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faravens\Desktop\Semana 41\"/>
    </mc:Choice>
  </mc:AlternateContent>
  <xr:revisionPtr revIDLastSave="0" documentId="13_ncr:1_{A7C44458-36CA-41FB-9253-495D805E9183}" xr6:coauthVersionLast="47" xr6:coauthVersionMax="47" xr10:uidLastSave="{00000000-0000-0000-0000-000000000000}"/>
  <workbookProtection workbookAlgorithmName="SHA-512" workbookHashValue="tEc7hg8YP2ed49OErua7RihRgGT0/lu13bXfdZUCnVWn7bQrPF8JK2A00O7t4JaVm8pf0qPa3fcrcf7QsqmAVg==" workbookSaltValue="ynTx8VdixHZw7j7QLLQ07w==" workbookSpinCount="100000" lockStructure="1"/>
  <bookViews>
    <workbookView xWindow="-110" yWindow="-110" windowWidth="19420" windowHeight="10420" tabRatio="680" xr2:uid="{00000000-000D-0000-FFFF-FFFF00000000}"/>
  </bookViews>
  <sheets>
    <sheet name="VPCHYT Cttos Final &lt; 22" sheetId="65" r:id="rId1"/>
    <sheet name="Hoja1" sheetId="64" state="hidden" r:id="rId2"/>
  </sheets>
  <externalReferences>
    <externalReference r:id="rId3"/>
  </externalReferences>
  <definedNames>
    <definedName name="_xlnm._FilterDatabase" localSheetId="0" hidden="1">'VPCHYT Cttos Final &lt; 22'!$A$2:$AI$28</definedName>
    <definedName name="Estado">Hoja1!#REF!</definedName>
    <definedName name="EstadoCdeA">Hoja1!$A$1:$A$2</definedName>
    <definedName name="FinalSimin">Hoja1!$A$23:$A$24</definedName>
    <definedName name="SIMIN">Hoja1!$A$4:$A$5</definedName>
    <definedName name="StatusCtto">Hoja1!$A$1:$A$2</definedName>
    <definedName name="TipoESED">Hoja1!$C$2:$C$3</definedName>
    <definedName name="vas">[1]Hoja1!$A$1:$A$2</definedName>
    <definedName name="Vigencia">Hoja1!$A$16:$A$20</definedName>
    <definedName name="VP">Hoja1!$A$7:$A$13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65" l="1"/>
  <c r="AF4" i="65"/>
  <c r="AD5" i="65"/>
  <c r="AF5" i="65"/>
  <c r="AD6" i="65"/>
  <c r="AF6" i="65"/>
  <c r="AD7" i="65"/>
  <c r="AF7" i="65"/>
  <c r="AD8" i="65"/>
  <c r="AF8" i="65"/>
  <c r="AD9" i="65"/>
  <c r="AF9" i="65"/>
  <c r="AD10" i="65"/>
  <c r="AF10" i="65"/>
  <c r="AD11" i="65"/>
  <c r="AE11" i="65"/>
  <c r="AF11" i="65"/>
  <c r="AD12" i="65"/>
  <c r="AF12" i="65"/>
  <c r="AD13" i="65"/>
  <c r="AF13" i="65"/>
  <c r="AD14" i="65"/>
  <c r="AF14" i="65"/>
  <c r="AD15" i="65"/>
  <c r="AF15" i="65"/>
  <c r="AD16" i="65"/>
  <c r="AF16" i="65"/>
  <c r="AD17" i="65"/>
  <c r="AF17" i="65"/>
  <c r="AD18" i="65"/>
  <c r="AF18" i="65"/>
  <c r="AD19" i="65"/>
  <c r="AF19" i="65"/>
  <c r="AD20" i="65"/>
  <c r="AF20" i="65"/>
  <c r="AD21" i="65"/>
  <c r="AF21" i="65"/>
  <c r="AD22" i="65"/>
  <c r="AF22" i="65"/>
  <c r="AD23" i="65"/>
  <c r="AF23" i="65"/>
  <c r="AD24" i="65"/>
  <c r="AF24" i="65"/>
  <c r="AD25" i="65"/>
  <c r="AF25" i="65"/>
  <c r="AD26" i="65"/>
  <c r="AF26" i="65"/>
  <c r="AD27" i="65"/>
  <c r="AF27" i="65"/>
  <c r="AD28" i="65"/>
  <c r="AF28" i="65"/>
  <c r="Y4" i="65"/>
  <c r="Y5" i="65"/>
  <c r="Y6" i="65"/>
  <c r="Y7" i="65"/>
  <c r="Y8" i="65"/>
  <c r="Y9" i="65"/>
  <c r="Y10" i="65"/>
  <c r="Y11" i="65"/>
  <c r="Y12" i="65"/>
  <c r="Y13" i="65"/>
  <c r="Y14" i="65"/>
  <c r="Y15" i="65"/>
  <c r="Y16" i="65"/>
  <c r="Y17" i="65"/>
  <c r="Y18" i="65"/>
  <c r="Y19" i="65"/>
  <c r="Y20" i="65"/>
  <c r="Y21" i="65"/>
  <c r="Y22" i="65"/>
  <c r="Y23" i="65"/>
  <c r="Y24" i="65"/>
  <c r="Y25" i="65"/>
  <c r="Y26" i="65"/>
  <c r="Y27" i="65"/>
  <c r="Y28" i="65"/>
  <c r="AC3" i="65"/>
  <c r="AE3" i="65" s="1"/>
  <c r="AF3" i="65"/>
  <c r="AD3" i="65"/>
  <c r="Y3" i="65"/>
  <c r="AC6" i="65" l="1"/>
  <c r="AE6" i="65" s="1"/>
  <c r="AC4" i="65"/>
  <c r="AE4" i="65" s="1"/>
  <c r="AC7" i="65"/>
  <c r="AE7" i="65" s="1"/>
  <c r="AC5" i="65"/>
  <c r="AE5" i="65" s="1"/>
  <c r="AC14" i="65"/>
  <c r="AE14" i="65" s="1"/>
  <c r="AC28" i="65"/>
  <c r="AE28" i="65" s="1"/>
  <c r="AC27" i="65"/>
  <c r="AE27" i="65" s="1"/>
  <c r="AC26" i="65"/>
  <c r="AE26" i="65" s="1"/>
  <c r="AC25" i="65"/>
  <c r="AE25" i="65" s="1"/>
  <c r="AC24" i="65"/>
  <c r="AE24" i="65" s="1"/>
  <c r="AC23" i="65"/>
  <c r="AE23" i="65" s="1"/>
  <c r="AC22" i="65"/>
  <c r="AE22" i="65" s="1"/>
  <c r="AC10" i="65"/>
  <c r="AE10" i="65" s="1"/>
  <c r="AC20" i="65"/>
  <c r="AE20" i="65" s="1"/>
  <c r="AC19" i="65"/>
  <c r="AE19" i="65" s="1"/>
  <c r="AC8" i="65"/>
  <c r="AE8" i="65" s="1"/>
  <c r="AC9" i="65" l="1"/>
  <c r="AE9" i="65" s="1"/>
  <c r="AC16" i="65"/>
  <c r="AE16" i="65" s="1"/>
  <c r="AC15" i="65" l="1"/>
  <c r="AE15" i="65" s="1"/>
  <c r="AC12" i="65" l="1"/>
  <c r="AE12" i="65" s="1"/>
  <c r="AC21" i="65" l="1"/>
  <c r="AE21" i="65" s="1"/>
  <c r="AC13" i="65" l="1"/>
  <c r="AE13" i="65" s="1"/>
  <c r="AC18" i="65" l="1"/>
  <c r="AE18" i="65" s="1"/>
  <c r="AC17" i="65"/>
  <c r="AE17" i="6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clb</author>
    <author>Garcia Lopez Patricia I.</author>
    <author>Aravena Silva Victor F.</author>
    <author>Usuario</author>
  </authors>
  <commentList>
    <comment ref="T2" authorId="0" shapeId="0" xr:uid="{AFE3B940-B2F4-436F-BC30-BF06280778F7}">
      <text>
        <r>
          <rPr>
            <b/>
            <sz val="9"/>
            <color indexed="81"/>
            <rFont val="Tahoma"/>
            <family val="2"/>
          </rPr>
          <t>clb:</t>
        </r>
        <r>
          <rPr>
            <sz val="9"/>
            <color indexed="81"/>
            <rFont val="Tahoma"/>
            <family val="2"/>
          </rPr>
          <t xml:space="preserve">
Si de una revisión a otra no hay avance, o es muy poco, indicar en Observaciones para tomar contacto con quien corresponda.</t>
        </r>
      </text>
    </comment>
    <comment ref="V2" authorId="1" shapeId="0" xr:uid="{F7CCD45A-FA30-4072-A13C-D9E99CFED724}">
      <text>
        <r>
          <rPr>
            <b/>
            <sz val="9"/>
            <color indexed="81"/>
            <rFont val="Tahoma"/>
            <family val="2"/>
          </rPr>
          <t>Garcia Lopez Patricia I.: Si esta aprobado el for 08 se coloca SI, si no esta arobada aun se deja la celda en blanco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" authorId="2" shapeId="0" xr:uid="{F5262389-3D6A-4B13-AFCD-EBDFFED1A0E5}">
      <text>
        <r>
          <rPr>
            <sz val="9"/>
            <color indexed="81"/>
            <rFont val="Tahoma"/>
            <family val="2"/>
          </rPr>
          <t>Para respaldo de Simin vincular  el Link  al reservorio disco G (permite a Barbara no envíe respaldo más de una vez, especialmente en cambios de turno.)</t>
        </r>
      </text>
    </comment>
    <comment ref="Z2" authorId="3" shapeId="0" xr:uid="{85B29A6B-A36A-4E73-A1DC-3A58AB2A2A82}">
      <text>
        <r>
          <rPr>
            <sz val="9"/>
            <color indexed="81"/>
            <rFont val="Tahoma"/>
            <family val="2"/>
          </rPr>
          <t>Indicar avance a la fecha de revisión por parte de ICRP, según última versión del formulario de requisitos legales. (Obligatiorio que revisiones e ingreso a SIMIN quede en disco G.) Si se ingresa a SIMIN con % inferior a 100 indicar quién autorizó.</t>
        </r>
      </text>
    </comment>
    <comment ref="AD2" authorId="1" shapeId="0" xr:uid="{A7564D07-B8DD-4B13-83F9-9D1979998687}">
      <text>
        <r>
          <rPr>
            <b/>
            <sz val="9"/>
            <color indexed="81"/>
            <rFont val="Tahoma"/>
            <family val="2"/>
          </rPr>
          <t>Garcia Lopez Patricia I.: Esta relacionado con la columna X Id Ingreso Simin .
INGRESADO : tiene ID
EN PROCESO  Fila en Blanco</t>
        </r>
      </text>
    </comment>
    <comment ref="AF2" authorId="1" shapeId="0" xr:uid="{996459A2-3A37-432C-A3B6-81459B2D470C}">
      <text>
        <r>
          <rPr>
            <b/>
            <sz val="9"/>
            <color indexed="81"/>
            <rFont val="Tahoma"/>
            <family val="2"/>
          </rPr>
          <t>Garcia Lopez Patricia I.: Contrato Finalizado cuando cuenta con ID de Cierre Contrato FILA AG ,  En curso cuando la Fila AG esta en blanco</t>
        </r>
      </text>
    </comment>
    <comment ref="AG2" authorId="1" shapeId="0" xr:uid="{7A22DD6B-6242-4D8D-AE49-D28F2EADC100}">
      <text>
        <r>
          <rPr>
            <b/>
            <sz val="9"/>
            <color indexed="81"/>
            <rFont val="Tahoma"/>
            <family val="2"/>
          </rPr>
          <t>Garcia Lopez Patricia I.: Si no tiene ID de cierre se deja en blanco . Para las ESED que ya finalizaro servicios verificar en el link G:\Areas\Gerencia Seguridad Y Salud Ocupacional\18.Contrato MUTUAL ASESORIAS 2016\16. Control ESED - MASC\11. Respaldos Ingreso a SIMIN.....si aparecen sus ID, de lo contrario colocar numero 2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<sst xmlns="http://schemas.openxmlformats.org/spreadsheetml/2006/main" count="491" uniqueCount="227">
  <si>
    <t>Descripción del Contrato</t>
  </si>
  <si>
    <t>Inicio 
Ctto</t>
  </si>
  <si>
    <t>Término Ctto</t>
  </si>
  <si>
    <t>Gerencia</t>
  </si>
  <si>
    <t>VP</t>
  </si>
  <si>
    <t>VPEO</t>
  </si>
  <si>
    <t>VPP</t>
  </si>
  <si>
    <t>Vigente</t>
  </si>
  <si>
    <t>VPM</t>
  </si>
  <si>
    <t xml:space="preserve">UBICACIÓN </t>
  </si>
  <si>
    <t>MUTUALIDAD</t>
  </si>
  <si>
    <t>ESED Subcontrato u OS</t>
  </si>
  <si>
    <t>N° de Contrato / Subcontrato /OS</t>
  </si>
  <si>
    <t>Observaciones (Continuidad Operacional)</t>
  </si>
  <si>
    <t>Aprobado</t>
  </si>
  <si>
    <t>STAFF</t>
  </si>
  <si>
    <t>VPProyCord</t>
  </si>
  <si>
    <t>Puerto</t>
  </si>
  <si>
    <t>VPProyPuerto</t>
  </si>
  <si>
    <t>CONTRATOS Y OS</t>
  </si>
  <si>
    <t xml:space="preserve">Nombre de Empresa con Contrato Principal </t>
  </si>
  <si>
    <t>Dotación</t>
  </si>
  <si>
    <t>Adm ESED</t>
  </si>
  <si>
    <t>cel Adm ESED</t>
  </si>
  <si>
    <t>e - mail Adm ESED</t>
  </si>
  <si>
    <t>Adm CMDIC</t>
  </si>
  <si>
    <t>ICRP CMDIC (Solicitante) = Link a documento o e-mail</t>
  </si>
  <si>
    <t>Equipo ICPR Asignado</t>
  </si>
  <si>
    <t>Fecha Contacto MAS+C Con ESED</t>
  </si>
  <si>
    <t>ESTADO DE AVANCE CARPETA DE ARRANQUE</t>
  </si>
  <si>
    <t>En Proceso</t>
  </si>
  <si>
    <t>E (Esporádica) / P (Permanente)</t>
  </si>
  <si>
    <t>Vencida</t>
  </si>
  <si>
    <t>Superintendencia</t>
  </si>
  <si>
    <t>ID de Ingreso SIMIN (Status)</t>
  </si>
  <si>
    <t>Estado de CA</t>
  </si>
  <si>
    <t>N°de revisión</t>
  </si>
  <si>
    <t>ID de Cierre de actividades</t>
  </si>
  <si>
    <t>días para vencimiento  ctto / OS (Vencido = Rojo =&gt; Proceso Finalizado)</t>
  </si>
  <si>
    <t xml:space="preserve">Fecha revisión C de A </t>
  </si>
  <si>
    <t>% avance  C de A</t>
  </si>
  <si>
    <t>Fecha envío SIMIN</t>
  </si>
  <si>
    <t>En Revisión</t>
  </si>
  <si>
    <t>Ingreso a SIMIN</t>
  </si>
  <si>
    <t>Estado Final ante SIMIN</t>
  </si>
  <si>
    <t>Ingresado</t>
  </si>
  <si>
    <t>Cerrado</t>
  </si>
  <si>
    <t>Por Extender o Cerrar</t>
  </si>
  <si>
    <t>En Curso</t>
  </si>
  <si>
    <t>Ctto u OS Finalizado</t>
  </si>
  <si>
    <t>Status Ctto u OS (VIGENCIA)</t>
  </si>
  <si>
    <t>Esporádica</t>
  </si>
  <si>
    <t>Permanente</t>
  </si>
  <si>
    <t>Observaciones finales</t>
  </si>
  <si>
    <t>INFORMACIÓN GENERAL</t>
  </si>
  <si>
    <t xml:space="preserve"> </t>
  </si>
  <si>
    <t>ACHS</t>
  </si>
  <si>
    <t>Evidencia de Aprobación CA, Formularios con firmas de 2 Adm.)</t>
  </si>
  <si>
    <t>SI</t>
  </si>
  <si>
    <t>Mantención Procesos</t>
  </si>
  <si>
    <t>Automatización y control</t>
  </si>
  <si>
    <t>Miguel Pedraza</t>
  </si>
  <si>
    <t>Rodrigo Luengo</t>
  </si>
  <si>
    <t>rluengo@habekost.cl</t>
  </si>
  <si>
    <t>HABEKOST</t>
  </si>
  <si>
    <t>CH&amp;T</t>
  </si>
  <si>
    <t>CHANCADO ROSARIO</t>
  </si>
  <si>
    <t>RAMTUN INGENERIA SA</t>
  </si>
  <si>
    <t>B03158</t>
  </si>
  <si>
    <t>Eduardo Veliz</t>
  </si>
  <si>
    <t>victoria@ramtun.cl</t>
  </si>
  <si>
    <t>Operación CH&amp;T</t>
  </si>
  <si>
    <t>Elías Gallardo Brockway</t>
  </si>
  <si>
    <t>Mutual de seguridad CCHC</t>
  </si>
  <si>
    <t>Victoria Higuera</t>
  </si>
  <si>
    <t>Cristian Oliva</t>
  </si>
  <si>
    <t>GRUAS VARGAS</t>
  </si>
  <si>
    <t>Operación de izaje</t>
  </si>
  <si>
    <t>Mario Briones C</t>
  </si>
  <si>
    <t>m.briones@gruasvargas.cl</t>
  </si>
  <si>
    <t>Francisco Lopez</t>
  </si>
  <si>
    <t>flopez@habekost.cl</t>
  </si>
  <si>
    <t>041 – 2240500/ 982345240</t>
  </si>
  <si>
    <t>B12497</t>
  </si>
  <si>
    <t>JCC</t>
  </si>
  <si>
    <t>Servicio de Migración y Repotenciamiento de equipos Eléctrico-Instrumentación Chancado y Transporte</t>
  </si>
  <si>
    <t>B13005</t>
  </si>
  <si>
    <t>Juan Valencia</t>
  </si>
  <si>
    <t>Jonathan Castillo</t>
  </si>
  <si>
    <t>jcastillo@jccing.com</t>
  </si>
  <si>
    <t>B12333.</t>
  </si>
  <si>
    <t>TTMCHILE</t>
  </si>
  <si>
    <t>B13433</t>
  </si>
  <si>
    <t>Certificación y asesoria de empalme entre rollos 115CV203</t>
  </si>
  <si>
    <t>Luis Sepulveda</t>
  </si>
  <si>
    <t>lsepulveda@ttmchile.cl</t>
  </si>
  <si>
    <t>CHANCADO UJINA</t>
  </si>
  <si>
    <t>Sebastian Rodriguez</t>
  </si>
  <si>
    <t>Servicio de habilitación eléctrica de las instalaciones para cambio correa 115CV203</t>
  </si>
  <si>
    <t>BOTIIA</t>
  </si>
  <si>
    <t>VPPR0265</t>
  </si>
  <si>
    <t>Servicios de "Ingeniería, fabricación, asistencia técnica en el montaje y comisionamiento de 2 túneles electrostáticos".</t>
  </si>
  <si>
    <t>Juan Carlos Xuriguera Calvo</t>
  </si>
  <si>
    <t>98209 8386</t>
  </si>
  <si>
    <t>jxuriguera@botiia.com</t>
  </si>
  <si>
    <t>HINTEK</t>
  </si>
  <si>
    <t>B15511</t>
  </si>
  <si>
    <t>Servicio de Apoyo para Montaje de Estructuras y Cambio Cinta 115CV203</t>
  </si>
  <si>
    <t>Cruzero</t>
  </si>
  <si>
    <t>Transporte de personal</t>
  </si>
  <si>
    <t>Gabriel Hurtado</t>
  </si>
  <si>
    <t>gabriel.hurtado@busescruzerochile.cl</t>
  </si>
  <si>
    <t xml:space="preserve">Terra Nova </t>
  </si>
  <si>
    <t>B15122</t>
  </si>
  <si>
    <t>Estudio de ingenieria conceptual para re habilitar Chancador #3 y su sistema de correas.</t>
  </si>
  <si>
    <t>Juan Femenias Gajardo</t>
  </si>
  <si>
    <t>jg.femenias@tntinc.com</t>
  </si>
  <si>
    <t>B15106</t>
  </si>
  <si>
    <t>Modificación de Gabinete PLC Sistema Gyramatic de Chancado v2</t>
  </si>
  <si>
    <t>Cristian Garetto Risso</t>
  </si>
  <si>
    <t>04/03/203</t>
  </si>
  <si>
    <t xml:space="preserve">SEW </t>
  </si>
  <si>
    <t>B16668</t>
  </si>
  <si>
    <t>Asistencia Técnica para comisionamiento y puesta en servicio traccionador de Cambio 115CV203”</t>
  </si>
  <si>
    <t xml:space="preserve">Luis Manzano </t>
  </si>
  <si>
    <t>luis.manzano@sew-eurodrive.cl</t>
  </si>
  <si>
    <t>TECH SERVICE</t>
  </si>
  <si>
    <t>“Asistencia técnica VDF ABB proyecto cambio cinta 115CV203 CHyT”</t>
  </si>
  <si>
    <t>B16778</t>
  </si>
  <si>
    <t>Viviana Rodriguez</t>
  </si>
  <si>
    <t>viviana.rodriguez@techservice.cl</t>
  </si>
  <si>
    <t>PODIUM</t>
  </si>
  <si>
    <t>ISAVER</t>
  </si>
  <si>
    <t>VPP0341</t>
  </si>
  <si>
    <t>B13132</t>
  </si>
  <si>
    <t>Servicios Integrados 115 CV-203 y 110 CV-101</t>
  </si>
  <si>
    <t>31-05-2023</t>
  </si>
  <si>
    <t>William Gutiérrez Yáñez</t>
  </si>
  <si>
    <t>William Gutiérrez &lt;wgutierrez@podiumspa.cl&gt;</t>
  </si>
  <si>
    <t>mailto:rconejeros@hintek.cl</t>
  </si>
  <si>
    <t>Rodrigo Conejeros</t>
  </si>
  <si>
    <t>Alejandro Gamero</t>
  </si>
  <si>
    <t>Alejandro Gamero
agamero@podiumspa.cl</t>
  </si>
  <si>
    <t>347641-371248</t>
  </si>
  <si>
    <t xml:space="preserve">Contrato Cerrado </t>
  </si>
  <si>
    <t xml:space="preserve">Semana 09:
1.- Contrato cerrado.
</t>
  </si>
  <si>
    <t xml:space="preserve">Transportes León </t>
  </si>
  <si>
    <t xml:space="preserve">Transporte de personal exterior faena </t>
  </si>
  <si>
    <t>362779-371374</t>
  </si>
  <si>
    <t>363011-37389</t>
  </si>
  <si>
    <t xml:space="preserve">Semana 13:
1.-Contrato cerrado 
</t>
  </si>
  <si>
    <t xml:space="preserve">
Contrato cerrado
</t>
  </si>
  <si>
    <t>Servicio de Instalación de abatimiento de polvo electrostático AY500 para las correas 115CV 207 y 115 CV1035</t>
  </si>
  <si>
    <t>“Ingeniería de detalles cambio correa 115CV203”</t>
  </si>
  <si>
    <t xml:space="preserve">Semana 14:
1.-Con fecha 30-03-23 se envía correo a ICRP CMDIC con el fin de alertar por cierre o extensión de OS de ESED a la fecha sin respuesta. Según lo indicado por ADC CMDIC E. Veliz esed debe generar cierre de OS.
2.- Con fecha 05-04-23, se realiza cierre de OS ID 372322 con fecha 05-04-23.
</t>
  </si>
  <si>
    <t>Semana 14:
1.Contrato cerrado.</t>
  </si>
  <si>
    <t>293605-372266</t>
  </si>
  <si>
    <t>B16213</t>
  </si>
  <si>
    <t xml:space="preserve">Sebastian Moreno Vilches </t>
  </si>
  <si>
    <t>smorenov@ttmchile.cl</t>
  </si>
  <si>
    <t>Auditoria empalmes CMDIC</t>
  </si>
  <si>
    <t>Erik Rave</t>
  </si>
  <si>
    <t>B17619</t>
  </si>
  <si>
    <t>Servicio Izaje de carrete para cambio de correa 115CV203</t>
  </si>
  <si>
    <t>Mario Briones Cáceres &lt;m.briones@gruasvargas.cl&gt;</t>
  </si>
  <si>
    <t>B09134</t>
  </si>
  <si>
    <t xml:space="preserve">"Control del Proyecto Cambio Correa 115CV203” </t>
  </si>
  <si>
    <t>Semana 17:
1.- Sin Gestion, contrato se cierra en SIMIN 25-04-2023</t>
  </si>
  <si>
    <t>Semana 16:
1.- Ramtun envia carta y se ejecuta cierre en SIMIN con Fecha 25-04-2023, Quedando respaldada en disco G bajo el ID374614</t>
  </si>
  <si>
    <t>03-03-2023                        26-03-2023 (Ext)</t>
  </si>
  <si>
    <t>10-03-2023                    26-04-2023 (Ext)</t>
  </si>
  <si>
    <t>369131                          374730 (Ext)</t>
  </si>
  <si>
    <t>3668682                                 374732(Ext)</t>
  </si>
  <si>
    <t>26-03-2023 (Ext)</t>
  </si>
  <si>
    <t>368738     374734(Ext)</t>
  </si>
  <si>
    <t xml:space="preserve">Erik Rave/Susan Rojas </t>
  </si>
  <si>
    <t xml:space="preserve">Erick Rave/Susan Rojas </t>
  </si>
  <si>
    <t>9 38629383</t>
  </si>
  <si>
    <t>9 3384 3981</t>
  </si>
  <si>
    <t>Cristian Guzman</t>
  </si>
  <si>
    <t xml:space="preserve">cguzman@ramtun.cl
</t>
  </si>
  <si>
    <t>9 4221 8914</t>
  </si>
  <si>
    <t>FERROVIAL</t>
  </si>
  <si>
    <t>B17852</t>
  </si>
  <si>
    <t xml:space="preserve">Vivian Acuña </t>
  </si>
  <si>
    <t>viviana.acuna@ferrovial.cl</t>
  </si>
  <si>
    <t>B18054</t>
  </si>
  <si>
    <t>"Servicio Grúa 220 Ton"</t>
  </si>
  <si>
    <t>Servicio de Traslado de Carretes de Cinta para el cambio de la correa 115CV203 OS N° B 17852</t>
  </si>
  <si>
    <t>05-052023</t>
  </si>
  <si>
    <t>Correa 203</t>
  </si>
  <si>
    <t>Semana 20:
1.- Se realiza Cierre de contrato y Actualizacion de info en Simin 24-05-2023</t>
  </si>
  <si>
    <t xml:space="preserve">Semana 20:
1.- Sin actividades en faena en semana 20.
</t>
  </si>
  <si>
    <t>Semana 21:
1.- Se realiza Cierrede contrato y Actualizacion de info en Simin 30-05-2023</t>
  </si>
  <si>
    <t>Semana 21:
1.- Se realiza Cierre de contrato y Actualizacion de info en Simin 30-05-2023</t>
  </si>
  <si>
    <t>367159-378141 (Ext)</t>
  </si>
  <si>
    <t>21/02/23                            31-05-2023 (Ext)</t>
  </si>
  <si>
    <t>31-05-2023 (Ext)</t>
  </si>
  <si>
    <t>368844-378140 (Ext)</t>
  </si>
  <si>
    <t>Semana 21:
1.- Se realiza Cierre de contrato y Actualizacion de info en Simin 31-05-2023</t>
  </si>
  <si>
    <t>Cierre de OS ingresado a SIMIN el 30-05-2023</t>
  </si>
  <si>
    <t>Semana 26:
1.- Se realiza Cierre de contrato</t>
  </si>
  <si>
    <t>Semana 29:
1.- Se realiza FINALIZACION de contrato</t>
  </si>
  <si>
    <t>B20282</t>
  </si>
  <si>
    <r>
      <t>B20282</t>
    </r>
    <r>
      <rPr>
        <sz val="9"/>
        <color rgb="FF000000"/>
        <rFont val="Verdana"/>
        <family val="2"/>
      </rPr>
      <t>: “Overhaul chancador 115CR003 – 1era. Etapa”</t>
    </r>
  </si>
  <si>
    <t>CHANCADO ROSARIO 03</t>
  </si>
  <si>
    <t>Renato Tapia</t>
  </si>
  <si>
    <t>B20410</t>
  </si>
  <si>
    <t xml:space="preserve">Semana 32:
1.- Inicio de Actividades en Faena desde Jueves 10-08-2023
</t>
  </si>
  <si>
    <t>apoyo con grua de 400 ton para desarme de chancador en mina rosario</t>
  </si>
  <si>
    <t>vpp</t>
  </si>
  <si>
    <t>LUAGHER</t>
  </si>
  <si>
    <t>B20285</t>
  </si>
  <si>
    <t>“Overhaul chancador 115CR003 – 1era. Etapa ASCENSOR Y GRUA PEDESTAL</t>
  </si>
  <si>
    <t>Carlos Lamas</t>
  </si>
  <si>
    <t>carlos.lamas@luagher.cl</t>
  </si>
  <si>
    <t>}98379558</t>
  </si>
  <si>
    <t>B20758</t>
  </si>
  <si>
    <t>Servicio de Evaluación Técnica Servicio de Chancador 115-cr-003</t>
  </si>
  <si>
    <t xml:space="preserve">Semana 35:
1.- Se actualiza información en disco G, referente a personal, nuevo incorporado.
</t>
  </si>
  <si>
    <t>Semana 35: Se actualiza Dotación de 10 a 12 personas
1.- Se realiza inicio de contrato</t>
  </si>
  <si>
    <t>B20304</t>
  </si>
  <si>
    <t>Fabricación contención de derrames y reforzamiento techo correa CV044</t>
  </si>
  <si>
    <t>Erik Rave Vicencio</t>
  </si>
  <si>
    <t>wgutierrez@podiumspa.cl</t>
  </si>
  <si>
    <t>Semana 39: Se realiza trabajos en terreno
1.- Se extiende contrato hasta el 30-09-2023 ID:392443</t>
  </si>
  <si>
    <t>Semana 39:
1.- Se realiza ingreso de Información al SIMIN DE EXTENSION DE SERVICIO HASTA EL 30 DE OCTUBRE, FOLIO 392443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</si>
</sst>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;[Red]0"/>
    <numFmt numFmtId="165" formatCode="0_ ;[Red]\-0\ "/>
    <numFmt numFmtId="166" formatCode="dd/mm/yy;@"/>
    <numFmt numFmtId="167" formatCode="dd\-mm\-yyyy;@"/>
  </numFmts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rgb="FF000000"/>
      <name val="Verdana"/>
      <family val="2"/>
    </font>
    <font>
      <b/>
      <sz val="9"/>
      <color rgb="FF00000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00B05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dotted">
        <color indexed="64"/>
      </right>
      <top style="dotted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medium">
        <color rgb="FF366092"/>
      </left>
      <right style="medium">
        <color rgb="FF366092"/>
      </right>
      <top style="medium">
        <color rgb="FF366092"/>
      </top>
      <bottom style="medium">
        <color rgb="FF366092"/>
      </bottom>
      <diagonal/>
    </border>
    <border>
      <left/>
      <right/>
      <top style="dotted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210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5" fillId="2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2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14" fillId="0" borderId="0"/>
    <xf numFmtId="0" fontId="4" fillId="8" borderId="0" applyNumberFormat="0" applyBorder="0" applyAlignment="0" applyProtection="0"/>
    <xf numFmtId="0" fontId="4" fillId="9" borderId="0" applyNumberFormat="0" applyBorder="0" applyAlignment="0" applyProtection="0"/>
  </cellStyleXfs>
  <cellXfs count="185">
    <xf numFmtId="0" fontId="0" fillId="0" borderId="0" xfId="0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/>
    </xf>
    <xf numFmtId="0" fontId="6" fillId="0" borderId="1" xfId="1" applyFont="1" applyFill="1" applyBorder="1" applyAlignment="1" applyProtection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6" borderId="1" xfId="1" applyFont="1" applyFill="1" applyBorder="1" applyAlignment="1" applyProtection="1">
      <alignment horizontal="center" vertical="center" wrapText="1"/>
      <protection hidden="1"/>
    </xf>
    <xf numFmtId="0" fontId="15" fillId="10" borderId="1" xfId="1" applyFont="1" applyFill="1" applyBorder="1" applyAlignment="1" applyProtection="1">
      <alignment horizontal="center" vertical="center" wrapText="1"/>
      <protection hidden="1"/>
    </xf>
    <xf numFmtId="165" fontId="3" fillId="0" borderId="1" xfId="0" applyNumberFormat="1" applyFont="1" applyBorder="1" applyAlignment="1" applyProtection="1">
      <alignment horizontal="left" vertical="center"/>
      <protection hidden="1"/>
    </xf>
    <xf numFmtId="164" fontId="3" fillId="0" borderId="1" xfId="0" applyNumberFormat="1" applyFont="1" applyBorder="1" applyAlignment="1" applyProtection="1">
      <alignment horizontal="center" vertical="center" wrapText="1"/>
      <protection locked="0"/>
    </xf>
    <xf numFmtId="166" fontId="3" fillId="0" borderId="1" xfId="0" applyNumberFormat="1" applyFont="1" applyBorder="1" applyAlignment="1" applyProtection="1">
      <alignment horizontal="left" vertical="center" wrapText="1"/>
      <protection locked="0"/>
    </xf>
    <xf numFmtId="16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1" fillId="11" borderId="1" xfId="0" applyFont="1" applyFill="1" applyBorder="1" applyAlignment="1">
      <alignment horizontal="center" vertical="center" wrapText="1"/>
    </xf>
    <xf numFmtId="0" fontId="6" fillId="0" borderId="7" xfId="1" applyFont="1" applyFill="1" applyBorder="1" applyAlignment="1" applyProtection="1">
      <alignment horizontal="center" vertical="center" wrapText="1"/>
    </xf>
    <xf numFmtId="14" fontId="3" fillId="5" borderId="8" xfId="0" applyNumberFormat="1" applyFont="1" applyFill="1" applyBorder="1" applyAlignment="1" applyProtection="1">
      <alignment horizontal="center" vertical="center" wrapText="1"/>
      <protection locked="0"/>
    </xf>
    <xf numFmtId="14" fontId="3" fillId="5" borderId="13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8" xfId="0" applyFont="1" applyFill="1" applyBorder="1" applyAlignment="1" applyProtection="1">
      <alignment horizontal="center" vertical="center" wrapText="1"/>
      <protection locked="0"/>
    </xf>
    <xf numFmtId="0" fontId="11" fillId="5" borderId="13" xfId="0" applyFont="1" applyFill="1" applyBorder="1" applyAlignment="1" applyProtection="1">
      <alignment horizontal="center" vertical="center" wrapText="1"/>
      <protection locked="0"/>
    </xf>
    <xf numFmtId="0" fontId="3" fillId="4" borderId="8" xfId="0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left"/>
      <protection locked="0"/>
    </xf>
    <xf numFmtId="0" fontId="3" fillId="12" borderId="8" xfId="0" applyFont="1" applyFill="1" applyBorder="1" applyAlignment="1" applyProtection="1">
      <alignment horizontal="center" vertical="center"/>
      <protection locked="0"/>
    </xf>
    <xf numFmtId="0" fontId="11" fillId="12" borderId="8" xfId="0" applyFont="1" applyFill="1" applyBorder="1" applyAlignment="1" applyProtection="1">
      <alignment horizontal="center" vertical="center" wrapText="1"/>
      <protection locked="0"/>
    </xf>
    <xf numFmtId="0" fontId="3" fillId="12" borderId="8" xfId="0" applyFont="1" applyFill="1" applyBorder="1" applyAlignment="1" applyProtection="1">
      <alignment horizontal="center" vertical="center" wrapText="1"/>
      <protection locked="0"/>
    </xf>
    <xf numFmtId="14" fontId="3" fillId="12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12" borderId="1" xfId="0" applyFont="1" applyFill="1" applyBorder="1" applyAlignment="1" applyProtection="1">
      <alignment horizontal="left" vertical="center" wrapText="1"/>
      <protection locked="0"/>
    </xf>
    <xf numFmtId="0" fontId="13" fillId="12" borderId="1" xfId="0" applyFont="1" applyFill="1" applyBorder="1" applyAlignment="1" applyProtection="1">
      <alignment horizontal="left" vertical="center"/>
      <protection locked="0"/>
    </xf>
    <xf numFmtId="0" fontId="3" fillId="12" borderId="1" xfId="0" applyFont="1" applyFill="1" applyBorder="1" applyAlignment="1" applyProtection="1">
      <alignment horizontal="left" vertical="center" wrapText="1"/>
      <protection locked="0"/>
    </xf>
    <xf numFmtId="166" fontId="3" fillId="12" borderId="1" xfId="0" applyNumberFormat="1" applyFont="1" applyFill="1" applyBorder="1" applyAlignment="1" applyProtection="1">
      <alignment horizontal="left" vertical="center" wrapText="1"/>
      <protection locked="0"/>
    </xf>
    <xf numFmtId="166" fontId="6" fillId="12" borderId="1" xfId="0" applyNumberFormat="1" applyFont="1" applyFill="1" applyBorder="1" applyAlignment="1" applyProtection="1">
      <alignment horizontal="center" vertical="center" wrapText="1"/>
      <protection locked="0"/>
    </xf>
    <xf numFmtId="164" fontId="6" fillId="12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12" borderId="1" xfId="0" applyNumberFormat="1" applyFont="1" applyFill="1" applyBorder="1" applyAlignment="1" applyProtection="1">
      <alignment horizontal="center" vertical="center" wrapText="1"/>
      <protection locked="0"/>
    </xf>
    <xf numFmtId="14" fontId="13" fillId="12" borderId="1" xfId="0" applyNumberFormat="1" applyFont="1" applyFill="1" applyBorder="1" applyAlignment="1" applyProtection="1">
      <alignment horizontal="center" vertical="center"/>
      <protection locked="0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vertical="center" wrapText="1"/>
      <protection locked="0"/>
    </xf>
    <xf numFmtId="0" fontId="3" fillId="12" borderId="1" xfId="0" applyFont="1" applyFill="1" applyBorder="1" applyAlignment="1" applyProtection="1">
      <alignment horizontal="center" vertical="center" wrapText="1"/>
      <protection locked="0"/>
    </xf>
    <xf numFmtId="165" fontId="3" fillId="12" borderId="1" xfId="0" applyNumberFormat="1" applyFont="1" applyFill="1" applyBorder="1" applyAlignment="1" applyProtection="1">
      <alignment horizontal="center" vertical="center"/>
      <protection hidden="1"/>
    </xf>
    <xf numFmtId="0" fontId="11" fillId="12" borderId="13" xfId="0" applyFont="1" applyFill="1" applyBorder="1" applyAlignment="1" applyProtection="1">
      <alignment horizontal="center" vertical="center" wrapText="1"/>
      <protection locked="0"/>
    </xf>
    <xf numFmtId="14" fontId="3" fillId="12" borderId="13" xfId="0" applyNumberFormat="1" applyFont="1" applyFill="1" applyBorder="1" applyAlignment="1" applyProtection="1">
      <alignment horizontal="center" vertical="center" wrapText="1"/>
      <protection locked="0"/>
    </xf>
    <xf numFmtId="14" fontId="3" fillId="12" borderId="13" xfId="0" applyNumberFormat="1" applyFont="1" applyFill="1" applyBorder="1" applyAlignment="1" applyProtection="1">
      <alignment horizontal="left" vertical="center" wrapText="1"/>
      <protection locked="0"/>
    </xf>
    <xf numFmtId="0" fontId="3" fillId="12" borderId="6" xfId="0" applyFont="1" applyFill="1" applyBorder="1" applyAlignment="1" applyProtection="1">
      <alignment horizontal="left" vertical="center" wrapText="1"/>
      <protection locked="0"/>
    </xf>
    <xf numFmtId="0" fontId="3" fillId="12" borderId="9" xfId="0" applyFont="1" applyFill="1" applyBorder="1" applyAlignment="1" applyProtection="1">
      <alignment horizontal="left" vertical="center" wrapText="1"/>
      <protection locked="0"/>
    </xf>
    <xf numFmtId="0" fontId="9" fillId="12" borderId="1" xfId="1205" applyFill="1" applyBorder="1" applyAlignment="1" applyProtection="1">
      <alignment horizontal="left" vertical="center" wrapText="1"/>
      <protection locked="0"/>
    </xf>
    <xf numFmtId="166" fontId="0" fillId="12" borderId="1" xfId="0" applyNumberFormat="1" applyFill="1" applyBorder="1" applyAlignment="1" applyProtection="1">
      <alignment horizontal="center" vertical="center"/>
      <protection locked="0"/>
    </xf>
    <xf numFmtId="164" fontId="3" fillId="12" borderId="7" xfId="0" applyNumberFormat="1" applyFont="1" applyFill="1" applyBorder="1" applyAlignment="1" applyProtection="1">
      <alignment horizontal="center" vertical="center" wrapText="1"/>
      <protection locked="0"/>
    </xf>
    <xf numFmtId="166" fontId="0" fillId="12" borderId="7" xfId="0" applyNumberFormat="1" applyFill="1" applyBorder="1" applyAlignment="1" applyProtection="1">
      <alignment horizontal="center" vertical="center"/>
      <protection locked="0"/>
    </xf>
    <xf numFmtId="0" fontId="0" fillId="12" borderId="7" xfId="0" applyFill="1" applyBorder="1" applyAlignment="1" applyProtection="1">
      <alignment horizontal="center" vertical="center"/>
      <protection locked="0"/>
    </xf>
    <xf numFmtId="0" fontId="0" fillId="12" borderId="0" xfId="0" applyFill="1" applyAlignment="1" applyProtection="1">
      <alignment horizontal="center" vertical="center" wrapText="1"/>
      <protection locked="0"/>
    </xf>
    <xf numFmtId="0" fontId="0" fillId="12" borderId="1" xfId="0" applyFill="1" applyBorder="1" applyAlignment="1" applyProtection="1">
      <alignment vertical="center" wrapText="1"/>
      <protection locked="0"/>
    </xf>
    <xf numFmtId="0" fontId="3" fillId="12" borderId="13" xfId="0" applyFont="1" applyFill="1" applyBorder="1" applyAlignment="1" applyProtection="1">
      <alignment horizontal="center" vertical="center" wrapText="1"/>
      <protection locked="0"/>
    </xf>
    <xf numFmtId="14" fontId="3" fillId="12" borderId="12" xfId="0" applyNumberFormat="1" applyFont="1" applyFill="1" applyBorder="1" applyAlignment="1" applyProtection="1">
      <alignment horizontal="left" vertical="center" wrapText="1"/>
      <protection locked="0"/>
    </xf>
    <xf numFmtId="0" fontId="3" fillId="12" borderId="10" xfId="0" applyFont="1" applyFill="1" applyBorder="1" applyAlignment="1" applyProtection="1">
      <alignment horizontal="left" vertical="center" wrapText="1"/>
      <protection locked="0"/>
    </xf>
    <xf numFmtId="14" fontId="13" fillId="12" borderId="7" xfId="0" applyNumberFormat="1" applyFont="1" applyFill="1" applyBorder="1" applyAlignment="1" applyProtection="1">
      <alignment horizontal="center" vertical="center"/>
      <protection locked="0"/>
    </xf>
    <xf numFmtId="1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7" fontId="3" fillId="12" borderId="8" xfId="0" applyNumberFormat="1" applyFont="1" applyFill="1" applyBorder="1" applyAlignment="1" applyProtection="1">
      <alignment horizontal="center" vertical="center" wrapText="1"/>
      <protection locked="0"/>
    </xf>
    <xf numFmtId="14" fontId="3" fillId="12" borderId="4" xfId="0" applyNumberFormat="1" applyFont="1" applyFill="1" applyBorder="1" applyAlignment="1" applyProtection="1">
      <alignment horizontal="left" vertical="center" wrapText="1"/>
      <protection locked="0"/>
    </xf>
    <xf numFmtId="166" fontId="3" fillId="12" borderId="1" xfId="0" applyNumberFormat="1" applyFont="1" applyFill="1" applyBorder="1" applyAlignment="1" applyProtection="1">
      <alignment horizontal="left" vertical="center"/>
      <protection locked="0"/>
    </xf>
    <xf numFmtId="166" fontId="3" fillId="12" borderId="1" xfId="0" applyNumberFormat="1" applyFont="1" applyFill="1" applyBorder="1" applyAlignment="1" applyProtection="1">
      <alignment horizontal="center" vertical="center" wrapText="1"/>
      <protection locked="0"/>
    </xf>
    <xf numFmtId="1" fontId="3" fillId="1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12" borderId="1" xfId="0" applyFill="1" applyBorder="1" applyAlignment="1" applyProtection="1">
      <alignment horizontal="left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14" fontId="11" fillId="12" borderId="18" xfId="0" applyNumberFormat="1" applyFont="1" applyFill="1" applyBorder="1" applyAlignment="1" applyProtection="1">
      <alignment horizontal="center" vertical="center" wrapText="1"/>
      <protection locked="0"/>
    </xf>
    <xf numFmtId="0" fontId="3" fillId="12" borderId="12" xfId="0" applyFont="1" applyFill="1" applyBorder="1" applyAlignment="1" applyProtection="1">
      <alignment horizontal="center" vertical="center" wrapText="1"/>
      <protection locked="0"/>
    </xf>
    <xf numFmtId="0" fontId="3" fillId="12" borderId="18" xfId="0" applyFont="1" applyFill="1" applyBorder="1" applyAlignment="1" applyProtection="1">
      <alignment horizontal="center" vertical="center" wrapText="1"/>
      <protection locked="0"/>
    </xf>
    <xf numFmtId="0" fontId="0" fillId="12" borderId="7" xfId="0" applyFill="1" applyBorder="1" applyAlignment="1" applyProtection="1">
      <alignment vertical="center" wrapText="1"/>
      <protection locked="0"/>
    </xf>
    <xf numFmtId="166" fontId="6" fillId="12" borderId="1" xfId="0" applyNumberFormat="1" applyFont="1" applyFill="1" applyBorder="1" applyAlignment="1" applyProtection="1">
      <alignment horizontal="left" vertical="center"/>
      <protection locked="0"/>
    </xf>
    <xf numFmtId="14" fontId="3" fillId="12" borderId="11" xfId="0" applyNumberFormat="1" applyFont="1" applyFill="1" applyBorder="1" applyAlignment="1" applyProtection="1">
      <alignment horizontal="left" vertical="center" wrapText="1"/>
      <protection locked="0"/>
    </xf>
    <xf numFmtId="14" fontId="3" fillId="12" borderId="15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>
      <alignment horizontal="center" vertical="center"/>
    </xf>
    <xf numFmtId="0" fontId="3" fillId="12" borderId="1" xfId="0" applyFont="1" applyFill="1" applyBorder="1" applyAlignment="1" applyProtection="1">
      <alignment vertical="center" wrapText="1"/>
      <protection locked="0"/>
    </xf>
    <xf numFmtId="0" fontId="0" fillId="12" borderId="1" xfId="0" applyFill="1" applyBorder="1" applyAlignment="1" applyProtection="1">
      <alignment horizontal="left" vertical="center"/>
      <protection locked="0"/>
    </xf>
    <xf numFmtId="0" fontId="11" fillId="12" borderId="8" xfId="0" applyFont="1" applyFill="1" applyBorder="1" applyAlignment="1">
      <alignment horizontal="center" vertical="center" wrapText="1" readingOrder="1"/>
    </xf>
    <xf numFmtId="0" fontId="9" fillId="12" borderId="2" xfId="1205" applyFill="1" applyBorder="1" applyAlignment="1" applyProtection="1">
      <alignment horizontal="left" vertical="center" wrapText="1"/>
      <protection locked="0"/>
    </xf>
    <xf numFmtId="0" fontId="0" fillId="12" borderId="1" xfId="0" applyFill="1" applyBorder="1" applyAlignment="1" applyProtection="1">
      <alignment horizontal="center" vertical="center" wrapText="1"/>
      <protection locked="0"/>
    </xf>
    <xf numFmtId="0" fontId="3" fillId="12" borderId="15" xfId="0" applyFont="1" applyFill="1" applyBorder="1" applyAlignment="1" applyProtection="1">
      <alignment horizontal="center" vertical="center" wrapText="1"/>
      <protection locked="0"/>
    </xf>
    <xf numFmtId="0" fontId="11" fillId="12" borderId="16" xfId="0" applyFont="1" applyFill="1" applyBorder="1" applyAlignment="1" applyProtection="1">
      <alignment horizontal="center" vertical="center" wrapText="1"/>
      <protection locked="0"/>
    </xf>
    <xf numFmtId="0" fontId="0" fillId="12" borderId="8" xfId="0" applyFill="1" applyBorder="1" applyAlignment="1">
      <alignment horizontal="center" vertical="center"/>
    </xf>
    <xf numFmtId="0" fontId="3" fillId="12" borderId="17" xfId="0" applyFont="1" applyFill="1" applyBorder="1" applyAlignment="1" applyProtection="1">
      <alignment horizontal="center" vertical="center" wrapText="1"/>
      <protection locked="0"/>
    </xf>
    <xf numFmtId="14" fontId="3" fillId="12" borderId="16" xfId="0" applyNumberFormat="1" applyFont="1" applyFill="1" applyBorder="1" applyAlignment="1" applyProtection="1">
      <alignment horizontal="center" vertical="center" wrapText="1"/>
      <protection locked="0"/>
    </xf>
    <xf numFmtId="14" fontId="3" fillId="12" borderId="17" xfId="0" applyNumberFormat="1" applyFont="1" applyFill="1" applyBorder="1" applyAlignment="1" applyProtection="1">
      <alignment horizontal="left" vertical="center" wrapText="1"/>
      <protection locked="0"/>
    </xf>
    <xf numFmtId="14" fontId="3" fillId="12" borderId="8" xfId="0" applyNumberFormat="1" applyFont="1" applyFill="1" applyBorder="1" applyAlignment="1" applyProtection="1">
      <alignment horizontal="left" vertical="center" wrapText="1"/>
      <protection locked="0"/>
    </xf>
    <xf numFmtId="0" fontId="3" fillId="12" borderId="21" xfId="0" applyFont="1" applyFill="1" applyBorder="1" applyAlignment="1" applyProtection="1">
      <alignment horizontal="left" vertical="center" wrapText="1"/>
      <protection locked="0"/>
    </xf>
    <xf numFmtId="0" fontId="9" fillId="12" borderId="0" xfId="1205" applyFill="1" applyBorder="1" applyAlignment="1" applyProtection="1">
      <alignment horizontal="left" vertical="center" wrapText="1"/>
      <protection locked="0"/>
    </xf>
    <xf numFmtId="0" fontId="0" fillId="12" borderId="18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0" fillId="12" borderId="1" xfId="0" applyFill="1" applyBorder="1" applyAlignment="1">
      <alignment vertical="center"/>
    </xf>
    <xf numFmtId="14" fontId="0" fillId="12" borderId="1" xfId="0" applyNumberFormat="1" applyFill="1" applyBorder="1" applyAlignment="1">
      <alignment horizontal="left" vertical="center"/>
    </xf>
    <xf numFmtId="0" fontId="0" fillId="12" borderId="1" xfId="0" applyFill="1" applyBorder="1"/>
    <xf numFmtId="0" fontId="3" fillId="12" borderId="14" xfId="0" applyFont="1" applyFill="1" applyBorder="1" applyAlignment="1" applyProtection="1">
      <alignment horizontal="left" vertical="center" wrapText="1"/>
      <protection locked="0"/>
    </xf>
    <xf numFmtId="166" fontId="0" fillId="12" borderId="1" xfId="0" applyNumberFormat="1" applyFill="1" applyBorder="1" applyAlignment="1" applyProtection="1">
      <alignment horizontal="center" vertical="center" wrapText="1"/>
      <protection locked="0"/>
    </xf>
    <xf numFmtId="0" fontId="0" fillId="12" borderId="14" xfId="0" applyFill="1" applyBorder="1" applyAlignment="1" applyProtection="1">
      <alignment vertical="center" wrapText="1"/>
      <protection locked="0"/>
    </xf>
    <xf numFmtId="0" fontId="6" fillId="12" borderId="1" xfId="0" applyFont="1" applyFill="1" applyBorder="1" applyAlignment="1" applyProtection="1">
      <alignment horizontal="center" vertical="center" wrapText="1"/>
      <protection locked="0"/>
    </xf>
    <xf numFmtId="0" fontId="6" fillId="12" borderId="6" xfId="0" applyFont="1" applyFill="1" applyBorder="1" applyAlignment="1" applyProtection="1">
      <alignment horizontal="left" vertical="center" wrapText="1"/>
      <protection locked="0"/>
    </xf>
    <xf numFmtId="0" fontId="0" fillId="12" borderId="1" xfId="0" applyFill="1" applyBorder="1" applyAlignment="1">
      <alignment horizontal="center" vertical="center" wrapText="1"/>
    </xf>
    <xf numFmtId="14" fontId="0" fillId="12" borderId="1" xfId="0" applyNumberForma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 applyProtection="1">
      <alignment horizontal="left" vertical="center" wrapText="1"/>
      <protection locked="0"/>
    </xf>
    <xf numFmtId="0" fontId="3" fillId="12" borderId="0" xfId="0" applyFont="1" applyFill="1" applyAlignment="1" applyProtection="1">
      <alignment horizontal="center" vertical="center" wrapText="1"/>
      <protection locked="0"/>
    </xf>
    <xf numFmtId="0" fontId="18" fillId="12" borderId="20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 wrapText="1"/>
    </xf>
    <xf numFmtId="0" fontId="3" fillId="12" borderId="16" xfId="0" applyFont="1" applyFill="1" applyBorder="1" applyAlignment="1" applyProtection="1">
      <alignment horizontal="center" vertical="center" wrapText="1"/>
      <protection locked="0"/>
    </xf>
    <xf numFmtId="0" fontId="3" fillId="12" borderId="16" xfId="0" applyFont="1" applyFill="1" applyBorder="1" applyAlignment="1" applyProtection="1">
      <alignment horizontal="center" vertical="center"/>
      <protection locked="0"/>
    </xf>
    <xf numFmtId="0" fontId="0" fillId="12" borderId="13" xfId="0" applyFill="1" applyBorder="1" applyAlignment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  <protection locked="0"/>
    </xf>
    <xf numFmtId="0" fontId="3" fillId="12" borderId="19" xfId="0" applyFont="1" applyFill="1" applyBorder="1" applyAlignment="1" applyProtection="1">
      <alignment horizontal="center" vertical="center" wrapText="1"/>
      <protection locked="0"/>
    </xf>
    <xf numFmtId="0" fontId="3" fillId="12" borderId="13" xfId="0" applyFont="1" applyFill="1" applyBorder="1" applyAlignment="1">
      <alignment horizontal="center" vertical="center"/>
    </xf>
    <xf numFmtId="1" fontId="3" fillId="12" borderId="17" xfId="0" applyNumberFormat="1" applyFont="1" applyFill="1" applyBorder="1" applyAlignment="1" applyProtection="1">
      <alignment horizontal="center" vertical="center" wrapText="1"/>
      <protection locked="0"/>
    </xf>
    <xf numFmtId="167" fontId="3" fillId="12" borderId="15" xfId="0" applyNumberFormat="1" applyFont="1" applyFill="1" applyBorder="1" applyAlignment="1" applyProtection="1">
      <alignment horizontal="center" vertical="center" wrapText="1"/>
      <protection locked="0"/>
    </xf>
    <xf numFmtId="0" fontId="12" fillId="12" borderId="10" xfId="0" applyFont="1" applyFill="1" applyBorder="1" applyAlignment="1" applyProtection="1">
      <alignment horizontal="left" vertical="center" wrapText="1"/>
      <protection locked="0"/>
    </xf>
    <xf numFmtId="0" fontId="8" fillId="12" borderId="10" xfId="0" applyFont="1" applyFill="1" applyBorder="1" applyAlignment="1" applyProtection="1">
      <alignment horizontal="left" vertical="center" wrapText="1"/>
      <protection locked="0"/>
    </xf>
    <xf numFmtId="0" fontId="6" fillId="12" borderId="10" xfId="0" applyFont="1" applyFill="1" applyBorder="1" applyAlignment="1" applyProtection="1">
      <alignment horizontal="left" vertical="center" wrapText="1"/>
      <protection locked="0"/>
    </xf>
    <xf numFmtId="0" fontId="3" fillId="12" borderId="0" xfId="0" applyFont="1" applyFill="1" applyAlignment="1" applyProtection="1">
      <alignment horizontal="left" vertical="center" wrapText="1"/>
      <protection locked="0"/>
    </xf>
    <xf numFmtId="0" fontId="3" fillId="12" borderId="7" xfId="0" applyFont="1" applyFill="1" applyBorder="1" applyAlignment="1" applyProtection="1">
      <alignment horizontal="left" vertical="center" wrapText="1"/>
      <protection locked="0"/>
    </xf>
    <xf numFmtId="0" fontId="6" fillId="12" borderId="1" xfId="0" applyFont="1" applyFill="1" applyBorder="1" applyAlignment="1">
      <alignment horizontal="left" vertical="center"/>
    </xf>
    <xf numFmtId="0" fontId="9" fillId="12" borderId="1" xfId="1205" applyFill="1" applyBorder="1" applyAlignment="1">
      <alignment vertical="center"/>
    </xf>
    <xf numFmtId="0" fontId="6" fillId="12" borderId="4" xfId="0" applyFont="1" applyFill="1" applyBorder="1" applyAlignment="1" applyProtection="1">
      <alignment vertical="center" wrapText="1"/>
      <protection locked="0"/>
    </xf>
    <xf numFmtId="0" fontId="0" fillId="12" borderId="0" xfId="0" applyFill="1" applyAlignment="1">
      <alignment horizontal="center" vertical="center"/>
    </xf>
    <xf numFmtId="0" fontId="0" fillId="12" borderId="23" xfId="0" applyFill="1" applyBorder="1" applyAlignment="1" applyProtection="1">
      <alignment horizontal="center" vertical="center" wrapText="1"/>
      <protection locked="0"/>
    </xf>
    <xf numFmtId="0" fontId="0" fillId="12" borderId="14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12" borderId="0" xfId="0" applyFill="1" applyAlignment="1" applyProtection="1">
      <alignment vertical="top" wrapText="1"/>
      <protection locked="0"/>
    </xf>
    <xf numFmtId="0" fontId="6" fillId="12" borderId="9" xfId="0" applyFont="1" applyFill="1" applyBorder="1" applyAlignment="1" applyProtection="1">
      <alignment horizontal="left" vertical="center" wrapText="1"/>
      <protection locked="0"/>
    </xf>
    <xf numFmtId="0" fontId="13" fillId="12" borderId="7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center" vertical="center"/>
      <protection locked="0"/>
    </xf>
    <xf numFmtId="14" fontId="3" fillId="5" borderId="13" xfId="0" applyNumberFormat="1" applyFont="1" applyFill="1" applyBorder="1" applyAlignment="1" applyProtection="1">
      <alignment horizontal="left" vertical="center" wrapText="1"/>
      <protection locked="0"/>
    </xf>
    <xf numFmtId="0" fontId="3" fillId="5" borderId="6" xfId="0" applyFont="1" applyFill="1" applyBorder="1" applyAlignment="1" applyProtection="1">
      <alignment horizontal="left" vertical="center" wrapText="1"/>
      <protection locked="0"/>
    </xf>
    <xf numFmtId="0" fontId="3" fillId="5" borderId="9" xfId="0" applyFont="1" applyFill="1" applyBorder="1" applyAlignment="1" applyProtection="1">
      <alignment horizontal="left" vertical="center" wrapText="1"/>
      <protection locked="0"/>
    </xf>
    <xf numFmtId="0" fontId="3" fillId="5" borderId="1" xfId="0" applyFont="1" applyFill="1" applyBorder="1" applyAlignment="1" applyProtection="1">
      <alignment horizontal="left" vertical="center" wrapText="1"/>
      <protection locked="0"/>
    </xf>
    <xf numFmtId="0" fontId="9" fillId="5" borderId="1" xfId="1205" applyFill="1" applyBorder="1" applyAlignment="1" applyProtection="1">
      <alignment horizontal="left" vertical="center" wrapText="1"/>
      <protection locked="0"/>
    </xf>
    <xf numFmtId="0" fontId="6" fillId="5" borderId="1" xfId="0" applyFont="1" applyFill="1" applyBorder="1" applyAlignment="1" applyProtection="1">
      <alignment horizontal="left" vertical="center" wrapText="1"/>
      <protection locked="0"/>
    </xf>
    <xf numFmtId="166" fontId="3" fillId="5" borderId="1" xfId="0" applyNumberFormat="1" applyFont="1" applyFill="1" applyBorder="1" applyAlignment="1" applyProtection="1">
      <alignment horizontal="left" vertical="center" wrapText="1"/>
      <protection locked="0"/>
    </xf>
    <xf numFmtId="166" fontId="0" fillId="5" borderId="1" xfId="0" applyNumberFormat="1" applyFill="1" applyBorder="1" applyAlignment="1" applyProtection="1">
      <alignment horizontal="center" vertical="center"/>
      <protection locked="0"/>
    </xf>
    <xf numFmtId="164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5" borderId="7" xfId="0" applyNumberFormat="1" applyFont="1" applyFill="1" applyBorder="1" applyAlignment="1" applyProtection="1">
      <alignment horizontal="center" vertical="center" wrapText="1"/>
      <protection locked="0"/>
    </xf>
    <xf numFmtId="14" fontId="13" fillId="5" borderId="7" xfId="0" applyNumberFormat="1" applyFont="1" applyFill="1" applyBorder="1" applyAlignment="1" applyProtection="1">
      <alignment horizontal="center" vertical="center"/>
      <protection locked="0"/>
    </xf>
    <xf numFmtId="166" fontId="0" fillId="5" borderId="7" xfId="0" applyNumberFormat="1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center" vertical="center"/>
      <protection hidden="1"/>
    </xf>
    <xf numFmtId="0" fontId="0" fillId="5" borderId="0" xfId="0" applyFill="1" applyAlignment="1" applyProtection="1">
      <alignment vertical="top" wrapText="1"/>
      <protection locked="0"/>
    </xf>
    <xf numFmtId="0" fontId="6" fillId="5" borderId="1" xfId="0" applyFont="1" applyFill="1" applyBorder="1" applyAlignment="1" applyProtection="1">
      <alignment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165" fontId="3" fillId="5" borderId="1" xfId="0" applyNumberFormat="1" applyFont="1" applyFill="1" applyBorder="1" applyAlignment="1" applyProtection="1">
      <alignment horizontal="center" vertical="center"/>
      <protection hidden="1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5" borderId="1" xfId="0" applyFill="1" applyBorder="1" applyAlignment="1" applyProtection="1">
      <alignment vertical="center" wrapText="1"/>
      <protection locked="0"/>
    </xf>
    <xf numFmtId="0" fontId="0" fillId="12" borderId="24" xfId="0" applyFill="1" applyBorder="1" applyAlignment="1">
      <alignment horizontal="center" vertical="center" wrapText="1"/>
    </xf>
    <xf numFmtId="0" fontId="19" fillId="13" borderId="23" xfId="0" applyFont="1" applyFill="1" applyBorder="1" applyAlignment="1">
      <alignment vertical="center" wrapText="1"/>
    </xf>
    <xf numFmtId="14" fontId="3" fillId="0" borderId="13" xfId="0" applyNumberFormat="1" applyFont="1" applyBorder="1" applyAlignment="1" applyProtection="1">
      <alignment horizontal="left" vertical="center" wrapText="1"/>
      <protection locked="0"/>
    </xf>
    <xf numFmtId="164" fontId="3" fillId="0" borderId="7" xfId="0" applyNumberFormat="1" applyFont="1" applyBorder="1" applyAlignment="1" applyProtection="1">
      <alignment horizontal="center" vertical="center" wrapText="1"/>
      <protection locked="0"/>
    </xf>
    <xf numFmtId="14" fontId="13" fillId="0" borderId="7" xfId="0" applyNumberFormat="1" applyFont="1" applyBorder="1" applyAlignment="1" applyProtection="1">
      <alignment horizontal="center" vertical="center"/>
      <protection locked="0"/>
    </xf>
    <xf numFmtId="166" fontId="0" fillId="0" borderId="7" xfId="0" applyNumberForma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8" fillId="13" borderId="23" xfId="0" applyFont="1" applyFill="1" applyBorder="1" applyAlignment="1">
      <alignment vertical="center" wrapText="1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5" borderId="18" xfId="0" applyFont="1" applyFill="1" applyBorder="1" applyAlignment="1" applyProtection="1">
      <alignment horizontal="center" vertical="center" wrapText="1"/>
      <protection locked="0"/>
    </xf>
    <xf numFmtId="0" fontId="11" fillId="12" borderId="25" xfId="0" applyFont="1" applyFill="1" applyBorder="1" applyAlignment="1" applyProtection="1">
      <alignment horizontal="center" vertical="center" wrapText="1"/>
      <protection locked="0"/>
    </xf>
    <xf numFmtId="14" fontId="11" fillId="12" borderId="26" xfId="0" applyNumberFormat="1" applyFont="1" applyFill="1" applyBorder="1" applyAlignment="1" applyProtection="1">
      <alignment horizontal="center" vertical="center" wrapText="1"/>
      <protection locked="0"/>
    </xf>
    <xf numFmtId="0" fontId="3" fillId="12" borderId="27" xfId="0" applyFont="1" applyFill="1" applyBorder="1" applyAlignment="1" applyProtection="1">
      <alignment horizontal="center" vertical="center" wrapText="1"/>
      <protection locked="0"/>
    </xf>
    <xf numFmtId="0" fontId="11" fillId="5" borderId="23" xfId="0" applyFont="1" applyFill="1" applyBorder="1" applyAlignment="1" applyProtection="1">
      <alignment horizontal="center" vertical="center" wrapText="1"/>
      <protection locked="0"/>
    </xf>
    <xf numFmtId="14" fontId="11" fillId="5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23" xfId="0" applyFont="1" applyFill="1" applyBorder="1" applyAlignment="1" applyProtection="1">
      <alignment horizontal="center" vertical="center" wrapText="1"/>
      <protection locked="0"/>
    </xf>
    <xf numFmtId="0" fontId="3" fillId="5" borderId="13" xfId="0" applyFont="1" applyFill="1" applyBorder="1" applyAlignment="1" applyProtection="1">
      <alignment horizontal="center" vertical="center" wrapText="1"/>
      <protection locked="0"/>
    </xf>
    <xf numFmtId="167" fontId="3" fillId="5" borderId="8" xfId="0" applyNumberFormat="1" applyFont="1" applyFill="1" applyBorder="1" applyAlignment="1" applyProtection="1">
      <alignment horizontal="center" vertical="center" wrapText="1"/>
      <protection locked="0"/>
    </xf>
    <xf numFmtId="166" fontId="6" fillId="5" borderId="1" xfId="0" applyNumberFormat="1" applyFont="1" applyFill="1" applyBorder="1" applyAlignment="1" applyProtection="1">
      <alignment horizontal="left" vertical="center"/>
      <protection locked="0"/>
    </xf>
    <xf numFmtId="166" fontId="6" fillId="5" borderId="1" xfId="0" applyNumberFormat="1" applyFont="1" applyFill="1" applyBorder="1" applyAlignment="1" applyProtection="1">
      <alignment horizontal="center" vertical="center" wrapText="1"/>
      <protection locked="0"/>
    </xf>
    <xf numFmtId="164" fontId="6" fillId="5" borderId="1" xfId="0" applyNumberFormat="1" applyFont="1" applyFill="1" applyBorder="1" applyAlignment="1" applyProtection="1">
      <alignment horizontal="center" vertical="center" wrapText="1"/>
      <protection locked="0"/>
    </xf>
    <xf numFmtId="14" fontId="13" fillId="5" borderId="1" xfId="0" applyNumberFormat="1" applyFont="1" applyFill="1" applyBorder="1" applyAlignment="1" applyProtection="1">
      <alignment horizontal="center" vertical="center"/>
      <protection locked="0"/>
    </xf>
    <xf numFmtId="14" fontId="3" fillId="5" borderId="11" xfId="0" applyNumberFormat="1" applyFont="1" applyFill="1" applyBorder="1" applyAlignment="1" applyProtection="1">
      <alignment horizontal="left" vertical="center" wrapText="1"/>
      <protection locked="0"/>
    </xf>
    <xf numFmtId="0" fontId="0" fillId="5" borderId="1" xfId="0" applyFill="1" applyBorder="1" applyAlignment="1">
      <alignment horizontal="center" vertical="center"/>
    </xf>
    <xf numFmtId="165" fontId="3" fillId="5" borderId="0" xfId="0" applyNumberFormat="1" applyFont="1" applyFill="1" applyAlignment="1" applyProtection="1">
      <alignment horizontal="center" vertical="center"/>
      <protection hidden="1"/>
    </xf>
    <xf numFmtId="0" fontId="13" fillId="5" borderId="1" xfId="0" applyFont="1" applyFill="1" applyBorder="1" applyAlignment="1" applyProtection="1">
      <alignment horizontal="left" vertical="center"/>
      <protection locked="0"/>
    </xf>
    <xf numFmtId="0" fontId="11" fillId="12" borderId="23" xfId="0" applyFont="1" applyFill="1" applyBorder="1" applyAlignment="1" applyProtection="1">
      <alignment horizontal="center" vertical="center" wrapText="1"/>
      <protection locked="0"/>
    </xf>
    <xf numFmtId="14" fontId="11" fillId="12" borderId="23" xfId="0" applyNumberFormat="1" applyFont="1" applyFill="1" applyBorder="1" applyAlignment="1" applyProtection="1">
      <alignment horizontal="center" vertical="center" wrapText="1"/>
      <protection locked="0"/>
    </xf>
    <xf numFmtId="0" fontId="0" fillId="12" borderId="23" xfId="0" applyFill="1" applyBorder="1" applyAlignment="1">
      <alignment horizontal="center" vertical="center"/>
    </xf>
    <xf numFmtId="0" fontId="3" fillId="12" borderId="23" xfId="0" applyFont="1" applyFill="1" applyBorder="1" applyAlignment="1" applyProtection="1">
      <alignment horizontal="center" vertical="center" wrapText="1"/>
      <protection locked="0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left" vertical="center"/>
    </xf>
  </cellXfs>
  <cellStyles count="1210">
    <cellStyle name="20% - Énfasis1 2" xfId="1208" xr:uid="{00000000-0005-0000-0000-000000000000}"/>
    <cellStyle name="20% - Énfasis2 2" xfId="1209" xr:uid="{00000000-0005-0000-0000-000001000000}"/>
    <cellStyle name="Énfasis4" xfId="1" builtinId="41"/>
    <cellStyle name="Énfasis4 2" xfId="7" xr:uid="{00000000-0005-0000-0000-000003000000}"/>
    <cellStyle name="Énfasis4 3" xfId="3" xr:uid="{00000000-0005-0000-0000-000004000000}"/>
    <cellStyle name="Hipervínculo" xfId="1205" builtinId="8"/>
    <cellStyle name="Millares 2" xfId="4" xr:uid="{00000000-0005-0000-0000-000006000000}"/>
    <cellStyle name="Millares 2 10" xfId="185" xr:uid="{00000000-0005-0000-0000-000007000000}"/>
    <cellStyle name="Millares 2 10 2" xfId="545" xr:uid="{00000000-0005-0000-0000-000008000000}"/>
    <cellStyle name="Millares 2 10 2 2" xfId="1145" xr:uid="{00000000-0005-0000-0000-000009000000}"/>
    <cellStyle name="Millares 2 10 3" xfId="785" xr:uid="{00000000-0005-0000-0000-00000A000000}"/>
    <cellStyle name="Millares 2 11" xfId="365" xr:uid="{00000000-0005-0000-0000-00000B000000}"/>
    <cellStyle name="Millares 2 11 2" xfId="965" xr:uid="{00000000-0005-0000-0000-00000C000000}"/>
    <cellStyle name="Millares 2 12" xfId="605" xr:uid="{00000000-0005-0000-0000-00000D000000}"/>
    <cellStyle name="Millares 2 2" xfId="6" xr:uid="{00000000-0005-0000-0000-00000E000000}"/>
    <cellStyle name="Millares 2 2 10" xfId="367" xr:uid="{00000000-0005-0000-0000-00000F000000}"/>
    <cellStyle name="Millares 2 2 10 2" xfId="967" xr:uid="{00000000-0005-0000-0000-000010000000}"/>
    <cellStyle name="Millares 2 2 11" xfId="607" xr:uid="{00000000-0005-0000-0000-000011000000}"/>
    <cellStyle name="Millares 2 2 2" xfId="10" xr:uid="{00000000-0005-0000-0000-000012000000}"/>
    <cellStyle name="Millares 2 2 2 2" xfId="16" xr:uid="{00000000-0005-0000-0000-000013000000}"/>
    <cellStyle name="Millares 2 2 2 2 2" xfId="31" xr:uid="{00000000-0005-0000-0000-000014000000}"/>
    <cellStyle name="Millares 2 2 2 2 2 2" xfId="61" xr:uid="{00000000-0005-0000-0000-000015000000}"/>
    <cellStyle name="Millares 2 2 2 2 2 2 2" xfId="121" xr:uid="{00000000-0005-0000-0000-000016000000}"/>
    <cellStyle name="Millares 2 2 2 2 2 2 2 2" xfId="301" xr:uid="{00000000-0005-0000-0000-000017000000}"/>
    <cellStyle name="Millares 2 2 2 2 2 2 2 2 2" xfId="901" xr:uid="{00000000-0005-0000-0000-000018000000}"/>
    <cellStyle name="Millares 2 2 2 2 2 2 2 3" xfId="481" xr:uid="{00000000-0005-0000-0000-000019000000}"/>
    <cellStyle name="Millares 2 2 2 2 2 2 2 3 2" xfId="1081" xr:uid="{00000000-0005-0000-0000-00001A000000}"/>
    <cellStyle name="Millares 2 2 2 2 2 2 2 4" xfId="721" xr:uid="{00000000-0005-0000-0000-00001B000000}"/>
    <cellStyle name="Millares 2 2 2 2 2 2 3" xfId="181" xr:uid="{00000000-0005-0000-0000-00001C000000}"/>
    <cellStyle name="Millares 2 2 2 2 2 2 3 2" xfId="361" xr:uid="{00000000-0005-0000-0000-00001D000000}"/>
    <cellStyle name="Millares 2 2 2 2 2 2 3 2 2" xfId="961" xr:uid="{00000000-0005-0000-0000-00001E000000}"/>
    <cellStyle name="Millares 2 2 2 2 2 2 3 3" xfId="541" xr:uid="{00000000-0005-0000-0000-00001F000000}"/>
    <cellStyle name="Millares 2 2 2 2 2 2 3 3 2" xfId="1141" xr:uid="{00000000-0005-0000-0000-000020000000}"/>
    <cellStyle name="Millares 2 2 2 2 2 2 3 4" xfId="781" xr:uid="{00000000-0005-0000-0000-000021000000}"/>
    <cellStyle name="Millares 2 2 2 2 2 2 4" xfId="241" xr:uid="{00000000-0005-0000-0000-000022000000}"/>
    <cellStyle name="Millares 2 2 2 2 2 2 4 2" xfId="601" xr:uid="{00000000-0005-0000-0000-000023000000}"/>
    <cellStyle name="Millares 2 2 2 2 2 2 4 2 2" xfId="1201" xr:uid="{00000000-0005-0000-0000-000024000000}"/>
    <cellStyle name="Millares 2 2 2 2 2 2 4 3" xfId="841" xr:uid="{00000000-0005-0000-0000-000025000000}"/>
    <cellStyle name="Millares 2 2 2 2 2 2 5" xfId="421" xr:uid="{00000000-0005-0000-0000-000026000000}"/>
    <cellStyle name="Millares 2 2 2 2 2 2 5 2" xfId="1021" xr:uid="{00000000-0005-0000-0000-000027000000}"/>
    <cellStyle name="Millares 2 2 2 2 2 2 6" xfId="661" xr:uid="{00000000-0005-0000-0000-000028000000}"/>
    <cellStyle name="Millares 2 2 2 2 2 3" xfId="91" xr:uid="{00000000-0005-0000-0000-000029000000}"/>
    <cellStyle name="Millares 2 2 2 2 2 3 2" xfId="271" xr:uid="{00000000-0005-0000-0000-00002A000000}"/>
    <cellStyle name="Millares 2 2 2 2 2 3 2 2" xfId="871" xr:uid="{00000000-0005-0000-0000-00002B000000}"/>
    <cellStyle name="Millares 2 2 2 2 2 3 3" xfId="451" xr:uid="{00000000-0005-0000-0000-00002C000000}"/>
    <cellStyle name="Millares 2 2 2 2 2 3 3 2" xfId="1051" xr:uid="{00000000-0005-0000-0000-00002D000000}"/>
    <cellStyle name="Millares 2 2 2 2 2 3 4" xfId="691" xr:uid="{00000000-0005-0000-0000-00002E000000}"/>
    <cellStyle name="Millares 2 2 2 2 2 4" xfId="151" xr:uid="{00000000-0005-0000-0000-00002F000000}"/>
    <cellStyle name="Millares 2 2 2 2 2 4 2" xfId="331" xr:uid="{00000000-0005-0000-0000-000030000000}"/>
    <cellStyle name="Millares 2 2 2 2 2 4 2 2" xfId="931" xr:uid="{00000000-0005-0000-0000-000031000000}"/>
    <cellStyle name="Millares 2 2 2 2 2 4 3" xfId="511" xr:uid="{00000000-0005-0000-0000-000032000000}"/>
    <cellStyle name="Millares 2 2 2 2 2 4 3 2" xfId="1111" xr:uid="{00000000-0005-0000-0000-000033000000}"/>
    <cellStyle name="Millares 2 2 2 2 2 4 4" xfId="751" xr:uid="{00000000-0005-0000-0000-000034000000}"/>
    <cellStyle name="Millares 2 2 2 2 2 5" xfId="211" xr:uid="{00000000-0005-0000-0000-000035000000}"/>
    <cellStyle name="Millares 2 2 2 2 2 5 2" xfId="571" xr:uid="{00000000-0005-0000-0000-000036000000}"/>
    <cellStyle name="Millares 2 2 2 2 2 5 2 2" xfId="1171" xr:uid="{00000000-0005-0000-0000-000037000000}"/>
    <cellStyle name="Millares 2 2 2 2 2 5 3" xfId="811" xr:uid="{00000000-0005-0000-0000-000038000000}"/>
    <cellStyle name="Millares 2 2 2 2 2 6" xfId="391" xr:uid="{00000000-0005-0000-0000-000039000000}"/>
    <cellStyle name="Millares 2 2 2 2 2 6 2" xfId="991" xr:uid="{00000000-0005-0000-0000-00003A000000}"/>
    <cellStyle name="Millares 2 2 2 2 2 7" xfId="631" xr:uid="{00000000-0005-0000-0000-00003B000000}"/>
    <cellStyle name="Millares 2 2 2 2 3" xfId="46" xr:uid="{00000000-0005-0000-0000-00003C000000}"/>
    <cellStyle name="Millares 2 2 2 2 3 2" xfId="106" xr:uid="{00000000-0005-0000-0000-00003D000000}"/>
    <cellStyle name="Millares 2 2 2 2 3 2 2" xfId="286" xr:uid="{00000000-0005-0000-0000-00003E000000}"/>
    <cellStyle name="Millares 2 2 2 2 3 2 2 2" xfId="886" xr:uid="{00000000-0005-0000-0000-00003F000000}"/>
    <cellStyle name="Millares 2 2 2 2 3 2 3" xfId="466" xr:uid="{00000000-0005-0000-0000-000040000000}"/>
    <cellStyle name="Millares 2 2 2 2 3 2 3 2" xfId="1066" xr:uid="{00000000-0005-0000-0000-000041000000}"/>
    <cellStyle name="Millares 2 2 2 2 3 2 4" xfId="706" xr:uid="{00000000-0005-0000-0000-000042000000}"/>
    <cellStyle name="Millares 2 2 2 2 3 3" xfId="166" xr:uid="{00000000-0005-0000-0000-000043000000}"/>
    <cellStyle name="Millares 2 2 2 2 3 3 2" xfId="346" xr:uid="{00000000-0005-0000-0000-000044000000}"/>
    <cellStyle name="Millares 2 2 2 2 3 3 2 2" xfId="946" xr:uid="{00000000-0005-0000-0000-000045000000}"/>
    <cellStyle name="Millares 2 2 2 2 3 3 3" xfId="526" xr:uid="{00000000-0005-0000-0000-000046000000}"/>
    <cellStyle name="Millares 2 2 2 2 3 3 3 2" xfId="1126" xr:uid="{00000000-0005-0000-0000-000047000000}"/>
    <cellStyle name="Millares 2 2 2 2 3 3 4" xfId="766" xr:uid="{00000000-0005-0000-0000-000048000000}"/>
    <cellStyle name="Millares 2 2 2 2 3 4" xfId="226" xr:uid="{00000000-0005-0000-0000-000049000000}"/>
    <cellStyle name="Millares 2 2 2 2 3 4 2" xfId="586" xr:uid="{00000000-0005-0000-0000-00004A000000}"/>
    <cellStyle name="Millares 2 2 2 2 3 4 2 2" xfId="1186" xr:uid="{00000000-0005-0000-0000-00004B000000}"/>
    <cellStyle name="Millares 2 2 2 2 3 4 3" xfId="826" xr:uid="{00000000-0005-0000-0000-00004C000000}"/>
    <cellStyle name="Millares 2 2 2 2 3 5" xfId="406" xr:uid="{00000000-0005-0000-0000-00004D000000}"/>
    <cellStyle name="Millares 2 2 2 2 3 5 2" xfId="1006" xr:uid="{00000000-0005-0000-0000-00004E000000}"/>
    <cellStyle name="Millares 2 2 2 2 3 6" xfId="646" xr:uid="{00000000-0005-0000-0000-00004F000000}"/>
    <cellStyle name="Millares 2 2 2 2 4" xfId="76" xr:uid="{00000000-0005-0000-0000-000050000000}"/>
    <cellStyle name="Millares 2 2 2 2 4 2" xfId="256" xr:uid="{00000000-0005-0000-0000-000051000000}"/>
    <cellStyle name="Millares 2 2 2 2 4 2 2" xfId="856" xr:uid="{00000000-0005-0000-0000-000052000000}"/>
    <cellStyle name="Millares 2 2 2 2 4 3" xfId="436" xr:uid="{00000000-0005-0000-0000-000053000000}"/>
    <cellStyle name="Millares 2 2 2 2 4 3 2" xfId="1036" xr:uid="{00000000-0005-0000-0000-000054000000}"/>
    <cellStyle name="Millares 2 2 2 2 4 4" xfId="676" xr:uid="{00000000-0005-0000-0000-000055000000}"/>
    <cellStyle name="Millares 2 2 2 2 5" xfId="136" xr:uid="{00000000-0005-0000-0000-000056000000}"/>
    <cellStyle name="Millares 2 2 2 2 5 2" xfId="316" xr:uid="{00000000-0005-0000-0000-000057000000}"/>
    <cellStyle name="Millares 2 2 2 2 5 2 2" xfId="916" xr:uid="{00000000-0005-0000-0000-000058000000}"/>
    <cellStyle name="Millares 2 2 2 2 5 3" xfId="496" xr:uid="{00000000-0005-0000-0000-000059000000}"/>
    <cellStyle name="Millares 2 2 2 2 5 3 2" xfId="1096" xr:uid="{00000000-0005-0000-0000-00005A000000}"/>
    <cellStyle name="Millares 2 2 2 2 5 4" xfId="736" xr:uid="{00000000-0005-0000-0000-00005B000000}"/>
    <cellStyle name="Millares 2 2 2 2 6" xfId="196" xr:uid="{00000000-0005-0000-0000-00005C000000}"/>
    <cellStyle name="Millares 2 2 2 2 6 2" xfId="556" xr:uid="{00000000-0005-0000-0000-00005D000000}"/>
    <cellStyle name="Millares 2 2 2 2 6 2 2" xfId="1156" xr:uid="{00000000-0005-0000-0000-00005E000000}"/>
    <cellStyle name="Millares 2 2 2 2 6 3" xfId="796" xr:uid="{00000000-0005-0000-0000-00005F000000}"/>
    <cellStyle name="Millares 2 2 2 2 7" xfId="376" xr:uid="{00000000-0005-0000-0000-000060000000}"/>
    <cellStyle name="Millares 2 2 2 2 7 2" xfId="976" xr:uid="{00000000-0005-0000-0000-000061000000}"/>
    <cellStyle name="Millares 2 2 2 2 8" xfId="616" xr:uid="{00000000-0005-0000-0000-000062000000}"/>
    <cellStyle name="Millares 2 2 2 3" xfId="25" xr:uid="{00000000-0005-0000-0000-000063000000}"/>
    <cellStyle name="Millares 2 2 2 3 2" xfId="55" xr:uid="{00000000-0005-0000-0000-000064000000}"/>
    <cellStyle name="Millares 2 2 2 3 2 2" xfId="115" xr:uid="{00000000-0005-0000-0000-000065000000}"/>
    <cellStyle name="Millares 2 2 2 3 2 2 2" xfId="295" xr:uid="{00000000-0005-0000-0000-000066000000}"/>
    <cellStyle name="Millares 2 2 2 3 2 2 2 2" xfId="895" xr:uid="{00000000-0005-0000-0000-000067000000}"/>
    <cellStyle name="Millares 2 2 2 3 2 2 3" xfId="475" xr:uid="{00000000-0005-0000-0000-000068000000}"/>
    <cellStyle name="Millares 2 2 2 3 2 2 3 2" xfId="1075" xr:uid="{00000000-0005-0000-0000-000069000000}"/>
    <cellStyle name="Millares 2 2 2 3 2 2 4" xfId="715" xr:uid="{00000000-0005-0000-0000-00006A000000}"/>
    <cellStyle name="Millares 2 2 2 3 2 3" xfId="175" xr:uid="{00000000-0005-0000-0000-00006B000000}"/>
    <cellStyle name="Millares 2 2 2 3 2 3 2" xfId="355" xr:uid="{00000000-0005-0000-0000-00006C000000}"/>
    <cellStyle name="Millares 2 2 2 3 2 3 2 2" xfId="955" xr:uid="{00000000-0005-0000-0000-00006D000000}"/>
    <cellStyle name="Millares 2 2 2 3 2 3 3" xfId="535" xr:uid="{00000000-0005-0000-0000-00006E000000}"/>
    <cellStyle name="Millares 2 2 2 3 2 3 3 2" xfId="1135" xr:uid="{00000000-0005-0000-0000-00006F000000}"/>
    <cellStyle name="Millares 2 2 2 3 2 3 4" xfId="775" xr:uid="{00000000-0005-0000-0000-000070000000}"/>
    <cellStyle name="Millares 2 2 2 3 2 4" xfId="235" xr:uid="{00000000-0005-0000-0000-000071000000}"/>
    <cellStyle name="Millares 2 2 2 3 2 4 2" xfId="595" xr:uid="{00000000-0005-0000-0000-000072000000}"/>
    <cellStyle name="Millares 2 2 2 3 2 4 2 2" xfId="1195" xr:uid="{00000000-0005-0000-0000-000073000000}"/>
    <cellStyle name="Millares 2 2 2 3 2 4 3" xfId="835" xr:uid="{00000000-0005-0000-0000-000074000000}"/>
    <cellStyle name="Millares 2 2 2 3 2 5" xfId="415" xr:uid="{00000000-0005-0000-0000-000075000000}"/>
    <cellStyle name="Millares 2 2 2 3 2 5 2" xfId="1015" xr:uid="{00000000-0005-0000-0000-000076000000}"/>
    <cellStyle name="Millares 2 2 2 3 2 6" xfId="655" xr:uid="{00000000-0005-0000-0000-000077000000}"/>
    <cellStyle name="Millares 2 2 2 3 3" xfId="85" xr:uid="{00000000-0005-0000-0000-000078000000}"/>
    <cellStyle name="Millares 2 2 2 3 3 2" xfId="265" xr:uid="{00000000-0005-0000-0000-000079000000}"/>
    <cellStyle name="Millares 2 2 2 3 3 2 2" xfId="865" xr:uid="{00000000-0005-0000-0000-00007A000000}"/>
    <cellStyle name="Millares 2 2 2 3 3 3" xfId="445" xr:uid="{00000000-0005-0000-0000-00007B000000}"/>
    <cellStyle name="Millares 2 2 2 3 3 3 2" xfId="1045" xr:uid="{00000000-0005-0000-0000-00007C000000}"/>
    <cellStyle name="Millares 2 2 2 3 3 4" xfId="685" xr:uid="{00000000-0005-0000-0000-00007D000000}"/>
    <cellStyle name="Millares 2 2 2 3 4" xfId="145" xr:uid="{00000000-0005-0000-0000-00007E000000}"/>
    <cellStyle name="Millares 2 2 2 3 4 2" xfId="325" xr:uid="{00000000-0005-0000-0000-00007F000000}"/>
    <cellStyle name="Millares 2 2 2 3 4 2 2" xfId="925" xr:uid="{00000000-0005-0000-0000-000080000000}"/>
    <cellStyle name="Millares 2 2 2 3 4 3" xfId="505" xr:uid="{00000000-0005-0000-0000-000081000000}"/>
    <cellStyle name="Millares 2 2 2 3 4 3 2" xfId="1105" xr:uid="{00000000-0005-0000-0000-000082000000}"/>
    <cellStyle name="Millares 2 2 2 3 4 4" xfId="745" xr:uid="{00000000-0005-0000-0000-000083000000}"/>
    <cellStyle name="Millares 2 2 2 3 5" xfId="205" xr:uid="{00000000-0005-0000-0000-000084000000}"/>
    <cellStyle name="Millares 2 2 2 3 5 2" xfId="565" xr:uid="{00000000-0005-0000-0000-000085000000}"/>
    <cellStyle name="Millares 2 2 2 3 5 2 2" xfId="1165" xr:uid="{00000000-0005-0000-0000-000086000000}"/>
    <cellStyle name="Millares 2 2 2 3 5 3" xfId="805" xr:uid="{00000000-0005-0000-0000-000087000000}"/>
    <cellStyle name="Millares 2 2 2 3 6" xfId="385" xr:uid="{00000000-0005-0000-0000-000088000000}"/>
    <cellStyle name="Millares 2 2 2 3 6 2" xfId="985" xr:uid="{00000000-0005-0000-0000-000089000000}"/>
    <cellStyle name="Millares 2 2 2 3 7" xfId="625" xr:uid="{00000000-0005-0000-0000-00008A000000}"/>
    <cellStyle name="Millares 2 2 2 4" xfId="40" xr:uid="{00000000-0005-0000-0000-00008B000000}"/>
    <cellStyle name="Millares 2 2 2 4 2" xfId="100" xr:uid="{00000000-0005-0000-0000-00008C000000}"/>
    <cellStyle name="Millares 2 2 2 4 2 2" xfId="280" xr:uid="{00000000-0005-0000-0000-00008D000000}"/>
    <cellStyle name="Millares 2 2 2 4 2 2 2" xfId="880" xr:uid="{00000000-0005-0000-0000-00008E000000}"/>
    <cellStyle name="Millares 2 2 2 4 2 3" xfId="460" xr:uid="{00000000-0005-0000-0000-00008F000000}"/>
    <cellStyle name="Millares 2 2 2 4 2 3 2" xfId="1060" xr:uid="{00000000-0005-0000-0000-000090000000}"/>
    <cellStyle name="Millares 2 2 2 4 2 4" xfId="700" xr:uid="{00000000-0005-0000-0000-000091000000}"/>
    <cellStyle name="Millares 2 2 2 4 3" xfId="160" xr:uid="{00000000-0005-0000-0000-000092000000}"/>
    <cellStyle name="Millares 2 2 2 4 3 2" xfId="340" xr:uid="{00000000-0005-0000-0000-000093000000}"/>
    <cellStyle name="Millares 2 2 2 4 3 2 2" xfId="940" xr:uid="{00000000-0005-0000-0000-000094000000}"/>
    <cellStyle name="Millares 2 2 2 4 3 3" xfId="520" xr:uid="{00000000-0005-0000-0000-000095000000}"/>
    <cellStyle name="Millares 2 2 2 4 3 3 2" xfId="1120" xr:uid="{00000000-0005-0000-0000-000096000000}"/>
    <cellStyle name="Millares 2 2 2 4 3 4" xfId="760" xr:uid="{00000000-0005-0000-0000-000097000000}"/>
    <cellStyle name="Millares 2 2 2 4 4" xfId="220" xr:uid="{00000000-0005-0000-0000-000098000000}"/>
    <cellStyle name="Millares 2 2 2 4 4 2" xfId="580" xr:uid="{00000000-0005-0000-0000-000099000000}"/>
    <cellStyle name="Millares 2 2 2 4 4 2 2" xfId="1180" xr:uid="{00000000-0005-0000-0000-00009A000000}"/>
    <cellStyle name="Millares 2 2 2 4 4 3" xfId="820" xr:uid="{00000000-0005-0000-0000-00009B000000}"/>
    <cellStyle name="Millares 2 2 2 4 5" xfId="400" xr:uid="{00000000-0005-0000-0000-00009C000000}"/>
    <cellStyle name="Millares 2 2 2 4 5 2" xfId="1000" xr:uid="{00000000-0005-0000-0000-00009D000000}"/>
    <cellStyle name="Millares 2 2 2 4 6" xfId="640" xr:uid="{00000000-0005-0000-0000-00009E000000}"/>
    <cellStyle name="Millares 2 2 2 5" xfId="70" xr:uid="{00000000-0005-0000-0000-00009F000000}"/>
    <cellStyle name="Millares 2 2 2 5 2" xfId="250" xr:uid="{00000000-0005-0000-0000-0000A0000000}"/>
    <cellStyle name="Millares 2 2 2 5 2 2" xfId="850" xr:uid="{00000000-0005-0000-0000-0000A1000000}"/>
    <cellStyle name="Millares 2 2 2 5 3" xfId="430" xr:uid="{00000000-0005-0000-0000-0000A2000000}"/>
    <cellStyle name="Millares 2 2 2 5 3 2" xfId="1030" xr:uid="{00000000-0005-0000-0000-0000A3000000}"/>
    <cellStyle name="Millares 2 2 2 5 4" xfId="670" xr:uid="{00000000-0005-0000-0000-0000A4000000}"/>
    <cellStyle name="Millares 2 2 2 6" xfId="130" xr:uid="{00000000-0005-0000-0000-0000A5000000}"/>
    <cellStyle name="Millares 2 2 2 6 2" xfId="310" xr:uid="{00000000-0005-0000-0000-0000A6000000}"/>
    <cellStyle name="Millares 2 2 2 6 2 2" xfId="910" xr:uid="{00000000-0005-0000-0000-0000A7000000}"/>
    <cellStyle name="Millares 2 2 2 6 3" xfId="490" xr:uid="{00000000-0005-0000-0000-0000A8000000}"/>
    <cellStyle name="Millares 2 2 2 6 3 2" xfId="1090" xr:uid="{00000000-0005-0000-0000-0000A9000000}"/>
    <cellStyle name="Millares 2 2 2 6 4" xfId="730" xr:uid="{00000000-0005-0000-0000-0000AA000000}"/>
    <cellStyle name="Millares 2 2 2 7" xfId="190" xr:uid="{00000000-0005-0000-0000-0000AB000000}"/>
    <cellStyle name="Millares 2 2 2 7 2" xfId="550" xr:uid="{00000000-0005-0000-0000-0000AC000000}"/>
    <cellStyle name="Millares 2 2 2 7 2 2" xfId="1150" xr:uid="{00000000-0005-0000-0000-0000AD000000}"/>
    <cellStyle name="Millares 2 2 2 7 3" xfId="790" xr:uid="{00000000-0005-0000-0000-0000AE000000}"/>
    <cellStyle name="Millares 2 2 2 8" xfId="370" xr:uid="{00000000-0005-0000-0000-0000AF000000}"/>
    <cellStyle name="Millares 2 2 2 8 2" xfId="970" xr:uid="{00000000-0005-0000-0000-0000B0000000}"/>
    <cellStyle name="Millares 2 2 2 9" xfId="610" xr:uid="{00000000-0005-0000-0000-0000B1000000}"/>
    <cellStyle name="Millares 2 2 3" xfId="13" xr:uid="{00000000-0005-0000-0000-0000B2000000}"/>
    <cellStyle name="Millares 2 2 3 2" xfId="28" xr:uid="{00000000-0005-0000-0000-0000B3000000}"/>
    <cellStyle name="Millares 2 2 3 2 2" xfId="58" xr:uid="{00000000-0005-0000-0000-0000B4000000}"/>
    <cellStyle name="Millares 2 2 3 2 2 2" xfId="118" xr:uid="{00000000-0005-0000-0000-0000B5000000}"/>
    <cellStyle name="Millares 2 2 3 2 2 2 2" xfId="298" xr:uid="{00000000-0005-0000-0000-0000B6000000}"/>
    <cellStyle name="Millares 2 2 3 2 2 2 2 2" xfId="898" xr:uid="{00000000-0005-0000-0000-0000B7000000}"/>
    <cellStyle name="Millares 2 2 3 2 2 2 3" xfId="478" xr:uid="{00000000-0005-0000-0000-0000B8000000}"/>
    <cellStyle name="Millares 2 2 3 2 2 2 3 2" xfId="1078" xr:uid="{00000000-0005-0000-0000-0000B9000000}"/>
    <cellStyle name="Millares 2 2 3 2 2 2 4" xfId="718" xr:uid="{00000000-0005-0000-0000-0000BA000000}"/>
    <cellStyle name="Millares 2 2 3 2 2 3" xfId="178" xr:uid="{00000000-0005-0000-0000-0000BB000000}"/>
    <cellStyle name="Millares 2 2 3 2 2 3 2" xfId="358" xr:uid="{00000000-0005-0000-0000-0000BC000000}"/>
    <cellStyle name="Millares 2 2 3 2 2 3 2 2" xfId="958" xr:uid="{00000000-0005-0000-0000-0000BD000000}"/>
    <cellStyle name="Millares 2 2 3 2 2 3 3" xfId="538" xr:uid="{00000000-0005-0000-0000-0000BE000000}"/>
    <cellStyle name="Millares 2 2 3 2 2 3 3 2" xfId="1138" xr:uid="{00000000-0005-0000-0000-0000BF000000}"/>
    <cellStyle name="Millares 2 2 3 2 2 3 4" xfId="778" xr:uid="{00000000-0005-0000-0000-0000C0000000}"/>
    <cellStyle name="Millares 2 2 3 2 2 4" xfId="238" xr:uid="{00000000-0005-0000-0000-0000C1000000}"/>
    <cellStyle name="Millares 2 2 3 2 2 4 2" xfId="598" xr:uid="{00000000-0005-0000-0000-0000C2000000}"/>
    <cellStyle name="Millares 2 2 3 2 2 4 2 2" xfId="1198" xr:uid="{00000000-0005-0000-0000-0000C3000000}"/>
    <cellStyle name="Millares 2 2 3 2 2 4 3" xfId="838" xr:uid="{00000000-0005-0000-0000-0000C4000000}"/>
    <cellStyle name="Millares 2 2 3 2 2 5" xfId="418" xr:uid="{00000000-0005-0000-0000-0000C5000000}"/>
    <cellStyle name="Millares 2 2 3 2 2 5 2" xfId="1018" xr:uid="{00000000-0005-0000-0000-0000C6000000}"/>
    <cellStyle name="Millares 2 2 3 2 2 6" xfId="658" xr:uid="{00000000-0005-0000-0000-0000C7000000}"/>
    <cellStyle name="Millares 2 2 3 2 3" xfId="88" xr:uid="{00000000-0005-0000-0000-0000C8000000}"/>
    <cellStyle name="Millares 2 2 3 2 3 2" xfId="268" xr:uid="{00000000-0005-0000-0000-0000C9000000}"/>
    <cellStyle name="Millares 2 2 3 2 3 2 2" xfId="868" xr:uid="{00000000-0005-0000-0000-0000CA000000}"/>
    <cellStyle name="Millares 2 2 3 2 3 3" xfId="448" xr:uid="{00000000-0005-0000-0000-0000CB000000}"/>
    <cellStyle name="Millares 2 2 3 2 3 3 2" xfId="1048" xr:uid="{00000000-0005-0000-0000-0000CC000000}"/>
    <cellStyle name="Millares 2 2 3 2 3 4" xfId="688" xr:uid="{00000000-0005-0000-0000-0000CD000000}"/>
    <cellStyle name="Millares 2 2 3 2 4" xfId="148" xr:uid="{00000000-0005-0000-0000-0000CE000000}"/>
    <cellStyle name="Millares 2 2 3 2 4 2" xfId="328" xr:uid="{00000000-0005-0000-0000-0000CF000000}"/>
    <cellStyle name="Millares 2 2 3 2 4 2 2" xfId="928" xr:uid="{00000000-0005-0000-0000-0000D0000000}"/>
    <cellStyle name="Millares 2 2 3 2 4 3" xfId="508" xr:uid="{00000000-0005-0000-0000-0000D1000000}"/>
    <cellStyle name="Millares 2 2 3 2 4 3 2" xfId="1108" xr:uid="{00000000-0005-0000-0000-0000D2000000}"/>
    <cellStyle name="Millares 2 2 3 2 4 4" xfId="748" xr:uid="{00000000-0005-0000-0000-0000D3000000}"/>
    <cellStyle name="Millares 2 2 3 2 5" xfId="208" xr:uid="{00000000-0005-0000-0000-0000D4000000}"/>
    <cellStyle name="Millares 2 2 3 2 5 2" xfId="568" xr:uid="{00000000-0005-0000-0000-0000D5000000}"/>
    <cellStyle name="Millares 2 2 3 2 5 2 2" xfId="1168" xr:uid="{00000000-0005-0000-0000-0000D6000000}"/>
    <cellStyle name="Millares 2 2 3 2 5 3" xfId="808" xr:uid="{00000000-0005-0000-0000-0000D7000000}"/>
    <cellStyle name="Millares 2 2 3 2 6" xfId="388" xr:uid="{00000000-0005-0000-0000-0000D8000000}"/>
    <cellStyle name="Millares 2 2 3 2 6 2" xfId="988" xr:uid="{00000000-0005-0000-0000-0000D9000000}"/>
    <cellStyle name="Millares 2 2 3 2 7" xfId="628" xr:uid="{00000000-0005-0000-0000-0000DA000000}"/>
    <cellStyle name="Millares 2 2 3 3" xfId="43" xr:uid="{00000000-0005-0000-0000-0000DB000000}"/>
    <cellStyle name="Millares 2 2 3 3 2" xfId="103" xr:uid="{00000000-0005-0000-0000-0000DC000000}"/>
    <cellStyle name="Millares 2 2 3 3 2 2" xfId="283" xr:uid="{00000000-0005-0000-0000-0000DD000000}"/>
    <cellStyle name="Millares 2 2 3 3 2 2 2" xfId="883" xr:uid="{00000000-0005-0000-0000-0000DE000000}"/>
    <cellStyle name="Millares 2 2 3 3 2 3" xfId="463" xr:uid="{00000000-0005-0000-0000-0000DF000000}"/>
    <cellStyle name="Millares 2 2 3 3 2 3 2" xfId="1063" xr:uid="{00000000-0005-0000-0000-0000E0000000}"/>
    <cellStyle name="Millares 2 2 3 3 2 4" xfId="703" xr:uid="{00000000-0005-0000-0000-0000E1000000}"/>
    <cellStyle name="Millares 2 2 3 3 3" xfId="163" xr:uid="{00000000-0005-0000-0000-0000E2000000}"/>
    <cellStyle name="Millares 2 2 3 3 3 2" xfId="343" xr:uid="{00000000-0005-0000-0000-0000E3000000}"/>
    <cellStyle name="Millares 2 2 3 3 3 2 2" xfId="943" xr:uid="{00000000-0005-0000-0000-0000E4000000}"/>
    <cellStyle name="Millares 2 2 3 3 3 3" xfId="523" xr:uid="{00000000-0005-0000-0000-0000E5000000}"/>
    <cellStyle name="Millares 2 2 3 3 3 3 2" xfId="1123" xr:uid="{00000000-0005-0000-0000-0000E6000000}"/>
    <cellStyle name="Millares 2 2 3 3 3 4" xfId="763" xr:uid="{00000000-0005-0000-0000-0000E7000000}"/>
    <cellStyle name="Millares 2 2 3 3 4" xfId="223" xr:uid="{00000000-0005-0000-0000-0000E8000000}"/>
    <cellStyle name="Millares 2 2 3 3 4 2" xfId="583" xr:uid="{00000000-0005-0000-0000-0000E9000000}"/>
    <cellStyle name="Millares 2 2 3 3 4 2 2" xfId="1183" xr:uid="{00000000-0005-0000-0000-0000EA000000}"/>
    <cellStyle name="Millares 2 2 3 3 4 3" xfId="823" xr:uid="{00000000-0005-0000-0000-0000EB000000}"/>
    <cellStyle name="Millares 2 2 3 3 5" xfId="403" xr:uid="{00000000-0005-0000-0000-0000EC000000}"/>
    <cellStyle name="Millares 2 2 3 3 5 2" xfId="1003" xr:uid="{00000000-0005-0000-0000-0000ED000000}"/>
    <cellStyle name="Millares 2 2 3 3 6" xfId="643" xr:uid="{00000000-0005-0000-0000-0000EE000000}"/>
    <cellStyle name="Millares 2 2 3 4" xfId="73" xr:uid="{00000000-0005-0000-0000-0000EF000000}"/>
    <cellStyle name="Millares 2 2 3 4 2" xfId="253" xr:uid="{00000000-0005-0000-0000-0000F0000000}"/>
    <cellStyle name="Millares 2 2 3 4 2 2" xfId="853" xr:uid="{00000000-0005-0000-0000-0000F1000000}"/>
    <cellStyle name="Millares 2 2 3 4 3" xfId="433" xr:uid="{00000000-0005-0000-0000-0000F2000000}"/>
    <cellStyle name="Millares 2 2 3 4 3 2" xfId="1033" xr:uid="{00000000-0005-0000-0000-0000F3000000}"/>
    <cellStyle name="Millares 2 2 3 4 4" xfId="673" xr:uid="{00000000-0005-0000-0000-0000F4000000}"/>
    <cellStyle name="Millares 2 2 3 5" xfId="133" xr:uid="{00000000-0005-0000-0000-0000F5000000}"/>
    <cellStyle name="Millares 2 2 3 5 2" xfId="313" xr:uid="{00000000-0005-0000-0000-0000F6000000}"/>
    <cellStyle name="Millares 2 2 3 5 2 2" xfId="913" xr:uid="{00000000-0005-0000-0000-0000F7000000}"/>
    <cellStyle name="Millares 2 2 3 5 3" xfId="493" xr:uid="{00000000-0005-0000-0000-0000F8000000}"/>
    <cellStyle name="Millares 2 2 3 5 3 2" xfId="1093" xr:uid="{00000000-0005-0000-0000-0000F9000000}"/>
    <cellStyle name="Millares 2 2 3 5 4" xfId="733" xr:uid="{00000000-0005-0000-0000-0000FA000000}"/>
    <cellStyle name="Millares 2 2 3 6" xfId="193" xr:uid="{00000000-0005-0000-0000-0000FB000000}"/>
    <cellStyle name="Millares 2 2 3 6 2" xfId="553" xr:uid="{00000000-0005-0000-0000-0000FC000000}"/>
    <cellStyle name="Millares 2 2 3 6 2 2" xfId="1153" xr:uid="{00000000-0005-0000-0000-0000FD000000}"/>
    <cellStyle name="Millares 2 2 3 6 3" xfId="793" xr:uid="{00000000-0005-0000-0000-0000FE000000}"/>
    <cellStyle name="Millares 2 2 3 7" xfId="373" xr:uid="{00000000-0005-0000-0000-0000FF000000}"/>
    <cellStyle name="Millares 2 2 3 7 2" xfId="973" xr:uid="{00000000-0005-0000-0000-000000010000}"/>
    <cellStyle name="Millares 2 2 3 8" xfId="613" xr:uid="{00000000-0005-0000-0000-000001010000}"/>
    <cellStyle name="Millares 2 2 4" xfId="19" xr:uid="{00000000-0005-0000-0000-000002010000}"/>
    <cellStyle name="Millares 2 2 4 2" xfId="34" xr:uid="{00000000-0005-0000-0000-000003010000}"/>
    <cellStyle name="Millares 2 2 4 2 2" xfId="64" xr:uid="{00000000-0005-0000-0000-000004010000}"/>
    <cellStyle name="Millares 2 2 4 2 2 2" xfId="124" xr:uid="{00000000-0005-0000-0000-000005010000}"/>
    <cellStyle name="Millares 2 2 4 2 2 2 2" xfId="304" xr:uid="{00000000-0005-0000-0000-000006010000}"/>
    <cellStyle name="Millares 2 2 4 2 2 2 2 2" xfId="904" xr:uid="{00000000-0005-0000-0000-000007010000}"/>
    <cellStyle name="Millares 2 2 4 2 2 2 3" xfId="484" xr:uid="{00000000-0005-0000-0000-000008010000}"/>
    <cellStyle name="Millares 2 2 4 2 2 2 3 2" xfId="1084" xr:uid="{00000000-0005-0000-0000-000009010000}"/>
    <cellStyle name="Millares 2 2 4 2 2 2 4" xfId="724" xr:uid="{00000000-0005-0000-0000-00000A010000}"/>
    <cellStyle name="Millares 2 2 4 2 2 3" xfId="184" xr:uid="{00000000-0005-0000-0000-00000B010000}"/>
    <cellStyle name="Millares 2 2 4 2 2 3 2" xfId="364" xr:uid="{00000000-0005-0000-0000-00000C010000}"/>
    <cellStyle name="Millares 2 2 4 2 2 3 2 2" xfId="964" xr:uid="{00000000-0005-0000-0000-00000D010000}"/>
    <cellStyle name="Millares 2 2 4 2 2 3 3" xfId="544" xr:uid="{00000000-0005-0000-0000-00000E010000}"/>
    <cellStyle name="Millares 2 2 4 2 2 3 3 2" xfId="1144" xr:uid="{00000000-0005-0000-0000-00000F010000}"/>
    <cellStyle name="Millares 2 2 4 2 2 3 4" xfId="784" xr:uid="{00000000-0005-0000-0000-000010010000}"/>
    <cellStyle name="Millares 2 2 4 2 2 4" xfId="244" xr:uid="{00000000-0005-0000-0000-000011010000}"/>
    <cellStyle name="Millares 2 2 4 2 2 4 2" xfId="604" xr:uid="{00000000-0005-0000-0000-000012010000}"/>
    <cellStyle name="Millares 2 2 4 2 2 4 2 2" xfId="1204" xr:uid="{00000000-0005-0000-0000-000013010000}"/>
    <cellStyle name="Millares 2 2 4 2 2 4 3" xfId="844" xr:uid="{00000000-0005-0000-0000-000014010000}"/>
    <cellStyle name="Millares 2 2 4 2 2 5" xfId="424" xr:uid="{00000000-0005-0000-0000-000015010000}"/>
    <cellStyle name="Millares 2 2 4 2 2 5 2" xfId="1024" xr:uid="{00000000-0005-0000-0000-000016010000}"/>
    <cellStyle name="Millares 2 2 4 2 2 6" xfId="664" xr:uid="{00000000-0005-0000-0000-000017010000}"/>
    <cellStyle name="Millares 2 2 4 2 3" xfId="94" xr:uid="{00000000-0005-0000-0000-000018010000}"/>
    <cellStyle name="Millares 2 2 4 2 3 2" xfId="274" xr:uid="{00000000-0005-0000-0000-000019010000}"/>
    <cellStyle name="Millares 2 2 4 2 3 2 2" xfId="874" xr:uid="{00000000-0005-0000-0000-00001A010000}"/>
    <cellStyle name="Millares 2 2 4 2 3 3" xfId="454" xr:uid="{00000000-0005-0000-0000-00001B010000}"/>
    <cellStyle name="Millares 2 2 4 2 3 3 2" xfId="1054" xr:uid="{00000000-0005-0000-0000-00001C010000}"/>
    <cellStyle name="Millares 2 2 4 2 3 4" xfId="694" xr:uid="{00000000-0005-0000-0000-00001D010000}"/>
    <cellStyle name="Millares 2 2 4 2 4" xfId="154" xr:uid="{00000000-0005-0000-0000-00001E010000}"/>
    <cellStyle name="Millares 2 2 4 2 4 2" xfId="334" xr:uid="{00000000-0005-0000-0000-00001F010000}"/>
    <cellStyle name="Millares 2 2 4 2 4 2 2" xfId="934" xr:uid="{00000000-0005-0000-0000-000020010000}"/>
    <cellStyle name="Millares 2 2 4 2 4 3" xfId="514" xr:uid="{00000000-0005-0000-0000-000021010000}"/>
    <cellStyle name="Millares 2 2 4 2 4 3 2" xfId="1114" xr:uid="{00000000-0005-0000-0000-000022010000}"/>
    <cellStyle name="Millares 2 2 4 2 4 4" xfId="754" xr:uid="{00000000-0005-0000-0000-000023010000}"/>
    <cellStyle name="Millares 2 2 4 2 5" xfId="214" xr:uid="{00000000-0005-0000-0000-000024010000}"/>
    <cellStyle name="Millares 2 2 4 2 5 2" xfId="574" xr:uid="{00000000-0005-0000-0000-000025010000}"/>
    <cellStyle name="Millares 2 2 4 2 5 2 2" xfId="1174" xr:uid="{00000000-0005-0000-0000-000026010000}"/>
    <cellStyle name="Millares 2 2 4 2 5 3" xfId="814" xr:uid="{00000000-0005-0000-0000-000027010000}"/>
    <cellStyle name="Millares 2 2 4 2 6" xfId="394" xr:uid="{00000000-0005-0000-0000-000028010000}"/>
    <cellStyle name="Millares 2 2 4 2 6 2" xfId="994" xr:uid="{00000000-0005-0000-0000-000029010000}"/>
    <cellStyle name="Millares 2 2 4 2 7" xfId="634" xr:uid="{00000000-0005-0000-0000-00002A010000}"/>
    <cellStyle name="Millares 2 2 4 3" xfId="49" xr:uid="{00000000-0005-0000-0000-00002B010000}"/>
    <cellStyle name="Millares 2 2 4 3 2" xfId="109" xr:uid="{00000000-0005-0000-0000-00002C010000}"/>
    <cellStyle name="Millares 2 2 4 3 2 2" xfId="289" xr:uid="{00000000-0005-0000-0000-00002D010000}"/>
    <cellStyle name="Millares 2 2 4 3 2 2 2" xfId="889" xr:uid="{00000000-0005-0000-0000-00002E010000}"/>
    <cellStyle name="Millares 2 2 4 3 2 3" xfId="469" xr:uid="{00000000-0005-0000-0000-00002F010000}"/>
    <cellStyle name="Millares 2 2 4 3 2 3 2" xfId="1069" xr:uid="{00000000-0005-0000-0000-000030010000}"/>
    <cellStyle name="Millares 2 2 4 3 2 4" xfId="709" xr:uid="{00000000-0005-0000-0000-000031010000}"/>
    <cellStyle name="Millares 2 2 4 3 3" xfId="169" xr:uid="{00000000-0005-0000-0000-000032010000}"/>
    <cellStyle name="Millares 2 2 4 3 3 2" xfId="349" xr:uid="{00000000-0005-0000-0000-000033010000}"/>
    <cellStyle name="Millares 2 2 4 3 3 2 2" xfId="949" xr:uid="{00000000-0005-0000-0000-000034010000}"/>
    <cellStyle name="Millares 2 2 4 3 3 3" xfId="529" xr:uid="{00000000-0005-0000-0000-000035010000}"/>
    <cellStyle name="Millares 2 2 4 3 3 3 2" xfId="1129" xr:uid="{00000000-0005-0000-0000-000036010000}"/>
    <cellStyle name="Millares 2 2 4 3 3 4" xfId="769" xr:uid="{00000000-0005-0000-0000-000037010000}"/>
    <cellStyle name="Millares 2 2 4 3 4" xfId="229" xr:uid="{00000000-0005-0000-0000-000038010000}"/>
    <cellStyle name="Millares 2 2 4 3 4 2" xfId="589" xr:uid="{00000000-0005-0000-0000-000039010000}"/>
    <cellStyle name="Millares 2 2 4 3 4 2 2" xfId="1189" xr:uid="{00000000-0005-0000-0000-00003A010000}"/>
    <cellStyle name="Millares 2 2 4 3 4 3" xfId="829" xr:uid="{00000000-0005-0000-0000-00003B010000}"/>
    <cellStyle name="Millares 2 2 4 3 5" xfId="409" xr:uid="{00000000-0005-0000-0000-00003C010000}"/>
    <cellStyle name="Millares 2 2 4 3 5 2" xfId="1009" xr:uid="{00000000-0005-0000-0000-00003D010000}"/>
    <cellStyle name="Millares 2 2 4 3 6" xfId="649" xr:uid="{00000000-0005-0000-0000-00003E010000}"/>
    <cellStyle name="Millares 2 2 4 4" xfId="79" xr:uid="{00000000-0005-0000-0000-00003F010000}"/>
    <cellStyle name="Millares 2 2 4 4 2" xfId="259" xr:uid="{00000000-0005-0000-0000-000040010000}"/>
    <cellStyle name="Millares 2 2 4 4 2 2" xfId="859" xr:uid="{00000000-0005-0000-0000-000041010000}"/>
    <cellStyle name="Millares 2 2 4 4 3" xfId="439" xr:uid="{00000000-0005-0000-0000-000042010000}"/>
    <cellStyle name="Millares 2 2 4 4 3 2" xfId="1039" xr:uid="{00000000-0005-0000-0000-000043010000}"/>
    <cellStyle name="Millares 2 2 4 4 4" xfId="679" xr:uid="{00000000-0005-0000-0000-000044010000}"/>
    <cellStyle name="Millares 2 2 4 5" xfId="139" xr:uid="{00000000-0005-0000-0000-000045010000}"/>
    <cellStyle name="Millares 2 2 4 5 2" xfId="319" xr:uid="{00000000-0005-0000-0000-000046010000}"/>
    <cellStyle name="Millares 2 2 4 5 2 2" xfId="919" xr:uid="{00000000-0005-0000-0000-000047010000}"/>
    <cellStyle name="Millares 2 2 4 5 3" xfId="499" xr:uid="{00000000-0005-0000-0000-000048010000}"/>
    <cellStyle name="Millares 2 2 4 5 3 2" xfId="1099" xr:uid="{00000000-0005-0000-0000-000049010000}"/>
    <cellStyle name="Millares 2 2 4 5 4" xfId="739" xr:uid="{00000000-0005-0000-0000-00004A010000}"/>
    <cellStyle name="Millares 2 2 4 6" xfId="199" xr:uid="{00000000-0005-0000-0000-00004B010000}"/>
    <cellStyle name="Millares 2 2 4 6 2" xfId="559" xr:uid="{00000000-0005-0000-0000-00004C010000}"/>
    <cellStyle name="Millares 2 2 4 6 2 2" xfId="1159" xr:uid="{00000000-0005-0000-0000-00004D010000}"/>
    <cellStyle name="Millares 2 2 4 6 3" xfId="799" xr:uid="{00000000-0005-0000-0000-00004E010000}"/>
    <cellStyle name="Millares 2 2 4 7" xfId="379" xr:uid="{00000000-0005-0000-0000-00004F010000}"/>
    <cellStyle name="Millares 2 2 4 7 2" xfId="979" xr:uid="{00000000-0005-0000-0000-000050010000}"/>
    <cellStyle name="Millares 2 2 4 8" xfId="619" xr:uid="{00000000-0005-0000-0000-000051010000}"/>
    <cellStyle name="Millares 2 2 5" xfId="22" xr:uid="{00000000-0005-0000-0000-000052010000}"/>
    <cellStyle name="Millares 2 2 5 2" xfId="52" xr:uid="{00000000-0005-0000-0000-000053010000}"/>
    <cellStyle name="Millares 2 2 5 2 2" xfId="112" xr:uid="{00000000-0005-0000-0000-000054010000}"/>
    <cellStyle name="Millares 2 2 5 2 2 2" xfId="292" xr:uid="{00000000-0005-0000-0000-000055010000}"/>
    <cellStyle name="Millares 2 2 5 2 2 2 2" xfId="892" xr:uid="{00000000-0005-0000-0000-000056010000}"/>
    <cellStyle name="Millares 2 2 5 2 2 3" xfId="472" xr:uid="{00000000-0005-0000-0000-000057010000}"/>
    <cellStyle name="Millares 2 2 5 2 2 3 2" xfId="1072" xr:uid="{00000000-0005-0000-0000-000058010000}"/>
    <cellStyle name="Millares 2 2 5 2 2 4" xfId="712" xr:uid="{00000000-0005-0000-0000-000059010000}"/>
    <cellStyle name="Millares 2 2 5 2 3" xfId="172" xr:uid="{00000000-0005-0000-0000-00005A010000}"/>
    <cellStyle name="Millares 2 2 5 2 3 2" xfId="352" xr:uid="{00000000-0005-0000-0000-00005B010000}"/>
    <cellStyle name="Millares 2 2 5 2 3 2 2" xfId="952" xr:uid="{00000000-0005-0000-0000-00005C010000}"/>
    <cellStyle name="Millares 2 2 5 2 3 3" xfId="532" xr:uid="{00000000-0005-0000-0000-00005D010000}"/>
    <cellStyle name="Millares 2 2 5 2 3 3 2" xfId="1132" xr:uid="{00000000-0005-0000-0000-00005E010000}"/>
    <cellStyle name="Millares 2 2 5 2 3 4" xfId="772" xr:uid="{00000000-0005-0000-0000-00005F010000}"/>
    <cellStyle name="Millares 2 2 5 2 4" xfId="232" xr:uid="{00000000-0005-0000-0000-000060010000}"/>
    <cellStyle name="Millares 2 2 5 2 4 2" xfId="592" xr:uid="{00000000-0005-0000-0000-000061010000}"/>
    <cellStyle name="Millares 2 2 5 2 4 2 2" xfId="1192" xr:uid="{00000000-0005-0000-0000-000062010000}"/>
    <cellStyle name="Millares 2 2 5 2 4 3" xfId="832" xr:uid="{00000000-0005-0000-0000-000063010000}"/>
    <cellStyle name="Millares 2 2 5 2 5" xfId="412" xr:uid="{00000000-0005-0000-0000-000064010000}"/>
    <cellStyle name="Millares 2 2 5 2 5 2" xfId="1012" xr:uid="{00000000-0005-0000-0000-000065010000}"/>
    <cellStyle name="Millares 2 2 5 2 6" xfId="652" xr:uid="{00000000-0005-0000-0000-000066010000}"/>
    <cellStyle name="Millares 2 2 5 3" xfId="82" xr:uid="{00000000-0005-0000-0000-000067010000}"/>
    <cellStyle name="Millares 2 2 5 3 2" xfId="262" xr:uid="{00000000-0005-0000-0000-000068010000}"/>
    <cellStyle name="Millares 2 2 5 3 2 2" xfId="862" xr:uid="{00000000-0005-0000-0000-000069010000}"/>
    <cellStyle name="Millares 2 2 5 3 3" xfId="442" xr:uid="{00000000-0005-0000-0000-00006A010000}"/>
    <cellStyle name="Millares 2 2 5 3 3 2" xfId="1042" xr:uid="{00000000-0005-0000-0000-00006B010000}"/>
    <cellStyle name="Millares 2 2 5 3 4" xfId="682" xr:uid="{00000000-0005-0000-0000-00006C010000}"/>
    <cellStyle name="Millares 2 2 5 4" xfId="142" xr:uid="{00000000-0005-0000-0000-00006D010000}"/>
    <cellStyle name="Millares 2 2 5 4 2" xfId="322" xr:uid="{00000000-0005-0000-0000-00006E010000}"/>
    <cellStyle name="Millares 2 2 5 4 2 2" xfId="922" xr:uid="{00000000-0005-0000-0000-00006F010000}"/>
    <cellStyle name="Millares 2 2 5 4 3" xfId="502" xr:uid="{00000000-0005-0000-0000-000070010000}"/>
    <cellStyle name="Millares 2 2 5 4 3 2" xfId="1102" xr:uid="{00000000-0005-0000-0000-000071010000}"/>
    <cellStyle name="Millares 2 2 5 4 4" xfId="742" xr:uid="{00000000-0005-0000-0000-000072010000}"/>
    <cellStyle name="Millares 2 2 5 5" xfId="202" xr:uid="{00000000-0005-0000-0000-000073010000}"/>
    <cellStyle name="Millares 2 2 5 5 2" xfId="562" xr:uid="{00000000-0005-0000-0000-000074010000}"/>
    <cellStyle name="Millares 2 2 5 5 2 2" xfId="1162" xr:uid="{00000000-0005-0000-0000-000075010000}"/>
    <cellStyle name="Millares 2 2 5 5 3" xfId="802" xr:uid="{00000000-0005-0000-0000-000076010000}"/>
    <cellStyle name="Millares 2 2 5 6" xfId="382" xr:uid="{00000000-0005-0000-0000-000077010000}"/>
    <cellStyle name="Millares 2 2 5 6 2" xfId="982" xr:uid="{00000000-0005-0000-0000-000078010000}"/>
    <cellStyle name="Millares 2 2 5 7" xfId="622" xr:uid="{00000000-0005-0000-0000-000079010000}"/>
    <cellStyle name="Millares 2 2 6" xfId="37" xr:uid="{00000000-0005-0000-0000-00007A010000}"/>
    <cellStyle name="Millares 2 2 6 2" xfId="97" xr:uid="{00000000-0005-0000-0000-00007B010000}"/>
    <cellStyle name="Millares 2 2 6 2 2" xfId="277" xr:uid="{00000000-0005-0000-0000-00007C010000}"/>
    <cellStyle name="Millares 2 2 6 2 2 2" xfId="877" xr:uid="{00000000-0005-0000-0000-00007D010000}"/>
    <cellStyle name="Millares 2 2 6 2 3" xfId="457" xr:uid="{00000000-0005-0000-0000-00007E010000}"/>
    <cellStyle name="Millares 2 2 6 2 3 2" xfId="1057" xr:uid="{00000000-0005-0000-0000-00007F010000}"/>
    <cellStyle name="Millares 2 2 6 2 4" xfId="697" xr:uid="{00000000-0005-0000-0000-000080010000}"/>
    <cellStyle name="Millares 2 2 6 3" xfId="157" xr:uid="{00000000-0005-0000-0000-000081010000}"/>
    <cellStyle name="Millares 2 2 6 3 2" xfId="337" xr:uid="{00000000-0005-0000-0000-000082010000}"/>
    <cellStyle name="Millares 2 2 6 3 2 2" xfId="937" xr:uid="{00000000-0005-0000-0000-000083010000}"/>
    <cellStyle name="Millares 2 2 6 3 3" xfId="517" xr:uid="{00000000-0005-0000-0000-000084010000}"/>
    <cellStyle name="Millares 2 2 6 3 3 2" xfId="1117" xr:uid="{00000000-0005-0000-0000-000085010000}"/>
    <cellStyle name="Millares 2 2 6 3 4" xfId="757" xr:uid="{00000000-0005-0000-0000-000086010000}"/>
    <cellStyle name="Millares 2 2 6 4" xfId="217" xr:uid="{00000000-0005-0000-0000-000087010000}"/>
    <cellStyle name="Millares 2 2 6 4 2" xfId="577" xr:uid="{00000000-0005-0000-0000-000088010000}"/>
    <cellStyle name="Millares 2 2 6 4 2 2" xfId="1177" xr:uid="{00000000-0005-0000-0000-000089010000}"/>
    <cellStyle name="Millares 2 2 6 4 3" xfId="817" xr:uid="{00000000-0005-0000-0000-00008A010000}"/>
    <cellStyle name="Millares 2 2 6 5" xfId="397" xr:uid="{00000000-0005-0000-0000-00008B010000}"/>
    <cellStyle name="Millares 2 2 6 5 2" xfId="997" xr:uid="{00000000-0005-0000-0000-00008C010000}"/>
    <cellStyle name="Millares 2 2 6 6" xfId="637" xr:uid="{00000000-0005-0000-0000-00008D010000}"/>
    <cellStyle name="Millares 2 2 7" xfId="67" xr:uid="{00000000-0005-0000-0000-00008E010000}"/>
    <cellStyle name="Millares 2 2 7 2" xfId="247" xr:uid="{00000000-0005-0000-0000-00008F010000}"/>
    <cellStyle name="Millares 2 2 7 2 2" xfId="847" xr:uid="{00000000-0005-0000-0000-000090010000}"/>
    <cellStyle name="Millares 2 2 7 3" xfId="427" xr:uid="{00000000-0005-0000-0000-000091010000}"/>
    <cellStyle name="Millares 2 2 7 3 2" xfId="1027" xr:uid="{00000000-0005-0000-0000-000092010000}"/>
    <cellStyle name="Millares 2 2 7 4" xfId="667" xr:uid="{00000000-0005-0000-0000-000093010000}"/>
    <cellStyle name="Millares 2 2 8" xfId="127" xr:uid="{00000000-0005-0000-0000-000094010000}"/>
    <cellStyle name="Millares 2 2 8 2" xfId="307" xr:uid="{00000000-0005-0000-0000-000095010000}"/>
    <cellStyle name="Millares 2 2 8 2 2" xfId="907" xr:uid="{00000000-0005-0000-0000-000096010000}"/>
    <cellStyle name="Millares 2 2 8 3" xfId="487" xr:uid="{00000000-0005-0000-0000-000097010000}"/>
    <cellStyle name="Millares 2 2 8 3 2" xfId="1087" xr:uid="{00000000-0005-0000-0000-000098010000}"/>
    <cellStyle name="Millares 2 2 8 4" xfId="727" xr:uid="{00000000-0005-0000-0000-000099010000}"/>
    <cellStyle name="Millares 2 2 9" xfId="187" xr:uid="{00000000-0005-0000-0000-00009A010000}"/>
    <cellStyle name="Millares 2 2 9 2" xfId="547" xr:uid="{00000000-0005-0000-0000-00009B010000}"/>
    <cellStyle name="Millares 2 2 9 2 2" xfId="1147" xr:uid="{00000000-0005-0000-0000-00009C010000}"/>
    <cellStyle name="Millares 2 2 9 3" xfId="787" xr:uid="{00000000-0005-0000-0000-00009D010000}"/>
    <cellStyle name="Millares 2 3" xfId="8" xr:uid="{00000000-0005-0000-0000-00009E010000}"/>
    <cellStyle name="Millares 2 3 2" xfId="14" xr:uid="{00000000-0005-0000-0000-00009F010000}"/>
    <cellStyle name="Millares 2 3 2 2" xfId="29" xr:uid="{00000000-0005-0000-0000-0000A0010000}"/>
    <cellStyle name="Millares 2 3 2 2 2" xfId="59" xr:uid="{00000000-0005-0000-0000-0000A1010000}"/>
    <cellStyle name="Millares 2 3 2 2 2 2" xfId="119" xr:uid="{00000000-0005-0000-0000-0000A2010000}"/>
    <cellStyle name="Millares 2 3 2 2 2 2 2" xfId="299" xr:uid="{00000000-0005-0000-0000-0000A3010000}"/>
    <cellStyle name="Millares 2 3 2 2 2 2 2 2" xfId="899" xr:uid="{00000000-0005-0000-0000-0000A4010000}"/>
    <cellStyle name="Millares 2 3 2 2 2 2 3" xfId="479" xr:uid="{00000000-0005-0000-0000-0000A5010000}"/>
    <cellStyle name="Millares 2 3 2 2 2 2 3 2" xfId="1079" xr:uid="{00000000-0005-0000-0000-0000A6010000}"/>
    <cellStyle name="Millares 2 3 2 2 2 2 4" xfId="719" xr:uid="{00000000-0005-0000-0000-0000A7010000}"/>
    <cellStyle name="Millares 2 3 2 2 2 3" xfId="179" xr:uid="{00000000-0005-0000-0000-0000A8010000}"/>
    <cellStyle name="Millares 2 3 2 2 2 3 2" xfId="359" xr:uid="{00000000-0005-0000-0000-0000A9010000}"/>
    <cellStyle name="Millares 2 3 2 2 2 3 2 2" xfId="959" xr:uid="{00000000-0005-0000-0000-0000AA010000}"/>
    <cellStyle name="Millares 2 3 2 2 2 3 3" xfId="539" xr:uid="{00000000-0005-0000-0000-0000AB010000}"/>
    <cellStyle name="Millares 2 3 2 2 2 3 3 2" xfId="1139" xr:uid="{00000000-0005-0000-0000-0000AC010000}"/>
    <cellStyle name="Millares 2 3 2 2 2 3 4" xfId="779" xr:uid="{00000000-0005-0000-0000-0000AD010000}"/>
    <cellStyle name="Millares 2 3 2 2 2 4" xfId="239" xr:uid="{00000000-0005-0000-0000-0000AE010000}"/>
    <cellStyle name="Millares 2 3 2 2 2 4 2" xfId="599" xr:uid="{00000000-0005-0000-0000-0000AF010000}"/>
    <cellStyle name="Millares 2 3 2 2 2 4 2 2" xfId="1199" xr:uid="{00000000-0005-0000-0000-0000B0010000}"/>
    <cellStyle name="Millares 2 3 2 2 2 4 3" xfId="839" xr:uid="{00000000-0005-0000-0000-0000B1010000}"/>
    <cellStyle name="Millares 2 3 2 2 2 5" xfId="419" xr:uid="{00000000-0005-0000-0000-0000B2010000}"/>
    <cellStyle name="Millares 2 3 2 2 2 5 2" xfId="1019" xr:uid="{00000000-0005-0000-0000-0000B3010000}"/>
    <cellStyle name="Millares 2 3 2 2 2 6" xfId="659" xr:uid="{00000000-0005-0000-0000-0000B4010000}"/>
    <cellStyle name="Millares 2 3 2 2 3" xfId="89" xr:uid="{00000000-0005-0000-0000-0000B5010000}"/>
    <cellStyle name="Millares 2 3 2 2 3 2" xfId="269" xr:uid="{00000000-0005-0000-0000-0000B6010000}"/>
    <cellStyle name="Millares 2 3 2 2 3 2 2" xfId="869" xr:uid="{00000000-0005-0000-0000-0000B7010000}"/>
    <cellStyle name="Millares 2 3 2 2 3 3" xfId="449" xr:uid="{00000000-0005-0000-0000-0000B8010000}"/>
    <cellStyle name="Millares 2 3 2 2 3 3 2" xfId="1049" xr:uid="{00000000-0005-0000-0000-0000B9010000}"/>
    <cellStyle name="Millares 2 3 2 2 3 4" xfId="689" xr:uid="{00000000-0005-0000-0000-0000BA010000}"/>
    <cellStyle name="Millares 2 3 2 2 4" xfId="149" xr:uid="{00000000-0005-0000-0000-0000BB010000}"/>
    <cellStyle name="Millares 2 3 2 2 4 2" xfId="329" xr:uid="{00000000-0005-0000-0000-0000BC010000}"/>
    <cellStyle name="Millares 2 3 2 2 4 2 2" xfId="929" xr:uid="{00000000-0005-0000-0000-0000BD010000}"/>
    <cellStyle name="Millares 2 3 2 2 4 3" xfId="509" xr:uid="{00000000-0005-0000-0000-0000BE010000}"/>
    <cellStyle name="Millares 2 3 2 2 4 3 2" xfId="1109" xr:uid="{00000000-0005-0000-0000-0000BF010000}"/>
    <cellStyle name="Millares 2 3 2 2 4 4" xfId="749" xr:uid="{00000000-0005-0000-0000-0000C0010000}"/>
    <cellStyle name="Millares 2 3 2 2 5" xfId="209" xr:uid="{00000000-0005-0000-0000-0000C1010000}"/>
    <cellStyle name="Millares 2 3 2 2 5 2" xfId="569" xr:uid="{00000000-0005-0000-0000-0000C2010000}"/>
    <cellStyle name="Millares 2 3 2 2 5 2 2" xfId="1169" xr:uid="{00000000-0005-0000-0000-0000C3010000}"/>
    <cellStyle name="Millares 2 3 2 2 5 3" xfId="809" xr:uid="{00000000-0005-0000-0000-0000C4010000}"/>
    <cellStyle name="Millares 2 3 2 2 6" xfId="389" xr:uid="{00000000-0005-0000-0000-0000C5010000}"/>
    <cellStyle name="Millares 2 3 2 2 6 2" xfId="989" xr:uid="{00000000-0005-0000-0000-0000C6010000}"/>
    <cellStyle name="Millares 2 3 2 2 7" xfId="629" xr:uid="{00000000-0005-0000-0000-0000C7010000}"/>
    <cellStyle name="Millares 2 3 2 3" xfId="44" xr:uid="{00000000-0005-0000-0000-0000C8010000}"/>
    <cellStyle name="Millares 2 3 2 3 2" xfId="104" xr:uid="{00000000-0005-0000-0000-0000C9010000}"/>
    <cellStyle name="Millares 2 3 2 3 2 2" xfId="284" xr:uid="{00000000-0005-0000-0000-0000CA010000}"/>
    <cellStyle name="Millares 2 3 2 3 2 2 2" xfId="884" xr:uid="{00000000-0005-0000-0000-0000CB010000}"/>
    <cellStyle name="Millares 2 3 2 3 2 3" xfId="464" xr:uid="{00000000-0005-0000-0000-0000CC010000}"/>
    <cellStyle name="Millares 2 3 2 3 2 3 2" xfId="1064" xr:uid="{00000000-0005-0000-0000-0000CD010000}"/>
    <cellStyle name="Millares 2 3 2 3 2 4" xfId="704" xr:uid="{00000000-0005-0000-0000-0000CE010000}"/>
    <cellStyle name="Millares 2 3 2 3 3" xfId="164" xr:uid="{00000000-0005-0000-0000-0000CF010000}"/>
    <cellStyle name="Millares 2 3 2 3 3 2" xfId="344" xr:uid="{00000000-0005-0000-0000-0000D0010000}"/>
    <cellStyle name="Millares 2 3 2 3 3 2 2" xfId="944" xr:uid="{00000000-0005-0000-0000-0000D1010000}"/>
    <cellStyle name="Millares 2 3 2 3 3 3" xfId="524" xr:uid="{00000000-0005-0000-0000-0000D2010000}"/>
    <cellStyle name="Millares 2 3 2 3 3 3 2" xfId="1124" xr:uid="{00000000-0005-0000-0000-0000D3010000}"/>
    <cellStyle name="Millares 2 3 2 3 3 4" xfId="764" xr:uid="{00000000-0005-0000-0000-0000D4010000}"/>
    <cellStyle name="Millares 2 3 2 3 4" xfId="224" xr:uid="{00000000-0005-0000-0000-0000D5010000}"/>
    <cellStyle name="Millares 2 3 2 3 4 2" xfId="584" xr:uid="{00000000-0005-0000-0000-0000D6010000}"/>
    <cellStyle name="Millares 2 3 2 3 4 2 2" xfId="1184" xr:uid="{00000000-0005-0000-0000-0000D7010000}"/>
    <cellStyle name="Millares 2 3 2 3 4 3" xfId="824" xr:uid="{00000000-0005-0000-0000-0000D8010000}"/>
    <cellStyle name="Millares 2 3 2 3 5" xfId="404" xr:uid="{00000000-0005-0000-0000-0000D9010000}"/>
    <cellStyle name="Millares 2 3 2 3 5 2" xfId="1004" xr:uid="{00000000-0005-0000-0000-0000DA010000}"/>
    <cellStyle name="Millares 2 3 2 3 6" xfId="644" xr:uid="{00000000-0005-0000-0000-0000DB010000}"/>
    <cellStyle name="Millares 2 3 2 4" xfId="74" xr:uid="{00000000-0005-0000-0000-0000DC010000}"/>
    <cellStyle name="Millares 2 3 2 4 2" xfId="254" xr:uid="{00000000-0005-0000-0000-0000DD010000}"/>
    <cellStyle name="Millares 2 3 2 4 2 2" xfId="854" xr:uid="{00000000-0005-0000-0000-0000DE010000}"/>
    <cellStyle name="Millares 2 3 2 4 3" xfId="434" xr:uid="{00000000-0005-0000-0000-0000DF010000}"/>
    <cellStyle name="Millares 2 3 2 4 3 2" xfId="1034" xr:uid="{00000000-0005-0000-0000-0000E0010000}"/>
    <cellStyle name="Millares 2 3 2 4 4" xfId="674" xr:uid="{00000000-0005-0000-0000-0000E1010000}"/>
    <cellStyle name="Millares 2 3 2 5" xfId="134" xr:uid="{00000000-0005-0000-0000-0000E2010000}"/>
    <cellStyle name="Millares 2 3 2 5 2" xfId="314" xr:uid="{00000000-0005-0000-0000-0000E3010000}"/>
    <cellStyle name="Millares 2 3 2 5 2 2" xfId="914" xr:uid="{00000000-0005-0000-0000-0000E4010000}"/>
    <cellStyle name="Millares 2 3 2 5 3" xfId="494" xr:uid="{00000000-0005-0000-0000-0000E5010000}"/>
    <cellStyle name="Millares 2 3 2 5 3 2" xfId="1094" xr:uid="{00000000-0005-0000-0000-0000E6010000}"/>
    <cellStyle name="Millares 2 3 2 5 4" xfId="734" xr:uid="{00000000-0005-0000-0000-0000E7010000}"/>
    <cellStyle name="Millares 2 3 2 6" xfId="194" xr:uid="{00000000-0005-0000-0000-0000E8010000}"/>
    <cellStyle name="Millares 2 3 2 6 2" xfId="554" xr:uid="{00000000-0005-0000-0000-0000E9010000}"/>
    <cellStyle name="Millares 2 3 2 6 2 2" xfId="1154" xr:uid="{00000000-0005-0000-0000-0000EA010000}"/>
    <cellStyle name="Millares 2 3 2 6 3" xfId="794" xr:uid="{00000000-0005-0000-0000-0000EB010000}"/>
    <cellStyle name="Millares 2 3 2 7" xfId="374" xr:uid="{00000000-0005-0000-0000-0000EC010000}"/>
    <cellStyle name="Millares 2 3 2 7 2" xfId="974" xr:uid="{00000000-0005-0000-0000-0000ED010000}"/>
    <cellStyle name="Millares 2 3 2 8" xfId="614" xr:uid="{00000000-0005-0000-0000-0000EE010000}"/>
    <cellStyle name="Millares 2 3 3" xfId="23" xr:uid="{00000000-0005-0000-0000-0000EF010000}"/>
    <cellStyle name="Millares 2 3 3 2" xfId="53" xr:uid="{00000000-0005-0000-0000-0000F0010000}"/>
    <cellStyle name="Millares 2 3 3 2 2" xfId="113" xr:uid="{00000000-0005-0000-0000-0000F1010000}"/>
    <cellStyle name="Millares 2 3 3 2 2 2" xfId="293" xr:uid="{00000000-0005-0000-0000-0000F2010000}"/>
    <cellStyle name="Millares 2 3 3 2 2 2 2" xfId="893" xr:uid="{00000000-0005-0000-0000-0000F3010000}"/>
    <cellStyle name="Millares 2 3 3 2 2 3" xfId="473" xr:uid="{00000000-0005-0000-0000-0000F4010000}"/>
    <cellStyle name="Millares 2 3 3 2 2 3 2" xfId="1073" xr:uid="{00000000-0005-0000-0000-0000F5010000}"/>
    <cellStyle name="Millares 2 3 3 2 2 4" xfId="713" xr:uid="{00000000-0005-0000-0000-0000F6010000}"/>
    <cellStyle name="Millares 2 3 3 2 3" xfId="173" xr:uid="{00000000-0005-0000-0000-0000F7010000}"/>
    <cellStyle name="Millares 2 3 3 2 3 2" xfId="353" xr:uid="{00000000-0005-0000-0000-0000F8010000}"/>
    <cellStyle name="Millares 2 3 3 2 3 2 2" xfId="953" xr:uid="{00000000-0005-0000-0000-0000F9010000}"/>
    <cellStyle name="Millares 2 3 3 2 3 3" xfId="533" xr:uid="{00000000-0005-0000-0000-0000FA010000}"/>
    <cellStyle name="Millares 2 3 3 2 3 3 2" xfId="1133" xr:uid="{00000000-0005-0000-0000-0000FB010000}"/>
    <cellStyle name="Millares 2 3 3 2 3 4" xfId="773" xr:uid="{00000000-0005-0000-0000-0000FC010000}"/>
    <cellStyle name="Millares 2 3 3 2 4" xfId="233" xr:uid="{00000000-0005-0000-0000-0000FD010000}"/>
    <cellStyle name="Millares 2 3 3 2 4 2" xfId="593" xr:uid="{00000000-0005-0000-0000-0000FE010000}"/>
    <cellStyle name="Millares 2 3 3 2 4 2 2" xfId="1193" xr:uid="{00000000-0005-0000-0000-0000FF010000}"/>
    <cellStyle name="Millares 2 3 3 2 4 3" xfId="833" xr:uid="{00000000-0005-0000-0000-000000020000}"/>
    <cellStyle name="Millares 2 3 3 2 5" xfId="413" xr:uid="{00000000-0005-0000-0000-000001020000}"/>
    <cellStyle name="Millares 2 3 3 2 5 2" xfId="1013" xr:uid="{00000000-0005-0000-0000-000002020000}"/>
    <cellStyle name="Millares 2 3 3 2 6" xfId="653" xr:uid="{00000000-0005-0000-0000-000003020000}"/>
    <cellStyle name="Millares 2 3 3 3" xfId="83" xr:uid="{00000000-0005-0000-0000-000004020000}"/>
    <cellStyle name="Millares 2 3 3 3 2" xfId="263" xr:uid="{00000000-0005-0000-0000-000005020000}"/>
    <cellStyle name="Millares 2 3 3 3 2 2" xfId="863" xr:uid="{00000000-0005-0000-0000-000006020000}"/>
    <cellStyle name="Millares 2 3 3 3 3" xfId="443" xr:uid="{00000000-0005-0000-0000-000007020000}"/>
    <cellStyle name="Millares 2 3 3 3 3 2" xfId="1043" xr:uid="{00000000-0005-0000-0000-000008020000}"/>
    <cellStyle name="Millares 2 3 3 3 4" xfId="683" xr:uid="{00000000-0005-0000-0000-000009020000}"/>
    <cellStyle name="Millares 2 3 3 4" xfId="143" xr:uid="{00000000-0005-0000-0000-00000A020000}"/>
    <cellStyle name="Millares 2 3 3 4 2" xfId="323" xr:uid="{00000000-0005-0000-0000-00000B020000}"/>
    <cellStyle name="Millares 2 3 3 4 2 2" xfId="923" xr:uid="{00000000-0005-0000-0000-00000C020000}"/>
    <cellStyle name="Millares 2 3 3 4 3" xfId="503" xr:uid="{00000000-0005-0000-0000-00000D020000}"/>
    <cellStyle name="Millares 2 3 3 4 3 2" xfId="1103" xr:uid="{00000000-0005-0000-0000-00000E020000}"/>
    <cellStyle name="Millares 2 3 3 4 4" xfId="743" xr:uid="{00000000-0005-0000-0000-00000F020000}"/>
    <cellStyle name="Millares 2 3 3 5" xfId="203" xr:uid="{00000000-0005-0000-0000-000010020000}"/>
    <cellStyle name="Millares 2 3 3 5 2" xfId="563" xr:uid="{00000000-0005-0000-0000-000011020000}"/>
    <cellStyle name="Millares 2 3 3 5 2 2" xfId="1163" xr:uid="{00000000-0005-0000-0000-000012020000}"/>
    <cellStyle name="Millares 2 3 3 5 3" xfId="803" xr:uid="{00000000-0005-0000-0000-000013020000}"/>
    <cellStyle name="Millares 2 3 3 6" xfId="383" xr:uid="{00000000-0005-0000-0000-000014020000}"/>
    <cellStyle name="Millares 2 3 3 6 2" xfId="983" xr:uid="{00000000-0005-0000-0000-000015020000}"/>
    <cellStyle name="Millares 2 3 3 7" xfId="623" xr:uid="{00000000-0005-0000-0000-000016020000}"/>
    <cellStyle name="Millares 2 3 4" xfId="38" xr:uid="{00000000-0005-0000-0000-000017020000}"/>
    <cellStyle name="Millares 2 3 4 2" xfId="98" xr:uid="{00000000-0005-0000-0000-000018020000}"/>
    <cellStyle name="Millares 2 3 4 2 2" xfId="278" xr:uid="{00000000-0005-0000-0000-000019020000}"/>
    <cellStyle name="Millares 2 3 4 2 2 2" xfId="878" xr:uid="{00000000-0005-0000-0000-00001A020000}"/>
    <cellStyle name="Millares 2 3 4 2 3" xfId="458" xr:uid="{00000000-0005-0000-0000-00001B020000}"/>
    <cellStyle name="Millares 2 3 4 2 3 2" xfId="1058" xr:uid="{00000000-0005-0000-0000-00001C020000}"/>
    <cellStyle name="Millares 2 3 4 2 4" xfId="698" xr:uid="{00000000-0005-0000-0000-00001D020000}"/>
    <cellStyle name="Millares 2 3 4 3" xfId="158" xr:uid="{00000000-0005-0000-0000-00001E020000}"/>
    <cellStyle name="Millares 2 3 4 3 2" xfId="338" xr:uid="{00000000-0005-0000-0000-00001F020000}"/>
    <cellStyle name="Millares 2 3 4 3 2 2" xfId="938" xr:uid="{00000000-0005-0000-0000-000020020000}"/>
    <cellStyle name="Millares 2 3 4 3 3" xfId="518" xr:uid="{00000000-0005-0000-0000-000021020000}"/>
    <cellStyle name="Millares 2 3 4 3 3 2" xfId="1118" xr:uid="{00000000-0005-0000-0000-000022020000}"/>
    <cellStyle name="Millares 2 3 4 3 4" xfId="758" xr:uid="{00000000-0005-0000-0000-000023020000}"/>
    <cellStyle name="Millares 2 3 4 4" xfId="218" xr:uid="{00000000-0005-0000-0000-000024020000}"/>
    <cellStyle name="Millares 2 3 4 4 2" xfId="578" xr:uid="{00000000-0005-0000-0000-000025020000}"/>
    <cellStyle name="Millares 2 3 4 4 2 2" xfId="1178" xr:uid="{00000000-0005-0000-0000-000026020000}"/>
    <cellStyle name="Millares 2 3 4 4 3" xfId="818" xr:uid="{00000000-0005-0000-0000-000027020000}"/>
    <cellStyle name="Millares 2 3 4 5" xfId="398" xr:uid="{00000000-0005-0000-0000-000028020000}"/>
    <cellStyle name="Millares 2 3 4 5 2" xfId="998" xr:uid="{00000000-0005-0000-0000-000029020000}"/>
    <cellStyle name="Millares 2 3 4 6" xfId="638" xr:uid="{00000000-0005-0000-0000-00002A020000}"/>
    <cellStyle name="Millares 2 3 5" xfId="68" xr:uid="{00000000-0005-0000-0000-00002B020000}"/>
    <cellStyle name="Millares 2 3 5 2" xfId="248" xr:uid="{00000000-0005-0000-0000-00002C020000}"/>
    <cellStyle name="Millares 2 3 5 2 2" xfId="848" xr:uid="{00000000-0005-0000-0000-00002D020000}"/>
    <cellStyle name="Millares 2 3 5 3" xfId="428" xr:uid="{00000000-0005-0000-0000-00002E020000}"/>
    <cellStyle name="Millares 2 3 5 3 2" xfId="1028" xr:uid="{00000000-0005-0000-0000-00002F020000}"/>
    <cellStyle name="Millares 2 3 5 4" xfId="668" xr:uid="{00000000-0005-0000-0000-000030020000}"/>
    <cellStyle name="Millares 2 3 6" xfId="128" xr:uid="{00000000-0005-0000-0000-000031020000}"/>
    <cellStyle name="Millares 2 3 6 2" xfId="308" xr:uid="{00000000-0005-0000-0000-000032020000}"/>
    <cellStyle name="Millares 2 3 6 2 2" xfId="908" xr:uid="{00000000-0005-0000-0000-000033020000}"/>
    <cellStyle name="Millares 2 3 6 3" xfId="488" xr:uid="{00000000-0005-0000-0000-000034020000}"/>
    <cellStyle name="Millares 2 3 6 3 2" xfId="1088" xr:uid="{00000000-0005-0000-0000-000035020000}"/>
    <cellStyle name="Millares 2 3 6 4" xfId="728" xr:uid="{00000000-0005-0000-0000-000036020000}"/>
    <cellStyle name="Millares 2 3 7" xfId="188" xr:uid="{00000000-0005-0000-0000-000037020000}"/>
    <cellStyle name="Millares 2 3 7 2" xfId="548" xr:uid="{00000000-0005-0000-0000-000038020000}"/>
    <cellStyle name="Millares 2 3 7 2 2" xfId="1148" xr:uid="{00000000-0005-0000-0000-000039020000}"/>
    <cellStyle name="Millares 2 3 7 3" xfId="788" xr:uid="{00000000-0005-0000-0000-00003A020000}"/>
    <cellStyle name="Millares 2 3 8" xfId="368" xr:uid="{00000000-0005-0000-0000-00003B020000}"/>
    <cellStyle name="Millares 2 3 8 2" xfId="968" xr:uid="{00000000-0005-0000-0000-00003C020000}"/>
    <cellStyle name="Millares 2 3 9" xfId="608" xr:uid="{00000000-0005-0000-0000-00003D020000}"/>
    <cellStyle name="Millares 2 4" xfId="11" xr:uid="{00000000-0005-0000-0000-00003E020000}"/>
    <cellStyle name="Millares 2 4 2" xfId="26" xr:uid="{00000000-0005-0000-0000-00003F020000}"/>
    <cellStyle name="Millares 2 4 2 2" xfId="56" xr:uid="{00000000-0005-0000-0000-000040020000}"/>
    <cellStyle name="Millares 2 4 2 2 2" xfId="116" xr:uid="{00000000-0005-0000-0000-000041020000}"/>
    <cellStyle name="Millares 2 4 2 2 2 2" xfId="296" xr:uid="{00000000-0005-0000-0000-000042020000}"/>
    <cellStyle name="Millares 2 4 2 2 2 2 2" xfId="896" xr:uid="{00000000-0005-0000-0000-000043020000}"/>
    <cellStyle name="Millares 2 4 2 2 2 3" xfId="476" xr:uid="{00000000-0005-0000-0000-000044020000}"/>
    <cellStyle name="Millares 2 4 2 2 2 3 2" xfId="1076" xr:uid="{00000000-0005-0000-0000-000045020000}"/>
    <cellStyle name="Millares 2 4 2 2 2 4" xfId="716" xr:uid="{00000000-0005-0000-0000-000046020000}"/>
    <cellStyle name="Millares 2 4 2 2 3" xfId="176" xr:uid="{00000000-0005-0000-0000-000047020000}"/>
    <cellStyle name="Millares 2 4 2 2 3 2" xfId="356" xr:uid="{00000000-0005-0000-0000-000048020000}"/>
    <cellStyle name="Millares 2 4 2 2 3 2 2" xfId="956" xr:uid="{00000000-0005-0000-0000-000049020000}"/>
    <cellStyle name="Millares 2 4 2 2 3 3" xfId="536" xr:uid="{00000000-0005-0000-0000-00004A020000}"/>
    <cellStyle name="Millares 2 4 2 2 3 3 2" xfId="1136" xr:uid="{00000000-0005-0000-0000-00004B020000}"/>
    <cellStyle name="Millares 2 4 2 2 3 4" xfId="776" xr:uid="{00000000-0005-0000-0000-00004C020000}"/>
    <cellStyle name="Millares 2 4 2 2 4" xfId="236" xr:uid="{00000000-0005-0000-0000-00004D020000}"/>
    <cellStyle name="Millares 2 4 2 2 4 2" xfId="596" xr:uid="{00000000-0005-0000-0000-00004E020000}"/>
    <cellStyle name="Millares 2 4 2 2 4 2 2" xfId="1196" xr:uid="{00000000-0005-0000-0000-00004F020000}"/>
    <cellStyle name="Millares 2 4 2 2 4 3" xfId="836" xr:uid="{00000000-0005-0000-0000-000050020000}"/>
    <cellStyle name="Millares 2 4 2 2 5" xfId="416" xr:uid="{00000000-0005-0000-0000-000051020000}"/>
    <cellStyle name="Millares 2 4 2 2 5 2" xfId="1016" xr:uid="{00000000-0005-0000-0000-000052020000}"/>
    <cellStyle name="Millares 2 4 2 2 6" xfId="656" xr:uid="{00000000-0005-0000-0000-000053020000}"/>
    <cellStyle name="Millares 2 4 2 3" xfId="86" xr:uid="{00000000-0005-0000-0000-000054020000}"/>
    <cellStyle name="Millares 2 4 2 3 2" xfId="266" xr:uid="{00000000-0005-0000-0000-000055020000}"/>
    <cellStyle name="Millares 2 4 2 3 2 2" xfId="866" xr:uid="{00000000-0005-0000-0000-000056020000}"/>
    <cellStyle name="Millares 2 4 2 3 3" xfId="446" xr:uid="{00000000-0005-0000-0000-000057020000}"/>
    <cellStyle name="Millares 2 4 2 3 3 2" xfId="1046" xr:uid="{00000000-0005-0000-0000-000058020000}"/>
    <cellStyle name="Millares 2 4 2 3 4" xfId="686" xr:uid="{00000000-0005-0000-0000-000059020000}"/>
    <cellStyle name="Millares 2 4 2 4" xfId="146" xr:uid="{00000000-0005-0000-0000-00005A020000}"/>
    <cellStyle name="Millares 2 4 2 4 2" xfId="326" xr:uid="{00000000-0005-0000-0000-00005B020000}"/>
    <cellStyle name="Millares 2 4 2 4 2 2" xfId="926" xr:uid="{00000000-0005-0000-0000-00005C020000}"/>
    <cellStyle name="Millares 2 4 2 4 3" xfId="506" xr:uid="{00000000-0005-0000-0000-00005D020000}"/>
    <cellStyle name="Millares 2 4 2 4 3 2" xfId="1106" xr:uid="{00000000-0005-0000-0000-00005E020000}"/>
    <cellStyle name="Millares 2 4 2 4 4" xfId="746" xr:uid="{00000000-0005-0000-0000-00005F020000}"/>
    <cellStyle name="Millares 2 4 2 5" xfId="206" xr:uid="{00000000-0005-0000-0000-000060020000}"/>
    <cellStyle name="Millares 2 4 2 5 2" xfId="566" xr:uid="{00000000-0005-0000-0000-000061020000}"/>
    <cellStyle name="Millares 2 4 2 5 2 2" xfId="1166" xr:uid="{00000000-0005-0000-0000-000062020000}"/>
    <cellStyle name="Millares 2 4 2 5 3" xfId="806" xr:uid="{00000000-0005-0000-0000-000063020000}"/>
    <cellStyle name="Millares 2 4 2 6" xfId="386" xr:uid="{00000000-0005-0000-0000-000064020000}"/>
    <cellStyle name="Millares 2 4 2 6 2" xfId="986" xr:uid="{00000000-0005-0000-0000-000065020000}"/>
    <cellStyle name="Millares 2 4 2 7" xfId="626" xr:uid="{00000000-0005-0000-0000-000066020000}"/>
    <cellStyle name="Millares 2 4 3" xfId="41" xr:uid="{00000000-0005-0000-0000-000067020000}"/>
    <cellStyle name="Millares 2 4 3 2" xfId="101" xr:uid="{00000000-0005-0000-0000-000068020000}"/>
    <cellStyle name="Millares 2 4 3 2 2" xfId="281" xr:uid="{00000000-0005-0000-0000-000069020000}"/>
    <cellStyle name="Millares 2 4 3 2 2 2" xfId="881" xr:uid="{00000000-0005-0000-0000-00006A020000}"/>
    <cellStyle name="Millares 2 4 3 2 3" xfId="461" xr:uid="{00000000-0005-0000-0000-00006B020000}"/>
    <cellStyle name="Millares 2 4 3 2 3 2" xfId="1061" xr:uid="{00000000-0005-0000-0000-00006C020000}"/>
    <cellStyle name="Millares 2 4 3 2 4" xfId="701" xr:uid="{00000000-0005-0000-0000-00006D020000}"/>
    <cellStyle name="Millares 2 4 3 3" xfId="161" xr:uid="{00000000-0005-0000-0000-00006E020000}"/>
    <cellStyle name="Millares 2 4 3 3 2" xfId="341" xr:uid="{00000000-0005-0000-0000-00006F020000}"/>
    <cellStyle name="Millares 2 4 3 3 2 2" xfId="941" xr:uid="{00000000-0005-0000-0000-000070020000}"/>
    <cellStyle name="Millares 2 4 3 3 3" xfId="521" xr:uid="{00000000-0005-0000-0000-000071020000}"/>
    <cellStyle name="Millares 2 4 3 3 3 2" xfId="1121" xr:uid="{00000000-0005-0000-0000-000072020000}"/>
    <cellStyle name="Millares 2 4 3 3 4" xfId="761" xr:uid="{00000000-0005-0000-0000-000073020000}"/>
    <cellStyle name="Millares 2 4 3 4" xfId="221" xr:uid="{00000000-0005-0000-0000-000074020000}"/>
    <cellStyle name="Millares 2 4 3 4 2" xfId="581" xr:uid="{00000000-0005-0000-0000-000075020000}"/>
    <cellStyle name="Millares 2 4 3 4 2 2" xfId="1181" xr:uid="{00000000-0005-0000-0000-000076020000}"/>
    <cellStyle name="Millares 2 4 3 4 3" xfId="821" xr:uid="{00000000-0005-0000-0000-000077020000}"/>
    <cellStyle name="Millares 2 4 3 5" xfId="401" xr:uid="{00000000-0005-0000-0000-000078020000}"/>
    <cellStyle name="Millares 2 4 3 5 2" xfId="1001" xr:uid="{00000000-0005-0000-0000-000079020000}"/>
    <cellStyle name="Millares 2 4 3 6" xfId="641" xr:uid="{00000000-0005-0000-0000-00007A020000}"/>
    <cellStyle name="Millares 2 4 4" xfId="71" xr:uid="{00000000-0005-0000-0000-00007B020000}"/>
    <cellStyle name="Millares 2 4 4 2" xfId="251" xr:uid="{00000000-0005-0000-0000-00007C020000}"/>
    <cellStyle name="Millares 2 4 4 2 2" xfId="851" xr:uid="{00000000-0005-0000-0000-00007D020000}"/>
    <cellStyle name="Millares 2 4 4 3" xfId="431" xr:uid="{00000000-0005-0000-0000-00007E020000}"/>
    <cellStyle name="Millares 2 4 4 3 2" xfId="1031" xr:uid="{00000000-0005-0000-0000-00007F020000}"/>
    <cellStyle name="Millares 2 4 4 4" xfId="671" xr:uid="{00000000-0005-0000-0000-000080020000}"/>
    <cellStyle name="Millares 2 4 5" xfId="131" xr:uid="{00000000-0005-0000-0000-000081020000}"/>
    <cellStyle name="Millares 2 4 5 2" xfId="311" xr:uid="{00000000-0005-0000-0000-000082020000}"/>
    <cellStyle name="Millares 2 4 5 2 2" xfId="911" xr:uid="{00000000-0005-0000-0000-000083020000}"/>
    <cellStyle name="Millares 2 4 5 3" xfId="491" xr:uid="{00000000-0005-0000-0000-000084020000}"/>
    <cellStyle name="Millares 2 4 5 3 2" xfId="1091" xr:uid="{00000000-0005-0000-0000-000085020000}"/>
    <cellStyle name="Millares 2 4 5 4" xfId="731" xr:uid="{00000000-0005-0000-0000-000086020000}"/>
    <cellStyle name="Millares 2 4 6" xfId="191" xr:uid="{00000000-0005-0000-0000-000087020000}"/>
    <cellStyle name="Millares 2 4 6 2" xfId="551" xr:uid="{00000000-0005-0000-0000-000088020000}"/>
    <cellStyle name="Millares 2 4 6 2 2" xfId="1151" xr:uid="{00000000-0005-0000-0000-000089020000}"/>
    <cellStyle name="Millares 2 4 6 3" xfId="791" xr:uid="{00000000-0005-0000-0000-00008A020000}"/>
    <cellStyle name="Millares 2 4 7" xfId="371" xr:uid="{00000000-0005-0000-0000-00008B020000}"/>
    <cellStyle name="Millares 2 4 7 2" xfId="971" xr:uid="{00000000-0005-0000-0000-00008C020000}"/>
    <cellStyle name="Millares 2 4 8" xfId="611" xr:uid="{00000000-0005-0000-0000-00008D020000}"/>
    <cellStyle name="Millares 2 5" xfId="17" xr:uid="{00000000-0005-0000-0000-00008E020000}"/>
    <cellStyle name="Millares 2 5 2" xfId="32" xr:uid="{00000000-0005-0000-0000-00008F020000}"/>
    <cellStyle name="Millares 2 5 2 2" xfId="62" xr:uid="{00000000-0005-0000-0000-000090020000}"/>
    <cellStyle name="Millares 2 5 2 2 2" xfId="122" xr:uid="{00000000-0005-0000-0000-000091020000}"/>
    <cellStyle name="Millares 2 5 2 2 2 2" xfId="302" xr:uid="{00000000-0005-0000-0000-000092020000}"/>
    <cellStyle name="Millares 2 5 2 2 2 2 2" xfId="902" xr:uid="{00000000-0005-0000-0000-000093020000}"/>
    <cellStyle name="Millares 2 5 2 2 2 3" xfId="482" xr:uid="{00000000-0005-0000-0000-000094020000}"/>
    <cellStyle name="Millares 2 5 2 2 2 3 2" xfId="1082" xr:uid="{00000000-0005-0000-0000-000095020000}"/>
    <cellStyle name="Millares 2 5 2 2 2 4" xfId="722" xr:uid="{00000000-0005-0000-0000-000096020000}"/>
    <cellStyle name="Millares 2 5 2 2 3" xfId="182" xr:uid="{00000000-0005-0000-0000-000097020000}"/>
    <cellStyle name="Millares 2 5 2 2 3 2" xfId="362" xr:uid="{00000000-0005-0000-0000-000098020000}"/>
    <cellStyle name="Millares 2 5 2 2 3 2 2" xfId="962" xr:uid="{00000000-0005-0000-0000-000099020000}"/>
    <cellStyle name="Millares 2 5 2 2 3 3" xfId="542" xr:uid="{00000000-0005-0000-0000-00009A020000}"/>
    <cellStyle name="Millares 2 5 2 2 3 3 2" xfId="1142" xr:uid="{00000000-0005-0000-0000-00009B020000}"/>
    <cellStyle name="Millares 2 5 2 2 3 4" xfId="782" xr:uid="{00000000-0005-0000-0000-00009C020000}"/>
    <cellStyle name="Millares 2 5 2 2 4" xfId="242" xr:uid="{00000000-0005-0000-0000-00009D020000}"/>
    <cellStyle name="Millares 2 5 2 2 4 2" xfId="602" xr:uid="{00000000-0005-0000-0000-00009E020000}"/>
    <cellStyle name="Millares 2 5 2 2 4 2 2" xfId="1202" xr:uid="{00000000-0005-0000-0000-00009F020000}"/>
    <cellStyle name="Millares 2 5 2 2 4 3" xfId="842" xr:uid="{00000000-0005-0000-0000-0000A0020000}"/>
    <cellStyle name="Millares 2 5 2 2 5" xfId="422" xr:uid="{00000000-0005-0000-0000-0000A1020000}"/>
    <cellStyle name="Millares 2 5 2 2 5 2" xfId="1022" xr:uid="{00000000-0005-0000-0000-0000A2020000}"/>
    <cellStyle name="Millares 2 5 2 2 6" xfId="662" xr:uid="{00000000-0005-0000-0000-0000A3020000}"/>
    <cellStyle name="Millares 2 5 2 3" xfId="92" xr:uid="{00000000-0005-0000-0000-0000A4020000}"/>
    <cellStyle name="Millares 2 5 2 3 2" xfId="272" xr:uid="{00000000-0005-0000-0000-0000A5020000}"/>
    <cellStyle name="Millares 2 5 2 3 2 2" xfId="872" xr:uid="{00000000-0005-0000-0000-0000A6020000}"/>
    <cellStyle name="Millares 2 5 2 3 3" xfId="452" xr:uid="{00000000-0005-0000-0000-0000A7020000}"/>
    <cellStyle name="Millares 2 5 2 3 3 2" xfId="1052" xr:uid="{00000000-0005-0000-0000-0000A8020000}"/>
    <cellStyle name="Millares 2 5 2 3 4" xfId="692" xr:uid="{00000000-0005-0000-0000-0000A9020000}"/>
    <cellStyle name="Millares 2 5 2 4" xfId="152" xr:uid="{00000000-0005-0000-0000-0000AA020000}"/>
    <cellStyle name="Millares 2 5 2 4 2" xfId="332" xr:uid="{00000000-0005-0000-0000-0000AB020000}"/>
    <cellStyle name="Millares 2 5 2 4 2 2" xfId="932" xr:uid="{00000000-0005-0000-0000-0000AC020000}"/>
    <cellStyle name="Millares 2 5 2 4 3" xfId="512" xr:uid="{00000000-0005-0000-0000-0000AD020000}"/>
    <cellStyle name="Millares 2 5 2 4 3 2" xfId="1112" xr:uid="{00000000-0005-0000-0000-0000AE020000}"/>
    <cellStyle name="Millares 2 5 2 4 4" xfId="752" xr:uid="{00000000-0005-0000-0000-0000AF020000}"/>
    <cellStyle name="Millares 2 5 2 5" xfId="212" xr:uid="{00000000-0005-0000-0000-0000B0020000}"/>
    <cellStyle name="Millares 2 5 2 5 2" xfId="572" xr:uid="{00000000-0005-0000-0000-0000B1020000}"/>
    <cellStyle name="Millares 2 5 2 5 2 2" xfId="1172" xr:uid="{00000000-0005-0000-0000-0000B2020000}"/>
    <cellStyle name="Millares 2 5 2 5 3" xfId="812" xr:uid="{00000000-0005-0000-0000-0000B3020000}"/>
    <cellStyle name="Millares 2 5 2 6" xfId="392" xr:uid="{00000000-0005-0000-0000-0000B4020000}"/>
    <cellStyle name="Millares 2 5 2 6 2" xfId="992" xr:uid="{00000000-0005-0000-0000-0000B5020000}"/>
    <cellStyle name="Millares 2 5 2 7" xfId="632" xr:uid="{00000000-0005-0000-0000-0000B6020000}"/>
    <cellStyle name="Millares 2 5 3" xfId="47" xr:uid="{00000000-0005-0000-0000-0000B7020000}"/>
    <cellStyle name="Millares 2 5 3 2" xfId="107" xr:uid="{00000000-0005-0000-0000-0000B8020000}"/>
    <cellStyle name="Millares 2 5 3 2 2" xfId="287" xr:uid="{00000000-0005-0000-0000-0000B9020000}"/>
    <cellStyle name="Millares 2 5 3 2 2 2" xfId="887" xr:uid="{00000000-0005-0000-0000-0000BA020000}"/>
    <cellStyle name="Millares 2 5 3 2 3" xfId="467" xr:uid="{00000000-0005-0000-0000-0000BB020000}"/>
    <cellStyle name="Millares 2 5 3 2 3 2" xfId="1067" xr:uid="{00000000-0005-0000-0000-0000BC020000}"/>
    <cellStyle name="Millares 2 5 3 2 4" xfId="707" xr:uid="{00000000-0005-0000-0000-0000BD020000}"/>
    <cellStyle name="Millares 2 5 3 3" xfId="167" xr:uid="{00000000-0005-0000-0000-0000BE020000}"/>
    <cellStyle name="Millares 2 5 3 3 2" xfId="347" xr:uid="{00000000-0005-0000-0000-0000BF020000}"/>
    <cellStyle name="Millares 2 5 3 3 2 2" xfId="947" xr:uid="{00000000-0005-0000-0000-0000C0020000}"/>
    <cellStyle name="Millares 2 5 3 3 3" xfId="527" xr:uid="{00000000-0005-0000-0000-0000C1020000}"/>
    <cellStyle name="Millares 2 5 3 3 3 2" xfId="1127" xr:uid="{00000000-0005-0000-0000-0000C2020000}"/>
    <cellStyle name="Millares 2 5 3 3 4" xfId="767" xr:uid="{00000000-0005-0000-0000-0000C3020000}"/>
    <cellStyle name="Millares 2 5 3 4" xfId="227" xr:uid="{00000000-0005-0000-0000-0000C4020000}"/>
    <cellStyle name="Millares 2 5 3 4 2" xfId="587" xr:uid="{00000000-0005-0000-0000-0000C5020000}"/>
    <cellStyle name="Millares 2 5 3 4 2 2" xfId="1187" xr:uid="{00000000-0005-0000-0000-0000C6020000}"/>
    <cellStyle name="Millares 2 5 3 4 3" xfId="827" xr:uid="{00000000-0005-0000-0000-0000C7020000}"/>
    <cellStyle name="Millares 2 5 3 5" xfId="407" xr:uid="{00000000-0005-0000-0000-0000C8020000}"/>
    <cellStyle name="Millares 2 5 3 5 2" xfId="1007" xr:uid="{00000000-0005-0000-0000-0000C9020000}"/>
    <cellStyle name="Millares 2 5 3 6" xfId="647" xr:uid="{00000000-0005-0000-0000-0000CA020000}"/>
    <cellStyle name="Millares 2 5 4" xfId="77" xr:uid="{00000000-0005-0000-0000-0000CB020000}"/>
    <cellStyle name="Millares 2 5 4 2" xfId="257" xr:uid="{00000000-0005-0000-0000-0000CC020000}"/>
    <cellStyle name="Millares 2 5 4 2 2" xfId="857" xr:uid="{00000000-0005-0000-0000-0000CD020000}"/>
    <cellStyle name="Millares 2 5 4 3" xfId="437" xr:uid="{00000000-0005-0000-0000-0000CE020000}"/>
    <cellStyle name="Millares 2 5 4 3 2" xfId="1037" xr:uid="{00000000-0005-0000-0000-0000CF020000}"/>
    <cellStyle name="Millares 2 5 4 4" xfId="677" xr:uid="{00000000-0005-0000-0000-0000D0020000}"/>
    <cellStyle name="Millares 2 5 5" xfId="137" xr:uid="{00000000-0005-0000-0000-0000D1020000}"/>
    <cellStyle name="Millares 2 5 5 2" xfId="317" xr:uid="{00000000-0005-0000-0000-0000D2020000}"/>
    <cellStyle name="Millares 2 5 5 2 2" xfId="917" xr:uid="{00000000-0005-0000-0000-0000D3020000}"/>
    <cellStyle name="Millares 2 5 5 3" xfId="497" xr:uid="{00000000-0005-0000-0000-0000D4020000}"/>
    <cellStyle name="Millares 2 5 5 3 2" xfId="1097" xr:uid="{00000000-0005-0000-0000-0000D5020000}"/>
    <cellStyle name="Millares 2 5 5 4" xfId="737" xr:uid="{00000000-0005-0000-0000-0000D6020000}"/>
    <cellStyle name="Millares 2 5 6" xfId="197" xr:uid="{00000000-0005-0000-0000-0000D7020000}"/>
    <cellStyle name="Millares 2 5 6 2" xfId="557" xr:uid="{00000000-0005-0000-0000-0000D8020000}"/>
    <cellStyle name="Millares 2 5 6 2 2" xfId="1157" xr:uid="{00000000-0005-0000-0000-0000D9020000}"/>
    <cellStyle name="Millares 2 5 6 3" xfId="797" xr:uid="{00000000-0005-0000-0000-0000DA020000}"/>
    <cellStyle name="Millares 2 5 7" xfId="377" xr:uid="{00000000-0005-0000-0000-0000DB020000}"/>
    <cellStyle name="Millares 2 5 7 2" xfId="977" xr:uid="{00000000-0005-0000-0000-0000DC020000}"/>
    <cellStyle name="Millares 2 5 8" xfId="617" xr:uid="{00000000-0005-0000-0000-0000DD020000}"/>
    <cellStyle name="Millares 2 6" xfId="20" xr:uid="{00000000-0005-0000-0000-0000DE020000}"/>
    <cellStyle name="Millares 2 6 2" xfId="50" xr:uid="{00000000-0005-0000-0000-0000DF020000}"/>
    <cellStyle name="Millares 2 6 2 2" xfId="110" xr:uid="{00000000-0005-0000-0000-0000E0020000}"/>
    <cellStyle name="Millares 2 6 2 2 2" xfId="290" xr:uid="{00000000-0005-0000-0000-0000E1020000}"/>
    <cellStyle name="Millares 2 6 2 2 2 2" xfId="890" xr:uid="{00000000-0005-0000-0000-0000E2020000}"/>
    <cellStyle name="Millares 2 6 2 2 3" xfId="470" xr:uid="{00000000-0005-0000-0000-0000E3020000}"/>
    <cellStyle name="Millares 2 6 2 2 3 2" xfId="1070" xr:uid="{00000000-0005-0000-0000-0000E4020000}"/>
    <cellStyle name="Millares 2 6 2 2 4" xfId="710" xr:uid="{00000000-0005-0000-0000-0000E5020000}"/>
    <cellStyle name="Millares 2 6 2 3" xfId="170" xr:uid="{00000000-0005-0000-0000-0000E6020000}"/>
    <cellStyle name="Millares 2 6 2 3 2" xfId="350" xr:uid="{00000000-0005-0000-0000-0000E7020000}"/>
    <cellStyle name="Millares 2 6 2 3 2 2" xfId="950" xr:uid="{00000000-0005-0000-0000-0000E8020000}"/>
    <cellStyle name="Millares 2 6 2 3 3" xfId="530" xr:uid="{00000000-0005-0000-0000-0000E9020000}"/>
    <cellStyle name="Millares 2 6 2 3 3 2" xfId="1130" xr:uid="{00000000-0005-0000-0000-0000EA020000}"/>
    <cellStyle name="Millares 2 6 2 3 4" xfId="770" xr:uid="{00000000-0005-0000-0000-0000EB020000}"/>
    <cellStyle name="Millares 2 6 2 4" xfId="230" xr:uid="{00000000-0005-0000-0000-0000EC020000}"/>
    <cellStyle name="Millares 2 6 2 4 2" xfId="590" xr:uid="{00000000-0005-0000-0000-0000ED020000}"/>
    <cellStyle name="Millares 2 6 2 4 2 2" xfId="1190" xr:uid="{00000000-0005-0000-0000-0000EE020000}"/>
    <cellStyle name="Millares 2 6 2 4 3" xfId="830" xr:uid="{00000000-0005-0000-0000-0000EF020000}"/>
    <cellStyle name="Millares 2 6 2 5" xfId="410" xr:uid="{00000000-0005-0000-0000-0000F0020000}"/>
    <cellStyle name="Millares 2 6 2 5 2" xfId="1010" xr:uid="{00000000-0005-0000-0000-0000F1020000}"/>
    <cellStyle name="Millares 2 6 2 6" xfId="650" xr:uid="{00000000-0005-0000-0000-0000F2020000}"/>
    <cellStyle name="Millares 2 6 3" xfId="80" xr:uid="{00000000-0005-0000-0000-0000F3020000}"/>
    <cellStyle name="Millares 2 6 3 2" xfId="260" xr:uid="{00000000-0005-0000-0000-0000F4020000}"/>
    <cellStyle name="Millares 2 6 3 2 2" xfId="860" xr:uid="{00000000-0005-0000-0000-0000F5020000}"/>
    <cellStyle name="Millares 2 6 3 3" xfId="440" xr:uid="{00000000-0005-0000-0000-0000F6020000}"/>
    <cellStyle name="Millares 2 6 3 3 2" xfId="1040" xr:uid="{00000000-0005-0000-0000-0000F7020000}"/>
    <cellStyle name="Millares 2 6 3 4" xfId="680" xr:uid="{00000000-0005-0000-0000-0000F8020000}"/>
    <cellStyle name="Millares 2 6 4" xfId="140" xr:uid="{00000000-0005-0000-0000-0000F9020000}"/>
    <cellStyle name="Millares 2 6 4 2" xfId="320" xr:uid="{00000000-0005-0000-0000-0000FA020000}"/>
    <cellStyle name="Millares 2 6 4 2 2" xfId="920" xr:uid="{00000000-0005-0000-0000-0000FB020000}"/>
    <cellStyle name="Millares 2 6 4 3" xfId="500" xr:uid="{00000000-0005-0000-0000-0000FC020000}"/>
    <cellStyle name="Millares 2 6 4 3 2" xfId="1100" xr:uid="{00000000-0005-0000-0000-0000FD020000}"/>
    <cellStyle name="Millares 2 6 4 4" xfId="740" xr:uid="{00000000-0005-0000-0000-0000FE020000}"/>
    <cellStyle name="Millares 2 6 5" xfId="200" xr:uid="{00000000-0005-0000-0000-0000FF020000}"/>
    <cellStyle name="Millares 2 6 5 2" xfId="560" xr:uid="{00000000-0005-0000-0000-000000030000}"/>
    <cellStyle name="Millares 2 6 5 2 2" xfId="1160" xr:uid="{00000000-0005-0000-0000-000001030000}"/>
    <cellStyle name="Millares 2 6 5 3" xfId="800" xr:uid="{00000000-0005-0000-0000-000002030000}"/>
    <cellStyle name="Millares 2 6 6" xfId="380" xr:uid="{00000000-0005-0000-0000-000003030000}"/>
    <cellStyle name="Millares 2 6 6 2" xfId="980" xr:uid="{00000000-0005-0000-0000-000004030000}"/>
    <cellStyle name="Millares 2 6 7" xfId="620" xr:uid="{00000000-0005-0000-0000-000005030000}"/>
    <cellStyle name="Millares 2 7" xfId="35" xr:uid="{00000000-0005-0000-0000-000006030000}"/>
    <cellStyle name="Millares 2 7 2" xfId="95" xr:uid="{00000000-0005-0000-0000-000007030000}"/>
    <cellStyle name="Millares 2 7 2 2" xfId="275" xr:uid="{00000000-0005-0000-0000-000008030000}"/>
    <cellStyle name="Millares 2 7 2 2 2" xfId="875" xr:uid="{00000000-0005-0000-0000-000009030000}"/>
    <cellStyle name="Millares 2 7 2 3" xfId="455" xr:uid="{00000000-0005-0000-0000-00000A030000}"/>
    <cellStyle name="Millares 2 7 2 3 2" xfId="1055" xr:uid="{00000000-0005-0000-0000-00000B030000}"/>
    <cellStyle name="Millares 2 7 2 4" xfId="695" xr:uid="{00000000-0005-0000-0000-00000C030000}"/>
    <cellStyle name="Millares 2 7 3" xfId="155" xr:uid="{00000000-0005-0000-0000-00000D030000}"/>
    <cellStyle name="Millares 2 7 3 2" xfId="335" xr:uid="{00000000-0005-0000-0000-00000E030000}"/>
    <cellStyle name="Millares 2 7 3 2 2" xfId="935" xr:uid="{00000000-0005-0000-0000-00000F030000}"/>
    <cellStyle name="Millares 2 7 3 3" xfId="515" xr:uid="{00000000-0005-0000-0000-000010030000}"/>
    <cellStyle name="Millares 2 7 3 3 2" xfId="1115" xr:uid="{00000000-0005-0000-0000-000011030000}"/>
    <cellStyle name="Millares 2 7 3 4" xfId="755" xr:uid="{00000000-0005-0000-0000-000012030000}"/>
    <cellStyle name="Millares 2 7 4" xfId="215" xr:uid="{00000000-0005-0000-0000-000013030000}"/>
    <cellStyle name="Millares 2 7 4 2" xfId="575" xr:uid="{00000000-0005-0000-0000-000014030000}"/>
    <cellStyle name="Millares 2 7 4 2 2" xfId="1175" xr:uid="{00000000-0005-0000-0000-000015030000}"/>
    <cellStyle name="Millares 2 7 4 3" xfId="815" xr:uid="{00000000-0005-0000-0000-000016030000}"/>
    <cellStyle name="Millares 2 7 5" xfId="395" xr:uid="{00000000-0005-0000-0000-000017030000}"/>
    <cellStyle name="Millares 2 7 5 2" xfId="995" xr:uid="{00000000-0005-0000-0000-000018030000}"/>
    <cellStyle name="Millares 2 7 6" xfId="635" xr:uid="{00000000-0005-0000-0000-000019030000}"/>
    <cellStyle name="Millares 2 8" xfId="65" xr:uid="{00000000-0005-0000-0000-00001A030000}"/>
    <cellStyle name="Millares 2 8 2" xfId="245" xr:uid="{00000000-0005-0000-0000-00001B030000}"/>
    <cellStyle name="Millares 2 8 2 2" xfId="845" xr:uid="{00000000-0005-0000-0000-00001C030000}"/>
    <cellStyle name="Millares 2 8 3" xfId="425" xr:uid="{00000000-0005-0000-0000-00001D030000}"/>
    <cellStyle name="Millares 2 8 3 2" xfId="1025" xr:uid="{00000000-0005-0000-0000-00001E030000}"/>
    <cellStyle name="Millares 2 8 4" xfId="665" xr:uid="{00000000-0005-0000-0000-00001F030000}"/>
    <cellStyle name="Millares 2 9" xfId="125" xr:uid="{00000000-0005-0000-0000-000020030000}"/>
    <cellStyle name="Millares 2 9 2" xfId="305" xr:uid="{00000000-0005-0000-0000-000021030000}"/>
    <cellStyle name="Millares 2 9 2 2" xfId="905" xr:uid="{00000000-0005-0000-0000-000022030000}"/>
    <cellStyle name="Millares 2 9 3" xfId="485" xr:uid="{00000000-0005-0000-0000-000023030000}"/>
    <cellStyle name="Millares 2 9 3 2" xfId="1085" xr:uid="{00000000-0005-0000-0000-000024030000}"/>
    <cellStyle name="Millares 2 9 4" xfId="725" xr:uid="{00000000-0005-0000-0000-000025030000}"/>
    <cellStyle name="Millares 3" xfId="5" xr:uid="{00000000-0005-0000-0000-000026030000}"/>
    <cellStyle name="Millares 3 10" xfId="366" xr:uid="{00000000-0005-0000-0000-000027030000}"/>
    <cellStyle name="Millares 3 10 2" xfId="966" xr:uid="{00000000-0005-0000-0000-000028030000}"/>
    <cellStyle name="Millares 3 11" xfId="606" xr:uid="{00000000-0005-0000-0000-000029030000}"/>
    <cellStyle name="Millares 3 2" xfId="9" xr:uid="{00000000-0005-0000-0000-00002A030000}"/>
    <cellStyle name="Millares 3 2 2" xfId="15" xr:uid="{00000000-0005-0000-0000-00002B030000}"/>
    <cellStyle name="Millares 3 2 2 2" xfId="30" xr:uid="{00000000-0005-0000-0000-00002C030000}"/>
    <cellStyle name="Millares 3 2 2 2 2" xfId="60" xr:uid="{00000000-0005-0000-0000-00002D030000}"/>
    <cellStyle name="Millares 3 2 2 2 2 2" xfId="120" xr:uid="{00000000-0005-0000-0000-00002E030000}"/>
    <cellStyle name="Millares 3 2 2 2 2 2 2" xfId="300" xr:uid="{00000000-0005-0000-0000-00002F030000}"/>
    <cellStyle name="Millares 3 2 2 2 2 2 2 2" xfId="900" xr:uid="{00000000-0005-0000-0000-000030030000}"/>
    <cellStyle name="Millares 3 2 2 2 2 2 3" xfId="480" xr:uid="{00000000-0005-0000-0000-000031030000}"/>
    <cellStyle name="Millares 3 2 2 2 2 2 3 2" xfId="1080" xr:uid="{00000000-0005-0000-0000-000032030000}"/>
    <cellStyle name="Millares 3 2 2 2 2 2 4" xfId="720" xr:uid="{00000000-0005-0000-0000-000033030000}"/>
    <cellStyle name="Millares 3 2 2 2 2 3" xfId="180" xr:uid="{00000000-0005-0000-0000-000034030000}"/>
    <cellStyle name="Millares 3 2 2 2 2 3 2" xfId="360" xr:uid="{00000000-0005-0000-0000-000035030000}"/>
    <cellStyle name="Millares 3 2 2 2 2 3 2 2" xfId="960" xr:uid="{00000000-0005-0000-0000-000036030000}"/>
    <cellStyle name="Millares 3 2 2 2 2 3 3" xfId="540" xr:uid="{00000000-0005-0000-0000-000037030000}"/>
    <cellStyle name="Millares 3 2 2 2 2 3 3 2" xfId="1140" xr:uid="{00000000-0005-0000-0000-000038030000}"/>
    <cellStyle name="Millares 3 2 2 2 2 3 4" xfId="780" xr:uid="{00000000-0005-0000-0000-000039030000}"/>
    <cellStyle name="Millares 3 2 2 2 2 4" xfId="240" xr:uid="{00000000-0005-0000-0000-00003A030000}"/>
    <cellStyle name="Millares 3 2 2 2 2 4 2" xfId="600" xr:uid="{00000000-0005-0000-0000-00003B030000}"/>
    <cellStyle name="Millares 3 2 2 2 2 4 2 2" xfId="1200" xr:uid="{00000000-0005-0000-0000-00003C030000}"/>
    <cellStyle name="Millares 3 2 2 2 2 4 3" xfId="840" xr:uid="{00000000-0005-0000-0000-00003D030000}"/>
    <cellStyle name="Millares 3 2 2 2 2 5" xfId="420" xr:uid="{00000000-0005-0000-0000-00003E030000}"/>
    <cellStyle name="Millares 3 2 2 2 2 5 2" xfId="1020" xr:uid="{00000000-0005-0000-0000-00003F030000}"/>
    <cellStyle name="Millares 3 2 2 2 2 6" xfId="660" xr:uid="{00000000-0005-0000-0000-000040030000}"/>
    <cellStyle name="Millares 3 2 2 2 3" xfId="90" xr:uid="{00000000-0005-0000-0000-000041030000}"/>
    <cellStyle name="Millares 3 2 2 2 3 2" xfId="270" xr:uid="{00000000-0005-0000-0000-000042030000}"/>
    <cellStyle name="Millares 3 2 2 2 3 2 2" xfId="870" xr:uid="{00000000-0005-0000-0000-000043030000}"/>
    <cellStyle name="Millares 3 2 2 2 3 3" xfId="450" xr:uid="{00000000-0005-0000-0000-000044030000}"/>
    <cellStyle name="Millares 3 2 2 2 3 3 2" xfId="1050" xr:uid="{00000000-0005-0000-0000-000045030000}"/>
    <cellStyle name="Millares 3 2 2 2 3 4" xfId="690" xr:uid="{00000000-0005-0000-0000-000046030000}"/>
    <cellStyle name="Millares 3 2 2 2 4" xfId="150" xr:uid="{00000000-0005-0000-0000-000047030000}"/>
    <cellStyle name="Millares 3 2 2 2 4 2" xfId="330" xr:uid="{00000000-0005-0000-0000-000048030000}"/>
    <cellStyle name="Millares 3 2 2 2 4 2 2" xfId="930" xr:uid="{00000000-0005-0000-0000-000049030000}"/>
    <cellStyle name="Millares 3 2 2 2 4 3" xfId="510" xr:uid="{00000000-0005-0000-0000-00004A030000}"/>
    <cellStyle name="Millares 3 2 2 2 4 3 2" xfId="1110" xr:uid="{00000000-0005-0000-0000-00004B030000}"/>
    <cellStyle name="Millares 3 2 2 2 4 4" xfId="750" xr:uid="{00000000-0005-0000-0000-00004C030000}"/>
    <cellStyle name="Millares 3 2 2 2 5" xfId="210" xr:uid="{00000000-0005-0000-0000-00004D030000}"/>
    <cellStyle name="Millares 3 2 2 2 5 2" xfId="570" xr:uid="{00000000-0005-0000-0000-00004E030000}"/>
    <cellStyle name="Millares 3 2 2 2 5 2 2" xfId="1170" xr:uid="{00000000-0005-0000-0000-00004F030000}"/>
    <cellStyle name="Millares 3 2 2 2 5 3" xfId="810" xr:uid="{00000000-0005-0000-0000-000050030000}"/>
    <cellStyle name="Millares 3 2 2 2 6" xfId="390" xr:uid="{00000000-0005-0000-0000-000051030000}"/>
    <cellStyle name="Millares 3 2 2 2 6 2" xfId="990" xr:uid="{00000000-0005-0000-0000-000052030000}"/>
    <cellStyle name="Millares 3 2 2 2 7" xfId="630" xr:uid="{00000000-0005-0000-0000-000053030000}"/>
    <cellStyle name="Millares 3 2 2 3" xfId="45" xr:uid="{00000000-0005-0000-0000-000054030000}"/>
    <cellStyle name="Millares 3 2 2 3 2" xfId="105" xr:uid="{00000000-0005-0000-0000-000055030000}"/>
    <cellStyle name="Millares 3 2 2 3 2 2" xfId="285" xr:uid="{00000000-0005-0000-0000-000056030000}"/>
    <cellStyle name="Millares 3 2 2 3 2 2 2" xfId="885" xr:uid="{00000000-0005-0000-0000-000057030000}"/>
    <cellStyle name="Millares 3 2 2 3 2 3" xfId="465" xr:uid="{00000000-0005-0000-0000-000058030000}"/>
    <cellStyle name="Millares 3 2 2 3 2 3 2" xfId="1065" xr:uid="{00000000-0005-0000-0000-000059030000}"/>
    <cellStyle name="Millares 3 2 2 3 2 4" xfId="705" xr:uid="{00000000-0005-0000-0000-00005A030000}"/>
    <cellStyle name="Millares 3 2 2 3 3" xfId="165" xr:uid="{00000000-0005-0000-0000-00005B030000}"/>
    <cellStyle name="Millares 3 2 2 3 3 2" xfId="345" xr:uid="{00000000-0005-0000-0000-00005C030000}"/>
    <cellStyle name="Millares 3 2 2 3 3 2 2" xfId="945" xr:uid="{00000000-0005-0000-0000-00005D030000}"/>
    <cellStyle name="Millares 3 2 2 3 3 3" xfId="525" xr:uid="{00000000-0005-0000-0000-00005E030000}"/>
    <cellStyle name="Millares 3 2 2 3 3 3 2" xfId="1125" xr:uid="{00000000-0005-0000-0000-00005F030000}"/>
    <cellStyle name="Millares 3 2 2 3 3 4" xfId="765" xr:uid="{00000000-0005-0000-0000-000060030000}"/>
    <cellStyle name="Millares 3 2 2 3 4" xfId="225" xr:uid="{00000000-0005-0000-0000-000061030000}"/>
    <cellStyle name="Millares 3 2 2 3 4 2" xfId="585" xr:uid="{00000000-0005-0000-0000-000062030000}"/>
    <cellStyle name="Millares 3 2 2 3 4 2 2" xfId="1185" xr:uid="{00000000-0005-0000-0000-000063030000}"/>
    <cellStyle name="Millares 3 2 2 3 4 3" xfId="825" xr:uid="{00000000-0005-0000-0000-000064030000}"/>
    <cellStyle name="Millares 3 2 2 3 5" xfId="405" xr:uid="{00000000-0005-0000-0000-000065030000}"/>
    <cellStyle name="Millares 3 2 2 3 5 2" xfId="1005" xr:uid="{00000000-0005-0000-0000-000066030000}"/>
    <cellStyle name="Millares 3 2 2 3 6" xfId="645" xr:uid="{00000000-0005-0000-0000-000067030000}"/>
    <cellStyle name="Millares 3 2 2 4" xfId="75" xr:uid="{00000000-0005-0000-0000-000068030000}"/>
    <cellStyle name="Millares 3 2 2 4 2" xfId="255" xr:uid="{00000000-0005-0000-0000-000069030000}"/>
    <cellStyle name="Millares 3 2 2 4 2 2" xfId="855" xr:uid="{00000000-0005-0000-0000-00006A030000}"/>
    <cellStyle name="Millares 3 2 2 4 3" xfId="435" xr:uid="{00000000-0005-0000-0000-00006B030000}"/>
    <cellStyle name="Millares 3 2 2 4 3 2" xfId="1035" xr:uid="{00000000-0005-0000-0000-00006C030000}"/>
    <cellStyle name="Millares 3 2 2 4 4" xfId="675" xr:uid="{00000000-0005-0000-0000-00006D030000}"/>
    <cellStyle name="Millares 3 2 2 5" xfId="135" xr:uid="{00000000-0005-0000-0000-00006E030000}"/>
    <cellStyle name="Millares 3 2 2 5 2" xfId="315" xr:uid="{00000000-0005-0000-0000-00006F030000}"/>
    <cellStyle name="Millares 3 2 2 5 2 2" xfId="915" xr:uid="{00000000-0005-0000-0000-000070030000}"/>
    <cellStyle name="Millares 3 2 2 5 3" xfId="495" xr:uid="{00000000-0005-0000-0000-000071030000}"/>
    <cellStyle name="Millares 3 2 2 5 3 2" xfId="1095" xr:uid="{00000000-0005-0000-0000-000072030000}"/>
    <cellStyle name="Millares 3 2 2 5 4" xfId="735" xr:uid="{00000000-0005-0000-0000-000073030000}"/>
    <cellStyle name="Millares 3 2 2 6" xfId="195" xr:uid="{00000000-0005-0000-0000-000074030000}"/>
    <cellStyle name="Millares 3 2 2 6 2" xfId="555" xr:uid="{00000000-0005-0000-0000-000075030000}"/>
    <cellStyle name="Millares 3 2 2 6 2 2" xfId="1155" xr:uid="{00000000-0005-0000-0000-000076030000}"/>
    <cellStyle name="Millares 3 2 2 6 3" xfId="795" xr:uid="{00000000-0005-0000-0000-000077030000}"/>
    <cellStyle name="Millares 3 2 2 7" xfId="375" xr:uid="{00000000-0005-0000-0000-000078030000}"/>
    <cellStyle name="Millares 3 2 2 7 2" xfId="975" xr:uid="{00000000-0005-0000-0000-000079030000}"/>
    <cellStyle name="Millares 3 2 2 8" xfId="615" xr:uid="{00000000-0005-0000-0000-00007A030000}"/>
    <cellStyle name="Millares 3 2 3" xfId="24" xr:uid="{00000000-0005-0000-0000-00007B030000}"/>
    <cellStyle name="Millares 3 2 3 2" xfId="54" xr:uid="{00000000-0005-0000-0000-00007C030000}"/>
    <cellStyle name="Millares 3 2 3 2 2" xfId="114" xr:uid="{00000000-0005-0000-0000-00007D030000}"/>
    <cellStyle name="Millares 3 2 3 2 2 2" xfId="294" xr:uid="{00000000-0005-0000-0000-00007E030000}"/>
    <cellStyle name="Millares 3 2 3 2 2 2 2" xfId="894" xr:uid="{00000000-0005-0000-0000-00007F030000}"/>
    <cellStyle name="Millares 3 2 3 2 2 3" xfId="474" xr:uid="{00000000-0005-0000-0000-000080030000}"/>
    <cellStyle name="Millares 3 2 3 2 2 3 2" xfId="1074" xr:uid="{00000000-0005-0000-0000-000081030000}"/>
    <cellStyle name="Millares 3 2 3 2 2 4" xfId="714" xr:uid="{00000000-0005-0000-0000-000082030000}"/>
    <cellStyle name="Millares 3 2 3 2 3" xfId="174" xr:uid="{00000000-0005-0000-0000-000083030000}"/>
    <cellStyle name="Millares 3 2 3 2 3 2" xfId="354" xr:uid="{00000000-0005-0000-0000-000084030000}"/>
    <cellStyle name="Millares 3 2 3 2 3 2 2" xfId="954" xr:uid="{00000000-0005-0000-0000-000085030000}"/>
    <cellStyle name="Millares 3 2 3 2 3 3" xfId="534" xr:uid="{00000000-0005-0000-0000-000086030000}"/>
    <cellStyle name="Millares 3 2 3 2 3 3 2" xfId="1134" xr:uid="{00000000-0005-0000-0000-000087030000}"/>
    <cellStyle name="Millares 3 2 3 2 3 4" xfId="774" xr:uid="{00000000-0005-0000-0000-000088030000}"/>
    <cellStyle name="Millares 3 2 3 2 4" xfId="234" xr:uid="{00000000-0005-0000-0000-000089030000}"/>
    <cellStyle name="Millares 3 2 3 2 4 2" xfId="594" xr:uid="{00000000-0005-0000-0000-00008A030000}"/>
    <cellStyle name="Millares 3 2 3 2 4 2 2" xfId="1194" xr:uid="{00000000-0005-0000-0000-00008B030000}"/>
    <cellStyle name="Millares 3 2 3 2 4 3" xfId="834" xr:uid="{00000000-0005-0000-0000-00008C030000}"/>
    <cellStyle name="Millares 3 2 3 2 5" xfId="414" xr:uid="{00000000-0005-0000-0000-00008D030000}"/>
    <cellStyle name="Millares 3 2 3 2 5 2" xfId="1014" xr:uid="{00000000-0005-0000-0000-00008E030000}"/>
    <cellStyle name="Millares 3 2 3 2 6" xfId="654" xr:uid="{00000000-0005-0000-0000-00008F030000}"/>
    <cellStyle name="Millares 3 2 3 3" xfId="84" xr:uid="{00000000-0005-0000-0000-000090030000}"/>
    <cellStyle name="Millares 3 2 3 3 2" xfId="264" xr:uid="{00000000-0005-0000-0000-000091030000}"/>
    <cellStyle name="Millares 3 2 3 3 2 2" xfId="864" xr:uid="{00000000-0005-0000-0000-000092030000}"/>
    <cellStyle name="Millares 3 2 3 3 3" xfId="444" xr:uid="{00000000-0005-0000-0000-000093030000}"/>
    <cellStyle name="Millares 3 2 3 3 3 2" xfId="1044" xr:uid="{00000000-0005-0000-0000-000094030000}"/>
    <cellStyle name="Millares 3 2 3 3 4" xfId="684" xr:uid="{00000000-0005-0000-0000-000095030000}"/>
    <cellStyle name="Millares 3 2 3 4" xfId="144" xr:uid="{00000000-0005-0000-0000-000096030000}"/>
    <cellStyle name="Millares 3 2 3 4 2" xfId="324" xr:uid="{00000000-0005-0000-0000-000097030000}"/>
    <cellStyle name="Millares 3 2 3 4 2 2" xfId="924" xr:uid="{00000000-0005-0000-0000-000098030000}"/>
    <cellStyle name="Millares 3 2 3 4 3" xfId="504" xr:uid="{00000000-0005-0000-0000-000099030000}"/>
    <cellStyle name="Millares 3 2 3 4 3 2" xfId="1104" xr:uid="{00000000-0005-0000-0000-00009A030000}"/>
    <cellStyle name="Millares 3 2 3 4 4" xfId="744" xr:uid="{00000000-0005-0000-0000-00009B030000}"/>
    <cellStyle name="Millares 3 2 3 5" xfId="204" xr:uid="{00000000-0005-0000-0000-00009C030000}"/>
    <cellStyle name="Millares 3 2 3 5 2" xfId="564" xr:uid="{00000000-0005-0000-0000-00009D030000}"/>
    <cellStyle name="Millares 3 2 3 5 2 2" xfId="1164" xr:uid="{00000000-0005-0000-0000-00009E030000}"/>
    <cellStyle name="Millares 3 2 3 5 3" xfId="804" xr:uid="{00000000-0005-0000-0000-00009F030000}"/>
    <cellStyle name="Millares 3 2 3 6" xfId="384" xr:uid="{00000000-0005-0000-0000-0000A0030000}"/>
    <cellStyle name="Millares 3 2 3 6 2" xfId="984" xr:uid="{00000000-0005-0000-0000-0000A1030000}"/>
    <cellStyle name="Millares 3 2 3 7" xfId="624" xr:uid="{00000000-0005-0000-0000-0000A2030000}"/>
    <cellStyle name="Millares 3 2 4" xfId="39" xr:uid="{00000000-0005-0000-0000-0000A3030000}"/>
    <cellStyle name="Millares 3 2 4 2" xfId="99" xr:uid="{00000000-0005-0000-0000-0000A4030000}"/>
    <cellStyle name="Millares 3 2 4 2 2" xfId="279" xr:uid="{00000000-0005-0000-0000-0000A5030000}"/>
    <cellStyle name="Millares 3 2 4 2 2 2" xfId="879" xr:uid="{00000000-0005-0000-0000-0000A6030000}"/>
    <cellStyle name="Millares 3 2 4 2 3" xfId="459" xr:uid="{00000000-0005-0000-0000-0000A7030000}"/>
    <cellStyle name="Millares 3 2 4 2 3 2" xfId="1059" xr:uid="{00000000-0005-0000-0000-0000A8030000}"/>
    <cellStyle name="Millares 3 2 4 2 4" xfId="699" xr:uid="{00000000-0005-0000-0000-0000A9030000}"/>
    <cellStyle name="Millares 3 2 4 3" xfId="159" xr:uid="{00000000-0005-0000-0000-0000AA030000}"/>
    <cellStyle name="Millares 3 2 4 3 2" xfId="339" xr:uid="{00000000-0005-0000-0000-0000AB030000}"/>
    <cellStyle name="Millares 3 2 4 3 2 2" xfId="939" xr:uid="{00000000-0005-0000-0000-0000AC030000}"/>
    <cellStyle name="Millares 3 2 4 3 3" xfId="519" xr:uid="{00000000-0005-0000-0000-0000AD030000}"/>
    <cellStyle name="Millares 3 2 4 3 3 2" xfId="1119" xr:uid="{00000000-0005-0000-0000-0000AE030000}"/>
    <cellStyle name="Millares 3 2 4 3 4" xfId="759" xr:uid="{00000000-0005-0000-0000-0000AF030000}"/>
    <cellStyle name="Millares 3 2 4 4" xfId="219" xr:uid="{00000000-0005-0000-0000-0000B0030000}"/>
    <cellStyle name="Millares 3 2 4 4 2" xfId="579" xr:uid="{00000000-0005-0000-0000-0000B1030000}"/>
    <cellStyle name="Millares 3 2 4 4 2 2" xfId="1179" xr:uid="{00000000-0005-0000-0000-0000B2030000}"/>
    <cellStyle name="Millares 3 2 4 4 3" xfId="819" xr:uid="{00000000-0005-0000-0000-0000B3030000}"/>
    <cellStyle name="Millares 3 2 4 5" xfId="399" xr:uid="{00000000-0005-0000-0000-0000B4030000}"/>
    <cellStyle name="Millares 3 2 4 5 2" xfId="999" xr:uid="{00000000-0005-0000-0000-0000B5030000}"/>
    <cellStyle name="Millares 3 2 4 6" xfId="639" xr:uid="{00000000-0005-0000-0000-0000B6030000}"/>
    <cellStyle name="Millares 3 2 5" xfId="69" xr:uid="{00000000-0005-0000-0000-0000B7030000}"/>
    <cellStyle name="Millares 3 2 5 2" xfId="249" xr:uid="{00000000-0005-0000-0000-0000B8030000}"/>
    <cellStyle name="Millares 3 2 5 2 2" xfId="849" xr:uid="{00000000-0005-0000-0000-0000B9030000}"/>
    <cellStyle name="Millares 3 2 5 3" xfId="429" xr:uid="{00000000-0005-0000-0000-0000BA030000}"/>
    <cellStyle name="Millares 3 2 5 3 2" xfId="1029" xr:uid="{00000000-0005-0000-0000-0000BB030000}"/>
    <cellStyle name="Millares 3 2 5 4" xfId="669" xr:uid="{00000000-0005-0000-0000-0000BC030000}"/>
    <cellStyle name="Millares 3 2 6" xfId="129" xr:uid="{00000000-0005-0000-0000-0000BD030000}"/>
    <cellStyle name="Millares 3 2 6 2" xfId="309" xr:uid="{00000000-0005-0000-0000-0000BE030000}"/>
    <cellStyle name="Millares 3 2 6 2 2" xfId="909" xr:uid="{00000000-0005-0000-0000-0000BF030000}"/>
    <cellStyle name="Millares 3 2 6 3" xfId="489" xr:uid="{00000000-0005-0000-0000-0000C0030000}"/>
    <cellStyle name="Millares 3 2 6 3 2" xfId="1089" xr:uid="{00000000-0005-0000-0000-0000C1030000}"/>
    <cellStyle name="Millares 3 2 6 4" xfId="729" xr:uid="{00000000-0005-0000-0000-0000C2030000}"/>
    <cellStyle name="Millares 3 2 7" xfId="189" xr:uid="{00000000-0005-0000-0000-0000C3030000}"/>
    <cellStyle name="Millares 3 2 7 2" xfId="549" xr:uid="{00000000-0005-0000-0000-0000C4030000}"/>
    <cellStyle name="Millares 3 2 7 2 2" xfId="1149" xr:uid="{00000000-0005-0000-0000-0000C5030000}"/>
    <cellStyle name="Millares 3 2 7 3" xfId="789" xr:uid="{00000000-0005-0000-0000-0000C6030000}"/>
    <cellStyle name="Millares 3 2 8" xfId="369" xr:uid="{00000000-0005-0000-0000-0000C7030000}"/>
    <cellStyle name="Millares 3 2 8 2" xfId="969" xr:uid="{00000000-0005-0000-0000-0000C8030000}"/>
    <cellStyle name="Millares 3 2 9" xfId="609" xr:uid="{00000000-0005-0000-0000-0000C9030000}"/>
    <cellStyle name="Millares 3 3" xfId="12" xr:uid="{00000000-0005-0000-0000-0000CA030000}"/>
    <cellStyle name="Millares 3 3 2" xfId="27" xr:uid="{00000000-0005-0000-0000-0000CB030000}"/>
    <cellStyle name="Millares 3 3 2 2" xfId="57" xr:uid="{00000000-0005-0000-0000-0000CC030000}"/>
    <cellStyle name="Millares 3 3 2 2 2" xfId="117" xr:uid="{00000000-0005-0000-0000-0000CD030000}"/>
    <cellStyle name="Millares 3 3 2 2 2 2" xfId="297" xr:uid="{00000000-0005-0000-0000-0000CE030000}"/>
    <cellStyle name="Millares 3 3 2 2 2 2 2" xfId="897" xr:uid="{00000000-0005-0000-0000-0000CF030000}"/>
    <cellStyle name="Millares 3 3 2 2 2 3" xfId="477" xr:uid="{00000000-0005-0000-0000-0000D0030000}"/>
    <cellStyle name="Millares 3 3 2 2 2 3 2" xfId="1077" xr:uid="{00000000-0005-0000-0000-0000D1030000}"/>
    <cellStyle name="Millares 3 3 2 2 2 4" xfId="717" xr:uid="{00000000-0005-0000-0000-0000D2030000}"/>
    <cellStyle name="Millares 3 3 2 2 3" xfId="177" xr:uid="{00000000-0005-0000-0000-0000D3030000}"/>
    <cellStyle name="Millares 3 3 2 2 3 2" xfId="357" xr:uid="{00000000-0005-0000-0000-0000D4030000}"/>
    <cellStyle name="Millares 3 3 2 2 3 2 2" xfId="957" xr:uid="{00000000-0005-0000-0000-0000D5030000}"/>
    <cellStyle name="Millares 3 3 2 2 3 3" xfId="537" xr:uid="{00000000-0005-0000-0000-0000D6030000}"/>
    <cellStyle name="Millares 3 3 2 2 3 3 2" xfId="1137" xr:uid="{00000000-0005-0000-0000-0000D7030000}"/>
    <cellStyle name="Millares 3 3 2 2 3 4" xfId="777" xr:uid="{00000000-0005-0000-0000-0000D8030000}"/>
    <cellStyle name="Millares 3 3 2 2 4" xfId="237" xr:uid="{00000000-0005-0000-0000-0000D9030000}"/>
    <cellStyle name="Millares 3 3 2 2 4 2" xfId="597" xr:uid="{00000000-0005-0000-0000-0000DA030000}"/>
    <cellStyle name="Millares 3 3 2 2 4 2 2" xfId="1197" xr:uid="{00000000-0005-0000-0000-0000DB030000}"/>
    <cellStyle name="Millares 3 3 2 2 4 3" xfId="837" xr:uid="{00000000-0005-0000-0000-0000DC030000}"/>
    <cellStyle name="Millares 3 3 2 2 5" xfId="417" xr:uid="{00000000-0005-0000-0000-0000DD030000}"/>
    <cellStyle name="Millares 3 3 2 2 5 2" xfId="1017" xr:uid="{00000000-0005-0000-0000-0000DE030000}"/>
    <cellStyle name="Millares 3 3 2 2 6" xfId="657" xr:uid="{00000000-0005-0000-0000-0000DF030000}"/>
    <cellStyle name="Millares 3 3 2 3" xfId="87" xr:uid="{00000000-0005-0000-0000-0000E0030000}"/>
    <cellStyle name="Millares 3 3 2 3 2" xfId="267" xr:uid="{00000000-0005-0000-0000-0000E1030000}"/>
    <cellStyle name="Millares 3 3 2 3 2 2" xfId="867" xr:uid="{00000000-0005-0000-0000-0000E2030000}"/>
    <cellStyle name="Millares 3 3 2 3 3" xfId="447" xr:uid="{00000000-0005-0000-0000-0000E3030000}"/>
    <cellStyle name="Millares 3 3 2 3 3 2" xfId="1047" xr:uid="{00000000-0005-0000-0000-0000E4030000}"/>
    <cellStyle name="Millares 3 3 2 3 4" xfId="687" xr:uid="{00000000-0005-0000-0000-0000E5030000}"/>
    <cellStyle name="Millares 3 3 2 4" xfId="147" xr:uid="{00000000-0005-0000-0000-0000E6030000}"/>
    <cellStyle name="Millares 3 3 2 4 2" xfId="327" xr:uid="{00000000-0005-0000-0000-0000E7030000}"/>
    <cellStyle name="Millares 3 3 2 4 2 2" xfId="927" xr:uid="{00000000-0005-0000-0000-0000E8030000}"/>
    <cellStyle name="Millares 3 3 2 4 3" xfId="507" xr:uid="{00000000-0005-0000-0000-0000E9030000}"/>
    <cellStyle name="Millares 3 3 2 4 3 2" xfId="1107" xr:uid="{00000000-0005-0000-0000-0000EA030000}"/>
    <cellStyle name="Millares 3 3 2 4 4" xfId="747" xr:uid="{00000000-0005-0000-0000-0000EB030000}"/>
    <cellStyle name="Millares 3 3 2 5" xfId="207" xr:uid="{00000000-0005-0000-0000-0000EC030000}"/>
    <cellStyle name="Millares 3 3 2 5 2" xfId="567" xr:uid="{00000000-0005-0000-0000-0000ED030000}"/>
    <cellStyle name="Millares 3 3 2 5 2 2" xfId="1167" xr:uid="{00000000-0005-0000-0000-0000EE030000}"/>
    <cellStyle name="Millares 3 3 2 5 3" xfId="807" xr:uid="{00000000-0005-0000-0000-0000EF030000}"/>
    <cellStyle name="Millares 3 3 2 6" xfId="387" xr:uid="{00000000-0005-0000-0000-0000F0030000}"/>
    <cellStyle name="Millares 3 3 2 6 2" xfId="987" xr:uid="{00000000-0005-0000-0000-0000F1030000}"/>
    <cellStyle name="Millares 3 3 2 7" xfId="627" xr:uid="{00000000-0005-0000-0000-0000F2030000}"/>
    <cellStyle name="Millares 3 3 3" xfId="42" xr:uid="{00000000-0005-0000-0000-0000F3030000}"/>
    <cellStyle name="Millares 3 3 3 2" xfId="102" xr:uid="{00000000-0005-0000-0000-0000F4030000}"/>
    <cellStyle name="Millares 3 3 3 2 2" xfId="282" xr:uid="{00000000-0005-0000-0000-0000F5030000}"/>
    <cellStyle name="Millares 3 3 3 2 2 2" xfId="882" xr:uid="{00000000-0005-0000-0000-0000F6030000}"/>
    <cellStyle name="Millares 3 3 3 2 3" xfId="462" xr:uid="{00000000-0005-0000-0000-0000F7030000}"/>
    <cellStyle name="Millares 3 3 3 2 3 2" xfId="1062" xr:uid="{00000000-0005-0000-0000-0000F8030000}"/>
    <cellStyle name="Millares 3 3 3 2 4" xfId="702" xr:uid="{00000000-0005-0000-0000-0000F9030000}"/>
    <cellStyle name="Millares 3 3 3 3" xfId="162" xr:uid="{00000000-0005-0000-0000-0000FA030000}"/>
    <cellStyle name="Millares 3 3 3 3 2" xfId="342" xr:uid="{00000000-0005-0000-0000-0000FB030000}"/>
    <cellStyle name="Millares 3 3 3 3 2 2" xfId="942" xr:uid="{00000000-0005-0000-0000-0000FC030000}"/>
    <cellStyle name="Millares 3 3 3 3 3" xfId="522" xr:uid="{00000000-0005-0000-0000-0000FD030000}"/>
    <cellStyle name="Millares 3 3 3 3 3 2" xfId="1122" xr:uid="{00000000-0005-0000-0000-0000FE030000}"/>
    <cellStyle name="Millares 3 3 3 3 4" xfId="762" xr:uid="{00000000-0005-0000-0000-0000FF030000}"/>
    <cellStyle name="Millares 3 3 3 4" xfId="222" xr:uid="{00000000-0005-0000-0000-000000040000}"/>
    <cellStyle name="Millares 3 3 3 4 2" xfId="582" xr:uid="{00000000-0005-0000-0000-000001040000}"/>
    <cellStyle name="Millares 3 3 3 4 2 2" xfId="1182" xr:uid="{00000000-0005-0000-0000-000002040000}"/>
    <cellStyle name="Millares 3 3 3 4 3" xfId="822" xr:uid="{00000000-0005-0000-0000-000003040000}"/>
    <cellStyle name="Millares 3 3 3 5" xfId="402" xr:uid="{00000000-0005-0000-0000-000004040000}"/>
    <cellStyle name="Millares 3 3 3 5 2" xfId="1002" xr:uid="{00000000-0005-0000-0000-000005040000}"/>
    <cellStyle name="Millares 3 3 3 6" xfId="642" xr:uid="{00000000-0005-0000-0000-000006040000}"/>
    <cellStyle name="Millares 3 3 4" xfId="72" xr:uid="{00000000-0005-0000-0000-000007040000}"/>
    <cellStyle name="Millares 3 3 4 2" xfId="252" xr:uid="{00000000-0005-0000-0000-000008040000}"/>
    <cellStyle name="Millares 3 3 4 2 2" xfId="852" xr:uid="{00000000-0005-0000-0000-000009040000}"/>
    <cellStyle name="Millares 3 3 4 3" xfId="432" xr:uid="{00000000-0005-0000-0000-00000A040000}"/>
    <cellStyle name="Millares 3 3 4 3 2" xfId="1032" xr:uid="{00000000-0005-0000-0000-00000B040000}"/>
    <cellStyle name="Millares 3 3 4 4" xfId="672" xr:uid="{00000000-0005-0000-0000-00000C040000}"/>
    <cellStyle name="Millares 3 3 5" xfId="132" xr:uid="{00000000-0005-0000-0000-00000D040000}"/>
    <cellStyle name="Millares 3 3 5 2" xfId="312" xr:uid="{00000000-0005-0000-0000-00000E040000}"/>
    <cellStyle name="Millares 3 3 5 2 2" xfId="912" xr:uid="{00000000-0005-0000-0000-00000F040000}"/>
    <cellStyle name="Millares 3 3 5 3" xfId="492" xr:uid="{00000000-0005-0000-0000-000010040000}"/>
    <cellStyle name="Millares 3 3 5 3 2" xfId="1092" xr:uid="{00000000-0005-0000-0000-000011040000}"/>
    <cellStyle name="Millares 3 3 5 4" xfId="732" xr:uid="{00000000-0005-0000-0000-000012040000}"/>
    <cellStyle name="Millares 3 3 6" xfId="192" xr:uid="{00000000-0005-0000-0000-000013040000}"/>
    <cellStyle name="Millares 3 3 6 2" xfId="552" xr:uid="{00000000-0005-0000-0000-000014040000}"/>
    <cellStyle name="Millares 3 3 6 2 2" xfId="1152" xr:uid="{00000000-0005-0000-0000-000015040000}"/>
    <cellStyle name="Millares 3 3 6 3" xfId="792" xr:uid="{00000000-0005-0000-0000-000016040000}"/>
    <cellStyle name="Millares 3 3 7" xfId="372" xr:uid="{00000000-0005-0000-0000-000017040000}"/>
    <cellStyle name="Millares 3 3 7 2" xfId="972" xr:uid="{00000000-0005-0000-0000-000018040000}"/>
    <cellStyle name="Millares 3 3 8" xfId="612" xr:uid="{00000000-0005-0000-0000-000019040000}"/>
    <cellStyle name="Millares 3 4" xfId="18" xr:uid="{00000000-0005-0000-0000-00001A040000}"/>
    <cellStyle name="Millares 3 4 2" xfId="33" xr:uid="{00000000-0005-0000-0000-00001B040000}"/>
    <cellStyle name="Millares 3 4 2 2" xfId="63" xr:uid="{00000000-0005-0000-0000-00001C040000}"/>
    <cellStyle name="Millares 3 4 2 2 2" xfId="123" xr:uid="{00000000-0005-0000-0000-00001D040000}"/>
    <cellStyle name="Millares 3 4 2 2 2 2" xfId="303" xr:uid="{00000000-0005-0000-0000-00001E040000}"/>
    <cellStyle name="Millares 3 4 2 2 2 2 2" xfId="903" xr:uid="{00000000-0005-0000-0000-00001F040000}"/>
    <cellStyle name="Millares 3 4 2 2 2 3" xfId="483" xr:uid="{00000000-0005-0000-0000-000020040000}"/>
    <cellStyle name="Millares 3 4 2 2 2 3 2" xfId="1083" xr:uid="{00000000-0005-0000-0000-000021040000}"/>
    <cellStyle name="Millares 3 4 2 2 2 4" xfId="723" xr:uid="{00000000-0005-0000-0000-000022040000}"/>
    <cellStyle name="Millares 3 4 2 2 3" xfId="183" xr:uid="{00000000-0005-0000-0000-000023040000}"/>
    <cellStyle name="Millares 3 4 2 2 3 2" xfId="363" xr:uid="{00000000-0005-0000-0000-000024040000}"/>
    <cellStyle name="Millares 3 4 2 2 3 2 2" xfId="963" xr:uid="{00000000-0005-0000-0000-000025040000}"/>
    <cellStyle name="Millares 3 4 2 2 3 3" xfId="543" xr:uid="{00000000-0005-0000-0000-000026040000}"/>
    <cellStyle name="Millares 3 4 2 2 3 3 2" xfId="1143" xr:uid="{00000000-0005-0000-0000-000027040000}"/>
    <cellStyle name="Millares 3 4 2 2 3 4" xfId="783" xr:uid="{00000000-0005-0000-0000-000028040000}"/>
    <cellStyle name="Millares 3 4 2 2 4" xfId="243" xr:uid="{00000000-0005-0000-0000-000029040000}"/>
    <cellStyle name="Millares 3 4 2 2 4 2" xfId="603" xr:uid="{00000000-0005-0000-0000-00002A040000}"/>
    <cellStyle name="Millares 3 4 2 2 4 2 2" xfId="1203" xr:uid="{00000000-0005-0000-0000-00002B040000}"/>
    <cellStyle name="Millares 3 4 2 2 4 3" xfId="843" xr:uid="{00000000-0005-0000-0000-00002C040000}"/>
    <cellStyle name="Millares 3 4 2 2 5" xfId="423" xr:uid="{00000000-0005-0000-0000-00002D040000}"/>
    <cellStyle name="Millares 3 4 2 2 5 2" xfId="1023" xr:uid="{00000000-0005-0000-0000-00002E040000}"/>
    <cellStyle name="Millares 3 4 2 2 6" xfId="663" xr:uid="{00000000-0005-0000-0000-00002F040000}"/>
    <cellStyle name="Millares 3 4 2 3" xfId="93" xr:uid="{00000000-0005-0000-0000-000030040000}"/>
    <cellStyle name="Millares 3 4 2 3 2" xfId="273" xr:uid="{00000000-0005-0000-0000-000031040000}"/>
    <cellStyle name="Millares 3 4 2 3 2 2" xfId="873" xr:uid="{00000000-0005-0000-0000-000032040000}"/>
    <cellStyle name="Millares 3 4 2 3 3" xfId="453" xr:uid="{00000000-0005-0000-0000-000033040000}"/>
    <cellStyle name="Millares 3 4 2 3 3 2" xfId="1053" xr:uid="{00000000-0005-0000-0000-000034040000}"/>
    <cellStyle name="Millares 3 4 2 3 4" xfId="693" xr:uid="{00000000-0005-0000-0000-000035040000}"/>
    <cellStyle name="Millares 3 4 2 4" xfId="153" xr:uid="{00000000-0005-0000-0000-000036040000}"/>
    <cellStyle name="Millares 3 4 2 4 2" xfId="333" xr:uid="{00000000-0005-0000-0000-000037040000}"/>
    <cellStyle name="Millares 3 4 2 4 2 2" xfId="933" xr:uid="{00000000-0005-0000-0000-000038040000}"/>
    <cellStyle name="Millares 3 4 2 4 3" xfId="513" xr:uid="{00000000-0005-0000-0000-000039040000}"/>
    <cellStyle name="Millares 3 4 2 4 3 2" xfId="1113" xr:uid="{00000000-0005-0000-0000-00003A040000}"/>
    <cellStyle name="Millares 3 4 2 4 4" xfId="753" xr:uid="{00000000-0005-0000-0000-00003B040000}"/>
    <cellStyle name="Millares 3 4 2 5" xfId="213" xr:uid="{00000000-0005-0000-0000-00003C040000}"/>
    <cellStyle name="Millares 3 4 2 5 2" xfId="573" xr:uid="{00000000-0005-0000-0000-00003D040000}"/>
    <cellStyle name="Millares 3 4 2 5 2 2" xfId="1173" xr:uid="{00000000-0005-0000-0000-00003E040000}"/>
    <cellStyle name="Millares 3 4 2 5 3" xfId="813" xr:uid="{00000000-0005-0000-0000-00003F040000}"/>
    <cellStyle name="Millares 3 4 2 6" xfId="393" xr:uid="{00000000-0005-0000-0000-000040040000}"/>
    <cellStyle name="Millares 3 4 2 6 2" xfId="993" xr:uid="{00000000-0005-0000-0000-000041040000}"/>
    <cellStyle name="Millares 3 4 2 7" xfId="633" xr:uid="{00000000-0005-0000-0000-000042040000}"/>
    <cellStyle name="Millares 3 4 3" xfId="48" xr:uid="{00000000-0005-0000-0000-000043040000}"/>
    <cellStyle name="Millares 3 4 3 2" xfId="108" xr:uid="{00000000-0005-0000-0000-000044040000}"/>
    <cellStyle name="Millares 3 4 3 2 2" xfId="288" xr:uid="{00000000-0005-0000-0000-000045040000}"/>
    <cellStyle name="Millares 3 4 3 2 2 2" xfId="888" xr:uid="{00000000-0005-0000-0000-000046040000}"/>
    <cellStyle name="Millares 3 4 3 2 3" xfId="468" xr:uid="{00000000-0005-0000-0000-000047040000}"/>
    <cellStyle name="Millares 3 4 3 2 3 2" xfId="1068" xr:uid="{00000000-0005-0000-0000-000048040000}"/>
    <cellStyle name="Millares 3 4 3 2 4" xfId="708" xr:uid="{00000000-0005-0000-0000-000049040000}"/>
    <cellStyle name="Millares 3 4 3 3" xfId="168" xr:uid="{00000000-0005-0000-0000-00004A040000}"/>
    <cellStyle name="Millares 3 4 3 3 2" xfId="348" xr:uid="{00000000-0005-0000-0000-00004B040000}"/>
    <cellStyle name="Millares 3 4 3 3 2 2" xfId="948" xr:uid="{00000000-0005-0000-0000-00004C040000}"/>
    <cellStyle name="Millares 3 4 3 3 3" xfId="528" xr:uid="{00000000-0005-0000-0000-00004D040000}"/>
    <cellStyle name="Millares 3 4 3 3 3 2" xfId="1128" xr:uid="{00000000-0005-0000-0000-00004E040000}"/>
    <cellStyle name="Millares 3 4 3 3 4" xfId="768" xr:uid="{00000000-0005-0000-0000-00004F040000}"/>
    <cellStyle name="Millares 3 4 3 4" xfId="228" xr:uid="{00000000-0005-0000-0000-000050040000}"/>
    <cellStyle name="Millares 3 4 3 4 2" xfId="588" xr:uid="{00000000-0005-0000-0000-000051040000}"/>
    <cellStyle name="Millares 3 4 3 4 2 2" xfId="1188" xr:uid="{00000000-0005-0000-0000-000052040000}"/>
    <cellStyle name="Millares 3 4 3 4 3" xfId="828" xr:uid="{00000000-0005-0000-0000-000053040000}"/>
    <cellStyle name="Millares 3 4 3 5" xfId="408" xr:uid="{00000000-0005-0000-0000-000054040000}"/>
    <cellStyle name="Millares 3 4 3 5 2" xfId="1008" xr:uid="{00000000-0005-0000-0000-000055040000}"/>
    <cellStyle name="Millares 3 4 3 6" xfId="648" xr:uid="{00000000-0005-0000-0000-000056040000}"/>
    <cellStyle name="Millares 3 4 4" xfId="78" xr:uid="{00000000-0005-0000-0000-000057040000}"/>
    <cellStyle name="Millares 3 4 4 2" xfId="258" xr:uid="{00000000-0005-0000-0000-000058040000}"/>
    <cellStyle name="Millares 3 4 4 2 2" xfId="858" xr:uid="{00000000-0005-0000-0000-000059040000}"/>
    <cellStyle name="Millares 3 4 4 3" xfId="438" xr:uid="{00000000-0005-0000-0000-00005A040000}"/>
    <cellStyle name="Millares 3 4 4 3 2" xfId="1038" xr:uid="{00000000-0005-0000-0000-00005B040000}"/>
    <cellStyle name="Millares 3 4 4 4" xfId="678" xr:uid="{00000000-0005-0000-0000-00005C040000}"/>
    <cellStyle name="Millares 3 4 5" xfId="138" xr:uid="{00000000-0005-0000-0000-00005D040000}"/>
    <cellStyle name="Millares 3 4 5 2" xfId="318" xr:uid="{00000000-0005-0000-0000-00005E040000}"/>
    <cellStyle name="Millares 3 4 5 2 2" xfId="918" xr:uid="{00000000-0005-0000-0000-00005F040000}"/>
    <cellStyle name="Millares 3 4 5 3" xfId="498" xr:uid="{00000000-0005-0000-0000-000060040000}"/>
    <cellStyle name="Millares 3 4 5 3 2" xfId="1098" xr:uid="{00000000-0005-0000-0000-000061040000}"/>
    <cellStyle name="Millares 3 4 5 4" xfId="738" xr:uid="{00000000-0005-0000-0000-000062040000}"/>
    <cellStyle name="Millares 3 4 6" xfId="198" xr:uid="{00000000-0005-0000-0000-000063040000}"/>
    <cellStyle name="Millares 3 4 6 2" xfId="558" xr:uid="{00000000-0005-0000-0000-000064040000}"/>
    <cellStyle name="Millares 3 4 6 2 2" xfId="1158" xr:uid="{00000000-0005-0000-0000-000065040000}"/>
    <cellStyle name="Millares 3 4 6 3" xfId="798" xr:uid="{00000000-0005-0000-0000-000066040000}"/>
    <cellStyle name="Millares 3 4 7" xfId="378" xr:uid="{00000000-0005-0000-0000-000067040000}"/>
    <cellStyle name="Millares 3 4 7 2" xfId="978" xr:uid="{00000000-0005-0000-0000-000068040000}"/>
    <cellStyle name="Millares 3 4 8" xfId="618" xr:uid="{00000000-0005-0000-0000-000069040000}"/>
    <cellStyle name="Millares 3 5" xfId="21" xr:uid="{00000000-0005-0000-0000-00006A040000}"/>
    <cellStyle name="Millares 3 5 2" xfId="51" xr:uid="{00000000-0005-0000-0000-00006B040000}"/>
    <cellStyle name="Millares 3 5 2 2" xfId="111" xr:uid="{00000000-0005-0000-0000-00006C040000}"/>
    <cellStyle name="Millares 3 5 2 2 2" xfId="291" xr:uid="{00000000-0005-0000-0000-00006D040000}"/>
    <cellStyle name="Millares 3 5 2 2 2 2" xfId="891" xr:uid="{00000000-0005-0000-0000-00006E040000}"/>
    <cellStyle name="Millares 3 5 2 2 3" xfId="471" xr:uid="{00000000-0005-0000-0000-00006F040000}"/>
    <cellStyle name="Millares 3 5 2 2 3 2" xfId="1071" xr:uid="{00000000-0005-0000-0000-000070040000}"/>
    <cellStyle name="Millares 3 5 2 2 4" xfId="711" xr:uid="{00000000-0005-0000-0000-000071040000}"/>
    <cellStyle name="Millares 3 5 2 3" xfId="171" xr:uid="{00000000-0005-0000-0000-000072040000}"/>
    <cellStyle name="Millares 3 5 2 3 2" xfId="351" xr:uid="{00000000-0005-0000-0000-000073040000}"/>
    <cellStyle name="Millares 3 5 2 3 2 2" xfId="951" xr:uid="{00000000-0005-0000-0000-000074040000}"/>
    <cellStyle name="Millares 3 5 2 3 3" xfId="531" xr:uid="{00000000-0005-0000-0000-000075040000}"/>
    <cellStyle name="Millares 3 5 2 3 3 2" xfId="1131" xr:uid="{00000000-0005-0000-0000-000076040000}"/>
    <cellStyle name="Millares 3 5 2 3 4" xfId="771" xr:uid="{00000000-0005-0000-0000-000077040000}"/>
    <cellStyle name="Millares 3 5 2 4" xfId="231" xr:uid="{00000000-0005-0000-0000-000078040000}"/>
    <cellStyle name="Millares 3 5 2 4 2" xfId="591" xr:uid="{00000000-0005-0000-0000-000079040000}"/>
    <cellStyle name="Millares 3 5 2 4 2 2" xfId="1191" xr:uid="{00000000-0005-0000-0000-00007A040000}"/>
    <cellStyle name="Millares 3 5 2 4 3" xfId="831" xr:uid="{00000000-0005-0000-0000-00007B040000}"/>
    <cellStyle name="Millares 3 5 2 5" xfId="411" xr:uid="{00000000-0005-0000-0000-00007C040000}"/>
    <cellStyle name="Millares 3 5 2 5 2" xfId="1011" xr:uid="{00000000-0005-0000-0000-00007D040000}"/>
    <cellStyle name="Millares 3 5 2 6" xfId="651" xr:uid="{00000000-0005-0000-0000-00007E040000}"/>
    <cellStyle name="Millares 3 5 3" xfId="81" xr:uid="{00000000-0005-0000-0000-00007F040000}"/>
    <cellStyle name="Millares 3 5 3 2" xfId="261" xr:uid="{00000000-0005-0000-0000-000080040000}"/>
    <cellStyle name="Millares 3 5 3 2 2" xfId="861" xr:uid="{00000000-0005-0000-0000-000081040000}"/>
    <cellStyle name="Millares 3 5 3 3" xfId="441" xr:uid="{00000000-0005-0000-0000-000082040000}"/>
    <cellStyle name="Millares 3 5 3 3 2" xfId="1041" xr:uid="{00000000-0005-0000-0000-000083040000}"/>
    <cellStyle name="Millares 3 5 3 4" xfId="681" xr:uid="{00000000-0005-0000-0000-000084040000}"/>
    <cellStyle name="Millares 3 5 4" xfId="141" xr:uid="{00000000-0005-0000-0000-000085040000}"/>
    <cellStyle name="Millares 3 5 4 2" xfId="321" xr:uid="{00000000-0005-0000-0000-000086040000}"/>
    <cellStyle name="Millares 3 5 4 2 2" xfId="921" xr:uid="{00000000-0005-0000-0000-000087040000}"/>
    <cellStyle name="Millares 3 5 4 3" xfId="501" xr:uid="{00000000-0005-0000-0000-000088040000}"/>
    <cellStyle name="Millares 3 5 4 3 2" xfId="1101" xr:uid="{00000000-0005-0000-0000-000089040000}"/>
    <cellStyle name="Millares 3 5 4 4" xfId="741" xr:uid="{00000000-0005-0000-0000-00008A040000}"/>
    <cellStyle name="Millares 3 5 5" xfId="201" xr:uid="{00000000-0005-0000-0000-00008B040000}"/>
    <cellStyle name="Millares 3 5 5 2" xfId="561" xr:uid="{00000000-0005-0000-0000-00008C040000}"/>
    <cellStyle name="Millares 3 5 5 2 2" xfId="1161" xr:uid="{00000000-0005-0000-0000-00008D040000}"/>
    <cellStyle name="Millares 3 5 5 3" xfId="801" xr:uid="{00000000-0005-0000-0000-00008E040000}"/>
    <cellStyle name="Millares 3 5 6" xfId="381" xr:uid="{00000000-0005-0000-0000-00008F040000}"/>
    <cellStyle name="Millares 3 5 6 2" xfId="981" xr:uid="{00000000-0005-0000-0000-000090040000}"/>
    <cellStyle name="Millares 3 5 7" xfId="621" xr:uid="{00000000-0005-0000-0000-000091040000}"/>
    <cellStyle name="Millares 3 6" xfId="36" xr:uid="{00000000-0005-0000-0000-000092040000}"/>
    <cellStyle name="Millares 3 6 2" xfId="96" xr:uid="{00000000-0005-0000-0000-000093040000}"/>
    <cellStyle name="Millares 3 6 2 2" xfId="276" xr:uid="{00000000-0005-0000-0000-000094040000}"/>
    <cellStyle name="Millares 3 6 2 2 2" xfId="876" xr:uid="{00000000-0005-0000-0000-000095040000}"/>
    <cellStyle name="Millares 3 6 2 3" xfId="456" xr:uid="{00000000-0005-0000-0000-000096040000}"/>
    <cellStyle name="Millares 3 6 2 3 2" xfId="1056" xr:uid="{00000000-0005-0000-0000-000097040000}"/>
    <cellStyle name="Millares 3 6 2 4" xfId="696" xr:uid="{00000000-0005-0000-0000-000098040000}"/>
    <cellStyle name="Millares 3 6 3" xfId="156" xr:uid="{00000000-0005-0000-0000-000099040000}"/>
    <cellStyle name="Millares 3 6 3 2" xfId="336" xr:uid="{00000000-0005-0000-0000-00009A040000}"/>
    <cellStyle name="Millares 3 6 3 2 2" xfId="936" xr:uid="{00000000-0005-0000-0000-00009B040000}"/>
    <cellStyle name="Millares 3 6 3 3" xfId="516" xr:uid="{00000000-0005-0000-0000-00009C040000}"/>
    <cellStyle name="Millares 3 6 3 3 2" xfId="1116" xr:uid="{00000000-0005-0000-0000-00009D040000}"/>
    <cellStyle name="Millares 3 6 3 4" xfId="756" xr:uid="{00000000-0005-0000-0000-00009E040000}"/>
    <cellStyle name="Millares 3 6 4" xfId="216" xr:uid="{00000000-0005-0000-0000-00009F040000}"/>
    <cellStyle name="Millares 3 6 4 2" xfId="576" xr:uid="{00000000-0005-0000-0000-0000A0040000}"/>
    <cellStyle name="Millares 3 6 4 2 2" xfId="1176" xr:uid="{00000000-0005-0000-0000-0000A1040000}"/>
    <cellStyle name="Millares 3 6 4 3" xfId="816" xr:uid="{00000000-0005-0000-0000-0000A2040000}"/>
    <cellStyle name="Millares 3 6 5" xfId="396" xr:uid="{00000000-0005-0000-0000-0000A3040000}"/>
    <cellStyle name="Millares 3 6 5 2" xfId="996" xr:uid="{00000000-0005-0000-0000-0000A4040000}"/>
    <cellStyle name="Millares 3 6 6" xfId="636" xr:uid="{00000000-0005-0000-0000-0000A5040000}"/>
    <cellStyle name="Millares 3 7" xfId="66" xr:uid="{00000000-0005-0000-0000-0000A6040000}"/>
    <cellStyle name="Millares 3 7 2" xfId="246" xr:uid="{00000000-0005-0000-0000-0000A7040000}"/>
    <cellStyle name="Millares 3 7 2 2" xfId="846" xr:uid="{00000000-0005-0000-0000-0000A8040000}"/>
    <cellStyle name="Millares 3 7 3" xfId="426" xr:uid="{00000000-0005-0000-0000-0000A9040000}"/>
    <cellStyle name="Millares 3 7 3 2" xfId="1026" xr:uid="{00000000-0005-0000-0000-0000AA040000}"/>
    <cellStyle name="Millares 3 7 4" xfId="666" xr:uid="{00000000-0005-0000-0000-0000AB040000}"/>
    <cellStyle name="Millares 3 8" xfId="126" xr:uid="{00000000-0005-0000-0000-0000AC040000}"/>
    <cellStyle name="Millares 3 8 2" xfId="306" xr:uid="{00000000-0005-0000-0000-0000AD040000}"/>
    <cellStyle name="Millares 3 8 2 2" xfId="906" xr:uid="{00000000-0005-0000-0000-0000AE040000}"/>
    <cellStyle name="Millares 3 8 3" xfId="486" xr:uid="{00000000-0005-0000-0000-0000AF040000}"/>
    <cellStyle name="Millares 3 8 3 2" xfId="1086" xr:uid="{00000000-0005-0000-0000-0000B0040000}"/>
    <cellStyle name="Millares 3 8 4" xfId="726" xr:uid="{00000000-0005-0000-0000-0000B1040000}"/>
    <cellStyle name="Millares 3 9" xfId="186" xr:uid="{00000000-0005-0000-0000-0000B2040000}"/>
    <cellStyle name="Millares 3 9 2" xfId="546" xr:uid="{00000000-0005-0000-0000-0000B3040000}"/>
    <cellStyle name="Millares 3 9 2 2" xfId="1146" xr:uid="{00000000-0005-0000-0000-0000B4040000}"/>
    <cellStyle name="Millares 3 9 3" xfId="786" xr:uid="{00000000-0005-0000-0000-0000B5040000}"/>
    <cellStyle name="Normal" xfId="0" builtinId="0"/>
    <cellStyle name="Normal 10" xfId="1207" xr:uid="{00000000-0005-0000-0000-0000B7040000}"/>
    <cellStyle name="Normal 2" xfId="2" xr:uid="{00000000-0005-0000-0000-0000B8040000}"/>
    <cellStyle name="Normal 2 2" xfId="1206" xr:uid="{00000000-0005-0000-0000-0000B9040000}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mutualseguridadasesoriascsp-my.sharepoint.com/Areas/Gerencia%20Seguridad%20Y%20Salud%20Ocupacional/18.Contrato%20MUTUAL%20ASESORIAS%202016/16.%20Control%20ESED%20-%20MASC/8.%20Carpeta%20de%20Contratos%20y%20OS%20&#250;nica/Semana%2043%20DSC/Control%20_Carpeta%20Arranque%20-Cttos%20y%200S%20Mina%20%20Sem%2043.xlsx?F50E0FDB" TargetMode="External"/><Relationship Id="rId1" Type="http://schemas.openxmlformats.org/officeDocument/2006/relationships/externalLinkPath" Target="file:///\\F50E0FDB\Control%20_Carpeta%20Arranque%20-Cttos%20y%200S%20Mina%20%20Sem%204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 - MINA    "/>
      <sheetName val="Hoja1"/>
    </sheetNames>
    <sheetDataSet>
      <sheetData sheetId="0" refreshError="1"/>
      <sheetData sheetId="1">
        <row r="1">
          <cell r="A1" t="str">
            <v>Pendiente</v>
          </cell>
        </row>
        <row r="2">
          <cell r="A2" t="str">
            <v>Aprobado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.briones@gruasvargas.cl" TargetMode="External"/><Relationship Id="rId13" Type="http://schemas.openxmlformats.org/officeDocument/2006/relationships/hyperlink" Target="mailto:rluengo@habekost.cl" TargetMode="External"/><Relationship Id="rId18" Type="http://schemas.openxmlformats.org/officeDocument/2006/relationships/hyperlink" Target="mailto:carlos.lamas@luagher.cl" TargetMode="External"/><Relationship Id="rId3" Type="http://schemas.openxmlformats.org/officeDocument/2006/relationships/hyperlink" Target="mailto:lsepulveda@ttmchile.cl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mailto:gabriel.hurtado@busescruzerochile.cl" TargetMode="External"/><Relationship Id="rId12" Type="http://schemas.openxmlformats.org/officeDocument/2006/relationships/hyperlink" Target="mailto:viviana.rodriguez@techservice.cl" TargetMode="External"/><Relationship Id="rId17" Type="http://schemas.openxmlformats.org/officeDocument/2006/relationships/hyperlink" Target="mailto:flopez@habekost.cl" TargetMode="External"/><Relationship Id="rId2" Type="http://schemas.openxmlformats.org/officeDocument/2006/relationships/hyperlink" Target="mailto:jcastillo@jccing.com" TargetMode="External"/><Relationship Id="rId16" Type="http://schemas.openxmlformats.org/officeDocument/2006/relationships/hyperlink" Target="mailto:viviana.acuna@ferrovial.c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victoria@ramtun.cl" TargetMode="External"/><Relationship Id="rId6" Type="http://schemas.openxmlformats.org/officeDocument/2006/relationships/hyperlink" Target="mailto:rconejeros@hintek.cl" TargetMode="External"/><Relationship Id="rId11" Type="http://schemas.openxmlformats.org/officeDocument/2006/relationships/hyperlink" Target="mailto:luis.manzano@sew-eurodrive.cl" TargetMode="External"/><Relationship Id="rId5" Type="http://schemas.openxmlformats.org/officeDocument/2006/relationships/hyperlink" Target="mailto:rluengo@habekost.cl" TargetMode="External"/><Relationship Id="rId15" Type="http://schemas.openxmlformats.org/officeDocument/2006/relationships/hyperlink" Target="mailto:cguzman@ramtun.cl" TargetMode="External"/><Relationship Id="rId10" Type="http://schemas.openxmlformats.org/officeDocument/2006/relationships/hyperlink" Target="mailto:flopez@habekost.cl" TargetMode="External"/><Relationship Id="rId19" Type="http://schemas.openxmlformats.org/officeDocument/2006/relationships/hyperlink" Target="mailto:jg.femenias@tntinc.com" TargetMode="External"/><Relationship Id="rId4" Type="http://schemas.openxmlformats.org/officeDocument/2006/relationships/hyperlink" Target="mailto:jxuriguera@botiia.com" TargetMode="External"/><Relationship Id="rId9" Type="http://schemas.openxmlformats.org/officeDocument/2006/relationships/hyperlink" Target="mailto:jg.femenias@tntinc.com" TargetMode="External"/><Relationship Id="rId14" Type="http://schemas.openxmlformats.org/officeDocument/2006/relationships/hyperlink" Target="mailto:smorenov@ttmchile.cl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7EC1-BAC2-4FA8-BD2D-5C007FA25699}">
  <dimension ref="A1:BZ28"/>
  <sheetViews>
    <sheetView tabSelected="1" showWhiteSpace="0" topLeftCell="L2" zoomScale="70" zoomScaleNormal="70" workbookViewId="0">
      <pane ySplit="1" topLeftCell="A3" activePane="bottomLeft" state="frozen"/>
      <selection activeCell="L2" sqref="L2"/>
      <selection pane="bottomLeft" activeCell="Z2" sqref="Z1:AC1048576"/>
    </sheetView>
  </sheetViews>
  <sheetFormatPr baseColWidth="10" defaultColWidth="11.6328125" defaultRowHeight="14.5" x14ac:dyDescent="0.35"/>
  <cols>
    <col min="1" max="1" width="15.6328125" style="1" customWidth="1"/>
    <col min="2" max="2" width="8.36328125" style="1" hidden="1" customWidth="1"/>
    <col min="3" max="3" width="10.36328125" style="1" hidden="1" customWidth="1"/>
    <col min="4" max="4" width="24.6328125" style="1" hidden="1" customWidth="1"/>
    <col min="5" max="5" width="14.6328125" style="1" customWidth="1"/>
    <col min="6" max="6" width="13.36328125" style="1" customWidth="1"/>
    <col min="7" max="7" width="14.36328125" style="3" hidden="1" customWidth="1"/>
    <col min="8" max="8" width="73.08984375" style="1" hidden="1" customWidth="1"/>
    <col min="9" max="9" width="9.81640625" style="3" customWidth="1"/>
    <col min="10" max="10" width="12.36328125" style="3" hidden="1" customWidth="1"/>
    <col min="11" max="11" width="16" style="3" hidden="1" customWidth="1"/>
    <col min="12" max="12" width="24" style="1" hidden="1" customWidth="1"/>
    <col min="13" max="13" width="15.6328125" style="1" hidden="1" customWidth="1"/>
    <col min="14" max="14" width="18.6328125" style="1" hidden="1" customWidth="1"/>
    <col min="15" max="15" width="13.6328125" style="1" hidden="1" customWidth="1"/>
    <col min="16" max="16" width="29.1796875" style="1" hidden="1" customWidth="1"/>
    <col min="17" max="17" width="24.1796875" style="1" hidden="1" customWidth="1"/>
    <col min="18" max="18" width="15.6328125" style="1" hidden="1" customWidth="1"/>
    <col min="19" max="19" width="13.90625" style="1" hidden="1" customWidth="1"/>
    <col min="20" max="20" width="12.6328125" style="1" hidden="1" customWidth="1"/>
    <col min="21" max="21" width="15.08984375" style="1" hidden="1" customWidth="1"/>
    <col min="22" max="22" width="19.6328125" style="1" hidden="1" customWidth="1"/>
    <col min="23" max="23" width="13.54296875" style="1" hidden="1" customWidth="1"/>
    <col min="24" max="24" width="12.36328125" style="1" hidden="1" customWidth="1"/>
    <col min="25" max="25" width="12.36328125" customWidth="1"/>
    <col min="26" max="26" width="64.453125" style="1" hidden="1" customWidth="1"/>
    <col min="27" max="29" width="16.36328125" style="1" hidden="1" customWidth="1"/>
    <col min="30" max="30" width="16.36328125" style="1" customWidth="1"/>
    <col min="31" max="31" width="35.36328125" style="69" customWidth="1"/>
    <col min="32" max="32" width="19" style="3" customWidth="1"/>
    <col min="33" max="33" width="17.6328125" style="120" customWidth="1"/>
    <col min="34" max="34" width="68.36328125" style="1" customWidth="1"/>
    <col min="35" max="35" width="5.453125" style="2" customWidth="1"/>
    <col min="36" max="16384" width="11.6328125" style="1"/>
  </cols>
  <sheetData>
    <row r="1" spans="1:78" ht="34.5" customHeight="1" x14ac:dyDescent="0.35">
      <c r="A1" s="176" t="s">
        <v>54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7"/>
      <c r="Q1" s="178" t="s">
        <v>29</v>
      </c>
      <c r="R1" s="179"/>
      <c r="S1" s="179"/>
      <c r="T1" s="179"/>
      <c r="U1" s="179"/>
      <c r="V1" s="179"/>
      <c r="W1" s="179"/>
      <c r="X1" s="179"/>
      <c r="Y1" s="180"/>
      <c r="Z1" s="181"/>
      <c r="AA1" s="182" t="s">
        <v>19</v>
      </c>
      <c r="AB1" s="183"/>
      <c r="AC1" s="183"/>
      <c r="AD1" s="183"/>
      <c r="AE1" s="183"/>
      <c r="AF1" s="183"/>
      <c r="AG1" s="184"/>
      <c r="AH1" s="183"/>
    </row>
    <row r="2" spans="1:78" customFormat="1" ht="72" customHeight="1" x14ac:dyDescent="0.35">
      <c r="A2" s="14" t="s">
        <v>31</v>
      </c>
      <c r="B2" s="14" t="s">
        <v>4</v>
      </c>
      <c r="C2" s="14" t="s">
        <v>3</v>
      </c>
      <c r="D2" s="14" t="s">
        <v>33</v>
      </c>
      <c r="E2" s="14" t="s">
        <v>20</v>
      </c>
      <c r="F2" s="14" t="s">
        <v>11</v>
      </c>
      <c r="G2" s="14" t="s">
        <v>12</v>
      </c>
      <c r="H2" s="14" t="s">
        <v>0</v>
      </c>
      <c r="I2" s="14" t="s">
        <v>21</v>
      </c>
      <c r="J2" s="14" t="s">
        <v>1</v>
      </c>
      <c r="K2" s="14" t="s">
        <v>2</v>
      </c>
      <c r="L2" s="14" t="s">
        <v>26</v>
      </c>
      <c r="M2" s="14" t="s">
        <v>25</v>
      </c>
      <c r="N2" s="14" t="s">
        <v>22</v>
      </c>
      <c r="O2" s="14" t="s">
        <v>23</v>
      </c>
      <c r="P2" s="4" t="s">
        <v>24</v>
      </c>
      <c r="Q2" s="4" t="s">
        <v>27</v>
      </c>
      <c r="R2" s="4" t="s">
        <v>28</v>
      </c>
      <c r="S2" s="4" t="s">
        <v>39</v>
      </c>
      <c r="T2" s="4" t="s">
        <v>36</v>
      </c>
      <c r="U2" s="4" t="s">
        <v>40</v>
      </c>
      <c r="V2" s="4" t="s">
        <v>57</v>
      </c>
      <c r="W2" s="4" t="s">
        <v>41</v>
      </c>
      <c r="X2" s="4" t="s">
        <v>34</v>
      </c>
      <c r="Y2" s="7" t="s">
        <v>35</v>
      </c>
      <c r="Z2" s="4" t="s">
        <v>13</v>
      </c>
      <c r="AA2" s="5" t="s">
        <v>9</v>
      </c>
      <c r="AB2" s="5" t="s">
        <v>10</v>
      </c>
      <c r="AC2" s="6" t="s">
        <v>38</v>
      </c>
      <c r="AD2" s="7" t="s">
        <v>43</v>
      </c>
      <c r="AE2" s="6" t="s">
        <v>50</v>
      </c>
      <c r="AF2" s="13" t="s">
        <v>44</v>
      </c>
      <c r="AG2" s="5" t="s">
        <v>37</v>
      </c>
      <c r="AH2" s="5" t="s">
        <v>53</v>
      </c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</row>
    <row r="3" spans="1:78" customFormat="1" ht="72" customHeight="1" x14ac:dyDescent="0.35">
      <c r="A3" s="124" t="s">
        <v>51</v>
      </c>
      <c r="B3" s="18" t="s">
        <v>6</v>
      </c>
      <c r="C3" s="17" t="s">
        <v>65</v>
      </c>
      <c r="D3" s="162" t="s">
        <v>71</v>
      </c>
      <c r="E3" s="17" t="s">
        <v>131</v>
      </c>
      <c r="F3" s="162"/>
      <c r="G3" s="17" t="s">
        <v>221</v>
      </c>
      <c r="H3" s="162" t="s">
        <v>222</v>
      </c>
      <c r="I3" s="17">
        <v>24</v>
      </c>
      <c r="J3" s="16">
        <v>45146</v>
      </c>
      <c r="K3" s="163">
        <v>45229</v>
      </c>
      <c r="L3" s="168" t="s">
        <v>61</v>
      </c>
      <c r="M3" s="126" t="s">
        <v>69</v>
      </c>
      <c r="N3" s="130" t="s">
        <v>137</v>
      </c>
      <c r="O3" s="130">
        <v>975302608</v>
      </c>
      <c r="P3" s="129" t="s">
        <v>224</v>
      </c>
      <c r="Q3" s="130" t="s">
        <v>223</v>
      </c>
      <c r="R3" s="164">
        <v>45166</v>
      </c>
      <c r="S3" s="165">
        <v>45173</v>
      </c>
      <c r="T3" s="166">
        <v>3</v>
      </c>
      <c r="U3" s="133">
        <v>100</v>
      </c>
      <c r="V3" s="167" t="s">
        <v>58</v>
      </c>
      <c r="W3" s="165">
        <v>45173</v>
      </c>
      <c r="X3" s="169">
        <v>389466</v>
      </c>
      <c r="Y3" s="138" t="str">
        <f t="shared" ref="Y3:Y28" si="0">IF(V3="si","Aprobada","En Revisión")</f>
        <v>Aprobada</v>
      </c>
      <c r="Z3" s="144" t="s">
        <v>226</v>
      </c>
      <c r="AA3" s="140" t="s">
        <v>96</v>
      </c>
      <c r="AB3" s="141" t="s">
        <v>73</v>
      </c>
      <c r="AC3" s="142">
        <f t="shared" ref="AC3:AC10" ca="1" si="1">K3-TODAY()</f>
        <v>14</v>
      </c>
      <c r="AD3" s="170" t="str">
        <f t="shared" ref="AD3" si="2">IF(X3&gt;1,"Ingresado","En Proceso")</f>
        <v>Ingresado</v>
      </c>
      <c r="AE3" s="8" t="str">
        <f t="shared" ref="AE3:AE28" ca="1" si="3">IF(AND(AC3&lt;=0),"Vencido",IF(AND(AC3&lt;31),"Realizar Cierre o Extensión de contrato",IF(AND(AC3&gt;30),"Vigente")))</f>
        <v>Realizar Cierre o Extensión de contrato</v>
      </c>
      <c r="AF3" s="142" t="str">
        <f t="shared" ref="AF3" si="4">IF(AND(AG3&gt;=1),"Contrato Finalizado","Contrato En Curso")</f>
        <v>Contrato En Curso</v>
      </c>
      <c r="AG3" s="143"/>
      <c r="AH3" s="144"/>
      <c r="AI3" s="1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</row>
    <row r="4" spans="1:78" customFormat="1" ht="74.5" customHeight="1" x14ac:dyDescent="0.35">
      <c r="A4" s="19" t="s">
        <v>52</v>
      </c>
      <c r="B4" s="18" t="s">
        <v>210</v>
      </c>
      <c r="C4" s="17" t="s">
        <v>65</v>
      </c>
      <c r="D4" s="18" t="s">
        <v>71</v>
      </c>
      <c r="E4" s="154" t="s">
        <v>211</v>
      </c>
      <c r="F4" s="159"/>
      <c r="G4" s="160" t="s">
        <v>212</v>
      </c>
      <c r="H4" s="153" t="s">
        <v>213</v>
      </c>
      <c r="I4" s="161">
        <v>12</v>
      </c>
      <c r="J4" s="16">
        <v>45135</v>
      </c>
      <c r="K4" s="15">
        <v>45260</v>
      </c>
      <c r="L4" s="147" t="s">
        <v>61</v>
      </c>
      <c r="M4" s="126" t="s">
        <v>87</v>
      </c>
      <c r="N4" s="130" t="s">
        <v>214</v>
      </c>
      <c r="O4" s="130" t="s">
        <v>216</v>
      </c>
      <c r="P4" s="129" t="s">
        <v>215</v>
      </c>
      <c r="Q4" s="130" t="s">
        <v>223</v>
      </c>
      <c r="R4" s="10">
        <v>45111</v>
      </c>
      <c r="S4" s="11">
        <v>45147</v>
      </c>
      <c r="T4" s="9">
        <v>2</v>
      </c>
      <c r="U4" s="148">
        <v>100</v>
      </c>
      <c r="V4" s="149" t="s">
        <v>58</v>
      </c>
      <c r="W4" s="150">
        <v>45155</v>
      </c>
      <c r="X4" s="151">
        <v>386323</v>
      </c>
      <c r="Y4" s="138" t="str">
        <f t="shared" si="0"/>
        <v>Aprobada</v>
      </c>
      <c r="Z4" s="144" t="s">
        <v>220</v>
      </c>
      <c r="AA4" s="140" t="s">
        <v>205</v>
      </c>
      <c r="AB4" s="35" t="s">
        <v>73</v>
      </c>
      <c r="AC4" s="142">
        <f t="shared" ca="1" si="1"/>
        <v>45</v>
      </c>
      <c r="AD4" s="170" t="str">
        <f t="shared" ref="AD4:AD28" si="5">IF(X4&gt;1,"Ingresado","En Proceso")</f>
        <v>Ingresado</v>
      </c>
      <c r="AE4" s="8" t="str">
        <f t="shared" ref="AE4:AE28" ca="1" si="6">IF(AND(AC4&lt;=0),"Vencido",IF(AND(AC4&lt;31),"Realizar Cierre o Extensión de contrato",IF(AND(AC4&gt;30),"Vigente")))</f>
        <v>Vigente</v>
      </c>
      <c r="AF4" s="142" t="str">
        <f t="shared" ref="AF4:AF28" si="7">IF(AND(AG4&gt;=1),"Contrato Finalizado","Contrato En Curso")</f>
        <v>Contrato En Curso</v>
      </c>
      <c r="AG4" s="152"/>
      <c r="AH4" s="12"/>
      <c r="AI4" s="20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</row>
    <row r="5" spans="1:78" customFormat="1" ht="74.5" customHeight="1" x14ac:dyDescent="0.35">
      <c r="A5" s="124" t="s">
        <v>52</v>
      </c>
      <c r="B5" s="18" t="s">
        <v>6</v>
      </c>
      <c r="C5" s="17" t="s">
        <v>65</v>
      </c>
      <c r="D5" s="18" t="s">
        <v>60</v>
      </c>
      <c r="E5" s="155" t="s">
        <v>64</v>
      </c>
      <c r="F5" s="159"/>
      <c r="G5" s="159" t="s">
        <v>203</v>
      </c>
      <c r="H5" s="146" t="s">
        <v>204</v>
      </c>
      <c r="I5" s="161">
        <v>4</v>
      </c>
      <c r="J5" s="16">
        <v>45135</v>
      </c>
      <c r="K5" s="15">
        <v>45230</v>
      </c>
      <c r="L5" s="125" t="s">
        <v>119</v>
      </c>
      <c r="M5" s="126" t="s">
        <v>87</v>
      </c>
      <c r="N5" s="127" t="s">
        <v>80</v>
      </c>
      <c r="O5" s="128">
        <v>966780702</v>
      </c>
      <c r="P5" s="129" t="s">
        <v>81</v>
      </c>
      <c r="Q5" s="130" t="s">
        <v>223</v>
      </c>
      <c r="R5" s="131">
        <v>45137</v>
      </c>
      <c r="S5" s="132">
        <v>45138</v>
      </c>
      <c r="T5" s="133">
        <v>2</v>
      </c>
      <c r="U5" s="134">
        <v>100</v>
      </c>
      <c r="V5" s="135" t="s">
        <v>58</v>
      </c>
      <c r="W5" s="136">
        <v>45140</v>
      </c>
      <c r="X5" s="137">
        <v>384818</v>
      </c>
      <c r="Y5" s="138" t="str">
        <f t="shared" si="0"/>
        <v>Aprobada</v>
      </c>
      <c r="Z5" s="139" t="s">
        <v>219</v>
      </c>
      <c r="AA5" s="140" t="s">
        <v>205</v>
      </c>
      <c r="AB5" s="141" t="s">
        <v>56</v>
      </c>
      <c r="AC5" s="142">
        <f t="shared" ca="1" si="1"/>
        <v>15</v>
      </c>
      <c r="AD5" s="170" t="str">
        <f t="shared" si="5"/>
        <v>Ingresado</v>
      </c>
      <c r="AE5" s="8" t="str">
        <f t="shared" ca="1" si="6"/>
        <v>Realizar Cierre o Extensión de contrato</v>
      </c>
      <c r="AF5" s="142" t="str">
        <f t="shared" si="7"/>
        <v>Contrato En Curso</v>
      </c>
      <c r="AG5" s="143"/>
      <c r="AH5" s="144"/>
      <c r="AI5" s="20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</row>
    <row r="6" spans="1:78" customFormat="1" ht="62" customHeight="1" x14ac:dyDescent="0.35">
      <c r="A6" s="21" t="s">
        <v>51</v>
      </c>
      <c r="B6" s="37" t="s">
        <v>6</v>
      </c>
      <c r="C6" s="23" t="s">
        <v>65</v>
      </c>
      <c r="D6" s="49" t="s">
        <v>71</v>
      </c>
      <c r="E6" s="23" t="s">
        <v>112</v>
      </c>
      <c r="F6" s="49"/>
      <c r="G6" s="64" t="s">
        <v>217</v>
      </c>
      <c r="H6" s="23" t="s">
        <v>218</v>
      </c>
      <c r="I6" s="63">
        <v>4</v>
      </c>
      <c r="J6" s="38">
        <v>45155</v>
      </c>
      <c r="K6" s="55">
        <v>45199</v>
      </c>
      <c r="L6" s="56" t="s">
        <v>61</v>
      </c>
      <c r="M6" s="25" t="s">
        <v>69</v>
      </c>
      <c r="N6" s="25" t="s">
        <v>115</v>
      </c>
      <c r="O6" s="25" t="s">
        <v>178</v>
      </c>
      <c r="P6" s="42" t="s">
        <v>116</v>
      </c>
      <c r="Q6" s="25" t="s">
        <v>223</v>
      </c>
      <c r="R6" s="66">
        <v>45155</v>
      </c>
      <c r="S6" s="29">
        <v>45156</v>
      </c>
      <c r="T6" s="30">
        <v>1</v>
      </c>
      <c r="U6" s="31">
        <v>100</v>
      </c>
      <c r="V6" s="32" t="s">
        <v>58</v>
      </c>
      <c r="W6" s="29">
        <v>45156</v>
      </c>
      <c r="X6" s="95">
        <v>386373</v>
      </c>
      <c r="Y6" s="138" t="str">
        <f t="shared" si="0"/>
        <v>Aprobada</v>
      </c>
      <c r="Z6" s="48" t="s">
        <v>225</v>
      </c>
      <c r="AA6" s="116" t="s">
        <v>66</v>
      </c>
      <c r="AB6" s="35" t="s">
        <v>73</v>
      </c>
      <c r="AC6" s="36">
        <f t="shared" ref="AC6" ca="1" si="8">K6-TODAY()</f>
        <v>-16</v>
      </c>
      <c r="AD6" s="170" t="str">
        <f t="shared" si="5"/>
        <v>Ingresado</v>
      </c>
      <c r="AE6" s="8" t="str">
        <f t="shared" ca="1" si="6"/>
        <v>Vencido</v>
      </c>
      <c r="AF6" s="142" t="str">
        <f t="shared" si="7"/>
        <v>Contrato Finalizado</v>
      </c>
      <c r="AG6" s="47">
        <v>393065</v>
      </c>
      <c r="AH6" s="65"/>
      <c r="AI6" s="123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</row>
    <row r="7" spans="1:78" customFormat="1" ht="37" customHeight="1" x14ac:dyDescent="0.35">
      <c r="A7" s="21" t="s">
        <v>52</v>
      </c>
      <c r="B7" s="37" t="s">
        <v>6</v>
      </c>
      <c r="C7" s="23" t="s">
        <v>65</v>
      </c>
      <c r="D7" s="37" t="s">
        <v>71</v>
      </c>
      <c r="E7" s="64" t="s">
        <v>76</v>
      </c>
      <c r="F7" s="172"/>
      <c r="G7" s="173" t="s">
        <v>207</v>
      </c>
      <c r="H7" s="174" t="s">
        <v>209</v>
      </c>
      <c r="I7" s="175">
        <v>3</v>
      </c>
      <c r="J7" s="38">
        <v>45140</v>
      </c>
      <c r="K7" s="24">
        <v>45169</v>
      </c>
      <c r="L7" s="39" t="s">
        <v>61</v>
      </c>
      <c r="M7" s="40" t="s">
        <v>206</v>
      </c>
      <c r="N7" s="25" t="s">
        <v>78</v>
      </c>
      <c r="O7" s="25">
        <v>942093867</v>
      </c>
      <c r="P7" s="42" t="s">
        <v>164</v>
      </c>
      <c r="Q7" s="25" t="s">
        <v>161</v>
      </c>
      <c r="R7" s="28">
        <v>45114</v>
      </c>
      <c r="S7" s="43">
        <v>45145</v>
      </c>
      <c r="T7" s="31">
        <v>2</v>
      </c>
      <c r="U7" s="44">
        <v>100</v>
      </c>
      <c r="V7" s="52" t="s">
        <v>58</v>
      </c>
      <c r="W7" s="45">
        <v>45146</v>
      </c>
      <c r="X7" s="46">
        <v>385150</v>
      </c>
      <c r="Y7" s="138" t="str">
        <f t="shared" si="0"/>
        <v>Aprobada</v>
      </c>
      <c r="Z7" s="121" t="s">
        <v>208</v>
      </c>
      <c r="AA7" s="34" t="s">
        <v>205</v>
      </c>
      <c r="AB7" s="35" t="s">
        <v>73</v>
      </c>
      <c r="AC7" s="36">
        <f ca="1">K7-TODAY()</f>
        <v>-46</v>
      </c>
      <c r="AD7" s="170" t="str">
        <f t="shared" si="5"/>
        <v>Ingresado</v>
      </c>
      <c r="AE7" s="8" t="str">
        <f t="shared" ca="1" si="6"/>
        <v>Vencido</v>
      </c>
      <c r="AF7" s="142" t="str">
        <f t="shared" si="7"/>
        <v>Contrato Finalizado</v>
      </c>
      <c r="AG7" s="47">
        <v>387247</v>
      </c>
      <c r="AH7" s="48"/>
      <c r="AI7" s="60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</row>
    <row r="8" spans="1:78" customFormat="1" ht="48.5" customHeight="1" x14ac:dyDescent="0.35">
      <c r="A8" s="21" t="s">
        <v>52</v>
      </c>
      <c r="B8" s="37" t="s">
        <v>6</v>
      </c>
      <c r="C8" s="23" t="s">
        <v>65</v>
      </c>
      <c r="D8" s="37" t="s">
        <v>60</v>
      </c>
      <c r="E8" s="23" t="s">
        <v>64</v>
      </c>
      <c r="F8" s="156"/>
      <c r="G8" s="157" t="s">
        <v>117</v>
      </c>
      <c r="H8" s="145" t="s">
        <v>118</v>
      </c>
      <c r="I8" s="158">
        <v>5</v>
      </c>
      <c r="J8" s="38">
        <v>44986</v>
      </c>
      <c r="K8" s="24">
        <v>45107</v>
      </c>
      <c r="L8" s="39" t="s">
        <v>119</v>
      </c>
      <c r="M8" s="40" t="s">
        <v>69</v>
      </c>
      <c r="N8" s="41" t="s">
        <v>80</v>
      </c>
      <c r="O8" s="27">
        <v>966780702</v>
      </c>
      <c r="P8" s="42" t="s">
        <v>81</v>
      </c>
      <c r="Q8" s="25" t="s">
        <v>175</v>
      </c>
      <c r="R8" s="28">
        <v>44978</v>
      </c>
      <c r="S8" s="43">
        <v>44982</v>
      </c>
      <c r="T8" s="31">
        <v>3</v>
      </c>
      <c r="U8" s="44">
        <v>100</v>
      </c>
      <c r="V8" s="52" t="s">
        <v>58</v>
      </c>
      <c r="W8" s="45" t="s">
        <v>120</v>
      </c>
      <c r="X8" s="46">
        <v>368571</v>
      </c>
      <c r="Y8" s="138" t="str">
        <f t="shared" si="0"/>
        <v>Aprobada</v>
      </c>
      <c r="Z8" s="121" t="s">
        <v>192</v>
      </c>
      <c r="AA8" s="34" t="s">
        <v>66</v>
      </c>
      <c r="AB8" s="35" t="s">
        <v>56</v>
      </c>
      <c r="AC8" s="36">
        <f t="shared" ca="1" si="1"/>
        <v>-108</v>
      </c>
      <c r="AD8" s="170" t="str">
        <f t="shared" si="5"/>
        <v>Ingresado</v>
      </c>
      <c r="AE8" s="8" t="str">
        <f t="shared" ca="1" si="6"/>
        <v>Vencido</v>
      </c>
      <c r="AF8" s="142" t="str">
        <f t="shared" si="7"/>
        <v>Contrato Finalizado</v>
      </c>
      <c r="AG8" s="47">
        <v>377962</v>
      </c>
      <c r="AH8" s="48" t="s">
        <v>200</v>
      </c>
      <c r="AI8" s="60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</row>
    <row r="9" spans="1:78" customFormat="1" ht="42" customHeight="1" x14ac:dyDescent="0.35">
      <c r="A9" s="21" t="s">
        <v>51</v>
      </c>
      <c r="B9" s="37" t="s">
        <v>6</v>
      </c>
      <c r="C9" s="23" t="s">
        <v>65</v>
      </c>
      <c r="D9" s="49" t="s">
        <v>71</v>
      </c>
      <c r="E9" s="23" t="s">
        <v>112</v>
      </c>
      <c r="F9" s="49"/>
      <c r="G9" s="64" t="s">
        <v>113</v>
      </c>
      <c r="H9" s="23" t="s">
        <v>114</v>
      </c>
      <c r="I9" s="63">
        <v>4</v>
      </c>
      <c r="J9" s="38">
        <v>44925</v>
      </c>
      <c r="K9" s="55">
        <v>45138</v>
      </c>
      <c r="L9" s="56" t="s">
        <v>61</v>
      </c>
      <c r="M9" s="25" t="s">
        <v>69</v>
      </c>
      <c r="N9" s="25" t="s">
        <v>115</v>
      </c>
      <c r="O9" s="25" t="s">
        <v>178</v>
      </c>
      <c r="P9" s="42" t="s">
        <v>116</v>
      </c>
      <c r="Q9" s="25" t="s">
        <v>175</v>
      </c>
      <c r="R9" s="66">
        <v>44957</v>
      </c>
      <c r="S9" s="29">
        <v>44972</v>
      </c>
      <c r="T9" s="30">
        <v>4</v>
      </c>
      <c r="U9" s="31">
        <v>100</v>
      </c>
      <c r="V9" s="32" t="s">
        <v>58</v>
      </c>
      <c r="W9" s="96" t="s">
        <v>196</v>
      </c>
      <c r="X9" s="95" t="s">
        <v>195</v>
      </c>
      <c r="Y9" s="138" t="str">
        <f t="shared" si="0"/>
        <v>Aprobada</v>
      </c>
      <c r="Z9" s="48" t="s">
        <v>202</v>
      </c>
      <c r="AA9" s="116" t="s">
        <v>66</v>
      </c>
      <c r="AB9" s="35" t="s">
        <v>73</v>
      </c>
      <c r="AC9" s="36">
        <f t="shared" ca="1" si="1"/>
        <v>-77</v>
      </c>
      <c r="AD9" s="170" t="str">
        <f t="shared" si="5"/>
        <v>Ingresado</v>
      </c>
      <c r="AE9" s="8" t="str">
        <f t="shared" ca="1" si="6"/>
        <v>Vencido</v>
      </c>
      <c r="AF9" s="142" t="str">
        <f t="shared" si="7"/>
        <v>Contrato Finalizado</v>
      </c>
      <c r="AG9" s="47">
        <v>384265</v>
      </c>
      <c r="AH9" s="65"/>
      <c r="AI9" s="123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</row>
    <row r="10" spans="1:78" customFormat="1" ht="43.5" customHeight="1" x14ac:dyDescent="0.35">
      <c r="A10" s="21" t="s">
        <v>51</v>
      </c>
      <c r="B10" s="37" t="s">
        <v>6</v>
      </c>
      <c r="C10" s="23" t="s">
        <v>65</v>
      </c>
      <c r="D10" s="49" t="s">
        <v>71</v>
      </c>
      <c r="E10" s="23" t="s">
        <v>131</v>
      </c>
      <c r="F10" s="49"/>
      <c r="G10" s="64" t="s">
        <v>133</v>
      </c>
      <c r="H10" s="23" t="s">
        <v>135</v>
      </c>
      <c r="I10" s="63">
        <v>8</v>
      </c>
      <c r="J10" s="38"/>
      <c r="K10" s="55">
        <v>45107</v>
      </c>
      <c r="L10" s="50" t="s">
        <v>61</v>
      </c>
      <c r="M10" s="51" t="s">
        <v>69</v>
      </c>
      <c r="N10" s="122" t="s">
        <v>137</v>
      </c>
      <c r="O10" s="25">
        <v>975302608</v>
      </c>
      <c r="P10" s="73" t="s">
        <v>138</v>
      </c>
      <c r="Q10" s="25" t="s">
        <v>176</v>
      </c>
      <c r="R10" s="66"/>
      <c r="S10" s="29"/>
      <c r="T10" s="30"/>
      <c r="U10" s="31">
        <v>100</v>
      </c>
      <c r="V10" s="32" t="s">
        <v>58</v>
      </c>
      <c r="W10" s="53" t="s">
        <v>197</v>
      </c>
      <c r="X10" s="95" t="s">
        <v>198</v>
      </c>
      <c r="Y10" s="138" t="str">
        <f t="shared" si="0"/>
        <v>Aprobada</v>
      </c>
      <c r="Z10" s="48" t="s">
        <v>201</v>
      </c>
      <c r="AA10" s="34" t="s">
        <v>190</v>
      </c>
      <c r="AB10" s="35"/>
      <c r="AC10" s="36">
        <f t="shared" ca="1" si="1"/>
        <v>-108</v>
      </c>
      <c r="AD10" s="170" t="str">
        <f t="shared" si="5"/>
        <v>Ingresado</v>
      </c>
      <c r="AE10" s="8" t="str">
        <f t="shared" ca="1" si="6"/>
        <v>Vencido</v>
      </c>
      <c r="AF10" s="142" t="str">
        <f t="shared" si="7"/>
        <v>Contrato Finalizado</v>
      </c>
      <c r="AG10" s="74">
        <v>381196</v>
      </c>
      <c r="AH10" s="48"/>
      <c r="AI10" s="26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</row>
    <row r="11" spans="1:78" customFormat="1" ht="77" customHeight="1" x14ac:dyDescent="0.35">
      <c r="A11" s="21" t="s">
        <v>51</v>
      </c>
      <c r="B11" s="37" t="s">
        <v>6</v>
      </c>
      <c r="C11" s="75" t="s">
        <v>65</v>
      </c>
      <c r="D11" s="76" t="s">
        <v>66</v>
      </c>
      <c r="E11" s="75" t="s">
        <v>67</v>
      </c>
      <c r="F11" s="102"/>
      <c r="G11" s="104" t="s">
        <v>68</v>
      </c>
      <c r="H11" s="23" t="s">
        <v>153</v>
      </c>
      <c r="I11" s="107">
        <v>1</v>
      </c>
      <c r="J11" s="79">
        <v>44396</v>
      </c>
      <c r="K11" s="68">
        <v>45077</v>
      </c>
      <c r="L11" s="80" t="s">
        <v>61</v>
      </c>
      <c r="M11" s="109" t="s">
        <v>69</v>
      </c>
      <c r="N11" s="41" t="s">
        <v>74</v>
      </c>
      <c r="O11" s="27" t="s">
        <v>82</v>
      </c>
      <c r="P11" s="73" t="s">
        <v>70</v>
      </c>
      <c r="Q11" s="25" t="s">
        <v>161</v>
      </c>
      <c r="R11" s="28">
        <v>44420</v>
      </c>
      <c r="S11" s="58">
        <v>44402</v>
      </c>
      <c r="T11" s="31"/>
      <c r="U11" s="31">
        <v>100</v>
      </c>
      <c r="V11" s="32" t="s">
        <v>58</v>
      </c>
      <c r="W11" s="43">
        <v>44404</v>
      </c>
      <c r="X11" s="61" t="s">
        <v>156</v>
      </c>
      <c r="Y11" s="138" t="str">
        <f t="shared" si="0"/>
        <v>Aprobada</v>
      </c>
      <c r="Z11" s="65" t="s">
        <v>168</v>
      </c>
      <c r="AA11" s="70" t="s">
        <v>66</v>
      </c>
      <c r="AB11" s="35" t="s">
        <v>73</v>
      </c>
      <c r="AC11" s="36">
        <v>40</v>
      </c>
      <c r="AD11" s="170" t="str">
        <f t="shared" si="5"/>
        <v>Ingresado</v>
      </c>
      <c r="AE11" s="8" t="str">
        <f t="shared" si="6"/>
        <v>Vigente</v>
      </c>
      <c r="AF11" s="142" t="str">
        <f t="shared" si="7"/>
        <v>Contrato Finalizado</v>
      </c>
      <c r="AG11" s="61">
        <v>374614</v>
      </c>
      <c r="AH11" s="48" t="s">
        <v>167</v>
      </c>
      <c r="AI11" s="33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</row>
    <row r="12" spans="1:78" customFormat="1" ht="62" customHeight="1" x14ac:dyDescent="0.35">
      <c r="A12" s="21" t="s">
        <v>51</v>
      </c>
      <c r="B12" s="37" t="s">
        <v>6</v>
      </c>
      <c r="C12" s="75" t="s">
        <v>65</v>
      </c>
      <c r="D12" s="101" t="s">
        <v>59</v>
      </c>
      <c r="E12" s="75" t="s">
        <v>76</v>
      </c>
      <c r="F12" s="101"/>
      <c r="G12" s="105" t="s">
        <v>90</v>
      </c>
      <c r="H12" s="23" t="s">
        <v>77</v>
      </c>
      <c r="I12" s="78">
        <v>6</v>
      </c>
      <c r="J12" s="79">
        <v>44796</v>
      </c>
      <c r="K12" s="108">
        <v>45015</v>
      </c>
      <c r="L12" s="80" t="s">
        <v>61</v>
      </c>
      <c r="M12" s="110" t="s">
        <v>69</v>
      </c>
      <c r="N12" s="112" t="s">
        <v>78</v>
      </c>
      <c r="O12" s="113">
        <v>942093867</v>
      </c>
      <c r="P12" s="42" t="s">
        <v>79</v>
      </c>
      <c r="Q12" s="27" t="s">
        <v>72</v>
      </c>
      <c r="R12" s="57">
        <v>44826</v>
      </c>
      <c r="S12" s="58">
        <v>44827</v>
      </c>
      <c r="T12" s="59">
        <v>2</v>
      </c>
      <c r="U12" s="31">
        <v>100</v>
      </c>
      <c r="V12" s="32" t="s">
        <v>58</v>
      </c>
      <c r="W12" s="53">
        <v>44846</v>
      </c>
      <c r="X12" s="54">
        <v>352139</v>
      </c>
      <c r="Y12" s="138" t="str">
        <f t="shared" si="0"/>
        <v>Aprobada</v>
      </c>
      <c r="Z12" s="48" t="s">
        <v>145</v>
      </c>
      <c r="AA12" s="70" t="s">
        <v>66</v>
      </c>
      <c r="AB12" s="35" t="s">
        <v>73</v>
      </c>
      <c r="AC12" s="36">
        <f t="shared" ref="AC12:AC28" ca="1" si="9">K12-TODAY()</f>
        <v>-200</v>
      </c>
      <c r="AD12" s="170" t="str">
        <f t="shared" si="5"/>
        <v>Ingresado</v>
      </c>
      <c r="AE12" s="8" t="str">
        <f t="shared" ca="1" si="6"/>
        <v>Vencido</v>
      </c>
      <c r="AF12" s="142" t="str">
        <f t="shared" si="7"/>
        <v>Contrato Finalizado</v>
      </c>
      <c r="AG12" s="74">
        <v>368916</v>
      </c>
      <c r="AH12" s="48" t="s">
        <v>144</v>
      </c>
      <c r="AI12" s="26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</row>
    <row r="13" spans="1:78" customFormat="1" ht="87.5" customHeight="1" x14ac:dyDescent="0.35">
      <c r="A13" s="21" t="s">
        <v>51</v>
      </c>
      <c r="B13" s="37" t="s">
        <v>6</v>
      </c>
      <c r="C13" s="23" t="s">
        <v>65</v>
      </c>
      <c r="D13" s="22" t="s">
        <v>60</v>
      </c>
      <c r="E13" s="23" t="s">
        <v>64</v>
      </c>
      <c r="F13" s="22" t="s">
        <v>55</v>
      </c>
      <c r="G13" s="62" t="s">
        <v>83</v>
      </c>
      <c r="H13" s="72" t="s">
        <v>98</v>
      </c>
      <c r="I13" s="63">
        <v>12</v>
      </c>
      <c r="J13" s="24">
        <v>44812</v>
      </c>
      <c r="K13" s="24">
        <v>45077</v>
      </c>
      <c r="L13" s="81" t="s">
        <v>61</v>
      </c>
      <c r="M13" s="82" t="s">
        <v>69</v>
      </c>
      <c r="N13" s="27" t="s">
        <v>62</v>
      </c>
      <c r="O13" s="27">
        <v>981994559</v>
      </c>
      <c r="P13" s="83" t="s">
        <v>63</v>
      </c>
      <c r="Q13" s="25" t="s">
        <v>175</v>
      </c>
      <c r="R13" s="28">
        <v>44810</v>
      </c>
      <c r="S13" s="43">
        <v>44811</v>
      </c>
      <c r="T13" s="31">
        <v>1</v>
      </c>
      <c r="U13" s="31">
        <v>100</v>
      </c>
      <c r="V13" s="32" t="s">
        <v>58</v>
      </c>
      <c r="W13" s="43">
        <v>44811</v>
      </c>
      <c r="X13" s="61" t="s">
        <v>143</v>
      </c>
      <c r="Y13" s="138" t="str">
        <f t="shared" si="0"/>
        <v>Aprobada</v>
      </c>
      <c r="Z13" s="48" t="s">
        <v>194</v>
      </c>
      <c r="AA13" s="34" t="s">
        <v>66</v>
      </c>
      <c r="AB13" s="35" t="s">
        <v>56</v>
      </c>
      <c r="AC13" s="36">
        <f t="shared" ca="1" si="9"/>
        <v>-138</v>
      </c>
      <c r="AD13" s="170" t="str">
        <f t="shared" si="5"/>
        <v>Ingresado</v>
      </c>
      <c r="AE13" s="8" t="str">
        <f t="shared" ca="1" si="6"/>
        <v>Vencido</v>
      </c>
      <c r="AF13" s="142" t="str">
        <f t="shared" si="7"/>
        <v>Contrato Finalizado</v>
      </c>
      <c r="AG13" s="118">
        <v>377958</v>
      </c>
      <c r="AH13" s="48"/>
      <c r="AI13" s="60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</row>
    <row r="14" spans="1:78" customFormat="1" ht="40.5" customHeight="1" x14ac:dyDescent="0.35">
      <c r="A14" s="21" t="s">
        <v>51</v>
      </c>
      <c r="B14" s="37" t="s">
        <v>6</v>
      </c>
      <c r="C14" s="23" t="s">
        <v>65</v>
      </c>
      <c r="D14" s="22" t="s">
        <v>60</v>
      </c>
      <c r="E14" s="23" t="s">
        <v>64</v>
      </c>
      <c r="F14" s="22" t="s">
        <v>146</v>
      </c>
      <c r="G14" s="62" t="s">
        <v>83</v>
      </c>
      <c r="H14" s="77" t="s">
        <v>147</v>
      </c>
      <c r="I14" s="63"/>
      <c r="J14" s="24"/>
      <c r="K14" s="24">
        <v>45077</v>
      </c>
      <c r="L14" s="81" t="s">
        <v>61</v>
      </c>
      <c r="M14" s="82" t="s">
        <v>69</v>
      </c>
      <c r="N14" s="27" t="s">
        <v>62</v>
      </c>
      <c r="O14" s="27">
        <v>981994559</v>
      </c>
      <c r="P14" s="83" t="s">
        <v>63</v>
      </c>
      <c r="Q14" s="25" t="s">
        <v>175</v>
      </c>
      <c r="R14" s="28"/>
      <c r="S14" s="43"/>
      <c r="T14" s="31">
        <v>0</v>
      </c>
      <c r="U14" s="31">
        <v>100</v>
      </c>
      <c r="V14" s="32" t="s">
        <v>58</v>
      </c>
      <c r="W14" s="43">
        <v>45014</v>
      </c>
      <c r="X14" s="61">
        <v>371229</v>
      </c>
      <c r="Y14" s="138" t="str">
        <f t="shared" si="0"/>
        <v>Aprobada</v>
      </c>
      <c r="Z14" s="48" t="s">
        <v>194</v>
      </c>
      <c r="AA14" s="34"/>
      <c r="AB14" s="35"/>
      <c r="AC14" s="36">
        <f t="shared" ca="1" si="9"/>
        <v>-138</v>
      </c>
      <c r="AD14" s="170" t="str">
        <f t="shared" si="5"/>
        <v>Ingresado</v>
      </c>
      <c r="AE14" s="8" t="str">
        <f t="shared" ca="1" si="6"/>
        <v>Vencido</v>
      </c>
      <c r="AF14" s="142" t="str">
        <f t="shared" si="7"/>
        <v>Contrato Finalizado</v>
      </c>
      <c r="AG14" s="118">
        <v>378024</v>
      </c>
      <c r="AH14" s="48"/>
      <c r="AI14" s="60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</row>
    <row r="15" spans="1:78" customFormat="1" ht="40" customHeight="1" x14ac:dyDescent="0.35">
      <c r="A15" s="21" t="s">
        <v>51</v>
      </c>
      <c r="B15" s="37" t="s">
        <v>6</v>
      </c>
      <c r="C15" s="23" t="s">
        <v>65</v>
      </c>
      <c r="D15" s="49" t="s">
        <v>71</v>
      </c>
      <c r="E15" s="77" t="s">
        <v>105</v>
      </c>
      <c r="F15" s="37"/>
      <c r="G15" s="62" t="s">
        <v>106</v>
      </c>
      <c r="H15" s="72" t="s">
        <v>107</v>
      </c>
      <c r="I15" s="63">
        <v>23</v>
      </c>
      <c r="J15" s="38">
        <v>44935</v>
      </c>
      <c r="K15" s="24">
        <v>45077</v>
      </c>
      <c r="L15" s="56" t="s">
        <v>61</v>
      </c>
      <c r="M15" s="27" t="s">
        <v>69</v>
      </c>
      <c r="N15" s="90" t="s">
        <v>140</v>
      </c>
      <c r="O15" s="112">
        <v>956293703</v>
      </c>
      <c r="P15" s="73" t="s">
        <v>139</v>
      </c>
      <c r="Q15" s="25" t="s">
        <v>175</v>
      </c>
      <c r="R15" s="28">
        <v>44936</v>
      </c>
      <c r="S15" s="43">
        <v>44945</v>
      </c>
      <c r="T15" s="31">
        <v>3</v>
      </c>
      <c r="U15" s="31">
        <v>100</v>
      </c>
      <c r="V15" s="32" t="s">
        <v>58</v>
      </c>
      <c r="W15" s="43">
        <v>44951</v>
      </c>
      <c r="X15" s="61" t="s">
        <v>148</v>
      </c>
      <c r="Y15" s="138" t="str">
        <f t="shared" si="0"/>
        <v>Aprobada</v>
      </c>
      <c r="Z15" s="48" t="s">
        <v>194</v>
      </c>
      <c r="AA15" s="34" t="s">
        <v>66</v>
      </c>
      <c r="AB15" s="35" t="s">
        <v>73</v>
      </c>
      <c r="AC15" s="36">
        <f t="shared" ca="1" si="9"/>
        <v>-138</v>
      </c>
      <c r="AD15" s="170" t="str">
        <f t="shared" si="5"/>
        <v>Ingresado</v>
      </c>
      <c r="AE15" s="8" t="str">
        <f t="shared" ca="1" si="6"/>
        <v>Vencido</v>
      </c>
      <c r="AF15" s="142" t="str">
        <f t="shared" si="7"/>
        <v>Contrato Finalizado</v>
      </c>
      <c r="AG15" s="117">
        <v>377980</v>
      </c>
      <c r="AH15" s="92"/>
      <c r="AI15" s="119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</row>
    <row r="16" spans="1:78" customFormat="1" ht="55.5" customHeight="1" x14ac:dyDescent="0.35">
      <c r="A16" s="21" t="s">
        <v>51</v>
      </c>
      <c r="B16" s="37" t="s">
        <v>6</v>
      </c>
      <c r="C16" s="23" t="s">
        <v>65</v>
      </c>
      <c r="D16" s="49" t="s">
        <v>71</v>
      </c>
      <c r="E16" s="77" t="s">
        <v>105</v>
      </c>
      <c r="F16" s="103" t="s">
        <v>108</v>
      </c>
      <c r="G16" s="84" t="s">
        <v>106</v>
      </c>
      <c r="H16" s="77" t="s">
        <v>109</v>
      </c>
      <c r="I16" s="85">
        <v>2</v>
      </c>
      <c r="J16" s="38">
        <v>44935</v>
      </c>
      <c r="K16" s="24">
        <v>45077</v>
      </c>
      <c r="L16" s="56" t="s">
        <v>61</v>
      </c>
      <c r="M16" s="27" t="s">
        <v>69</v>
      </c>
      <c r="N16" s="86" t="s">
        <v>110</v>
      </c>
      <c r="O16" s="87" t="s">
        <v>177</v>
      </c>
      <c r="P16" s="115" t="s">
        <v>111</v>
      </c>
      <c r="Q16" s="25" t="s">
        <v>175</v>
      </c>
      <c r="R16" s="88">
        <v>44951</v>
      </c>
      <c r="S16" s="53">
        <v>44952</v>
      </c>
      <c r="T16" s="54">
        <v>1</v>
      </c>
      <c r="U16" s="31">
        <v>100</v>
      </c>
      <c r="V16" s="32" t="s">
        <v>58</v>
      </c>
      <c r="W16" s="43">
        <v>44952</v>
      </c>
      <c r="X16" s="54" t="s">
        <v>149</v>
      </c>
      <c r="Y16" s="138" t="str">
        <f t="shared" si="0"/>
        <v>Aprobada</v>
      </c>
      <c r="Z16" s="48" t="s">
        <v>194</v>
      </c>
      <c r="AA16" s="116" t="s">
        <v>66</v>
      </c>
      <c r="AB16" s="35" t="s">
        <v>73</v>
      </c>
      <c r="AC16" s="36">
        <f t="shared" ca="1" si="9"/>
        <v>-138</v>
      </c>
      <c r="AD16" s="170" t="str">
        <f t="shared" si="5"/>
        <v>Ingresado</v>
      </c>
      <c r="AE16" s="8" t="str">
        <f t="shared" ca="1" si="6"/>
        <v>Vencido</v>
      </c>
      <c r="AF16" s="142" t="str">
        <f t="shared" si="7"/>
        <v>Contrato Finalizado</v>
      </c>
      <c r="AG16" s="117">
        <v>377979</v>
      </c>
      <c r="AH16" s="48"/>
      <c r="AI16" s="89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</row>
    <row r="17" spans="1:76" customFormat="1" ht="94" customHeight="1" x14ac:dyDescent="0.35">
      <c r="A17" s="21" t="s">
        <v>51</v>
      </c>
      <c r="B17" s="37" t="s">
        <v>6</v>
      </c>
      <c r="C17" s="23" t="s">
        <v>65</v>
      </c>
      <c r="D17" s="37" t="s">
        <v>60</v>
      </c>
      <c r="E17" s="23" t="s">
        <v>84</v>
      </c>
      <c r="F17" s="49"/>
      <c r="G17" s="64" t="s">
        <v>86</v>
      </c>
      <c r="H17" s="23" t="s">
        <v>85</v>
      </c>
      <c r="I17" s="63">
        <v>12</v>
      </c>
      <c r="J17" s="38">
        <v>44826</v>
      </c>
      <c r="K17" s="55">
        <v>45077</v>
      </c>
      <c r="L17" s="56" t="s">
        <v>61</v>
      </c>
      <c r="M17" s="40" t="s">
        <v>87</v>
      </c>
      <c r="N17" s="27" t="s">
        <v>88</v>
      </c>
      <c r="O17" s="114">
        <v>934327751</v>
      </c>
      <c r="P17" s="42" t="s">
        <v>89</v>
      </c>
      <c r="Q17" s="25" t="s">
        <v>161</v>
      </c>
      <c r="R17" s="57">
        <v>44826</v>
      </c>
      <c r="S17" s="58">
        <v>44835</v>
      </c>
      <c r="T17" s="31">
        <v>4</v>
      </c>
      <c r="U17" s="31">
        <v>100</v>
      </c>
      <c r="V17" s="32" t="s">
        <v>58</v>
      </c>
      <c r="W17" s="91" t="s">
        <v>170</v>
      </c>
      <c r="X17" s="74" t="s">
        <v>171</v>
      </c>
      <c r="Y17" s="138" t="str">
        <f t="shared" si="0"/>
        <v>Aprobada</v>
      </c>
      <c r="Z17" s="48" t="s">
        <v>194</v>
      </c>
      <c r="AA17" s="34" t="s">
        <v>66</v>
      </c>
      <c r="AB17" s="35" t="s">
        <v>56</v>
      </c>
      <c r="AC17" s="36">
        <f t="shared" ca="1" si="9"/>
        <v>-138</v>
      </c>
      <c r="AD17" s="170" t="str">
        <f t="shared" si="5"/>
        <v>Ingresado</v>
      </c>
      <c r="AE17" s="8" t="str">
        <f t="shared" ca="1" si="6"/>
        <v>Vencido</v>
      </c>
      <c r="AF17" s="142" t="str">
        <f t="shared" si="7"/>
        <v>Contrato Finalizado</v>
      </c>
      <c r="AG17" s="47">
        <v>377472</v>
      </c>
      <c r="AH17" s="48"/>
      <c r="AI17" s="71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</row>
    <row r="18" spans="1:76" customFormat="1" ht="37" customHeight="1" x14ac:dyDescent="0.35">
      <c r="A18" s="21" t="s">
        <v>52</v>
      </c>
      <c r="B18" s="37" t="s">
        <v>6</v>
      </c>
      <c r="C18" s="23" t="s">
        <v>65</v>
      </c>
      <c r="D18" s="49" t="s">
        <v>71</v>
      </c>
      <c r="E18" s="23" t="s">
        <v>91</v>
      </c>
      <c r="F18" s="49"/>
      <c r="G18" s="23" t="s">
        <v>92</v>
      </c>
      <c r="H18" s="98" t="s">
        <v>93</v>
      </c>
      <c r="I18" s="23">
        <v>4</v>
      </c>
      <c r="J18" s="38">
        <v>44862</v>
      </c>
      <c r="K18" s="55">
        <v>45015</v>
      </c>
      <c r="L18" s="56" t="s">
        <v>61</v>
      </c>
      <c r="M18" s="94" t="s">
        <v>75</v>
      </c>
      <c r="N18" s="25" t="s">
        <v>94</v>
      </c>
      <c r="O18" s="25"/>
      <c r="P18" s="42" t="s">
        <v>95</v>
      </c>
      <c r="Q18" s="25" t="s">
        <v>97</v>
      </c>
      <c r="R18" s="66">
        <v>44860</v>
      </c>
      <c r="S18" s="29">
        <v>44861</v>
      </c>
      <c r="T18" s="30">
        <v>2</v>
      </c>
      <c r="U18" s="31">
        <v>100</v>
      </c>
      <c r="V18" s="32" t="s">
        <v>58</v>
      </c>
      <c r="W18" s="53">
        <v>44868</v>
      </c>
      <c r="X18" s="54">
        <v>354215</v>
      </c>
      <c r="Y18" s="138" t="str">
        <f t="shared" si="0"/>
        <v>Aprobada</v>
      </c>
      <c r="Z18" s="48" t="s">
        <v>150</v>
      </c>
      <c r="AA18" s="93" t="s">
        <v>96</v>
      </c>
      <c r="AB18" s="93"/>
      <c r="AC18" s="36">
        <f t="shared" ca="1" si="9"/>
        <v>-200</v>
      </c>
      <c r="AD18" s="170" t="str">
        <f t="shared" si="5"/>
        <v>Ingresado</v>
      </c>
      <c r="AE18" s="8" t="str">
        <f t="shared" ca="1" si="6"/>
        <v>Vencido</v>
      </c>
      <c r="AF18" s="142" t="str">
        <f t="shared" si="7"/>
        <v>Contrato Finalizado</v>
      </c>
      <c r="AG18" s="47">
        <v>369519</v>
      </c>
      <c r="AH18" s="48" t="s">
        <v>151</v>
      </c>
      <c r="AI18" s="26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</row>
    <row r="19" spans="1:76" customFormat="1" ht="39.5" customHeight="1" x14ac:dyDescent="0.35">
      <c r="A19" s="21" t="s">
        <v>51</v>
      </c>
      <c r="B19" s="37" t="s">
        <v>6</v>
      </c>
      <c r="C19" s="23" t="s">
        <v>65</v>
      </c>
      <c r="D19" s="49" t="s">
        <v>71</v>
      </c>
      <c r="E19" s="23" t="s">
        <v>121</v>
      </c>
      <c r="F19" s="49"/>
      <c r="G19" s="23" t="s">
        <v>122</v>
      </c>
      <c r="H19" s="106" t="s">
        <v>123</v>
      </c>
      <c r="I19" s="23">
        <v>5</v>
      </c>
      <c r="J19" s="38">
        <v>44981</v>
      </c>
      <c r="K19" s="55">
        <v>45077</v>
      </c>
      <c r="L19" s="56" t="s">
        <v>61</v>
      </c>
      <c r="M19" s="94" t="s">
        <v>69</v>
      </c>
      <c r="N19" s="25" t="s">
        <v>124</v>
      </c>
      <c r="O19" s="25">
        <v>998859675</v>
      </c>
      <c r="P19" s="42" t="s">
        <v>125</v>
      </c>
      <c r="Q19" s="25" t="s">
        <v>176</v>
      </c>
      <c r="R19" s="66"/>
      <c r="S19" s="29"/>
      <c r="T19" s="30">
        <v>2</v>
      </c>
      <c r="U19" s="31">
        <v>100</v>
      </c>
      <c r="V19" s="32" t="s">
        <v>58</v>
      </c>
      <c r="W19" s="53" t="s">
        <v>173</v>
      </c>
      <c r="X19" s="95" t="s">
        <v>174</v>
      </c>
      <c r="Y19" s="138" t="str">
        <f t="shared" si="0"/>
        <v>Aprobada</v>
      </c>
      <c r="Z19" s="48" t="s">
        <v>194</v>
      </c>
      <c r="AA19" s="34" t="s">
        <v>66</v>
      </c>
      <c r="AB19" s="35" t="s">
        <v>56</v>
      </c>
      <c r="AC19" s="36">
        <f t="shared" ca="1" si="9"/>
        <v>-138</v>
      </c>
      <c r="AD19" s="170" t="str">
        <f t="shared" si="5"/>
        <v>Ingresado</v>
      </c>
      <c r="AE19" s="8" t="str">
        <f t="shared" ca="1" si="6"/>
        <v>Vencido</v>
      </c>
      <c r="AF19" s="142" t="str">
        <f t="shared" si="7"/>
        <v>Contrato Finalizado</v>
      </c>
      <c r="AG19" s="47">
        <v>377483</v>
      </c>
      <c r="AH19" s="48"/>
      <c r="AI19" s="26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</row>
    <row r="20" spans="1:76" customFormat="1" ht="48" customHeight="1" x14ac:dyDescent="0.35">
      <c r="A20" s="21" t="s">
        <v>51</v>
      </c>
      <c r="B20" s="37" t="s">
        <v>6</v>
      </c>
      <c r="C20" s="23" t="s">
        <v>65</v>
      </c>
      <c r="D20" s="49" t="s">
        <v>71</v>
      </c>
      <c r="E20" s="23" t="s">
        <v>126</v>
      </c>
      <c r="F20" s="49"/>
      <c r="G20" s="23" t="s">
        <v>128</v>
      </c>
      <c r="H20" s="49" t="s">
        <v>127</v>
      </c>
      <c r="I20" s="23">
        <v>1</v>
      </c>
      <c r="J20" s="38">
        <v>44987</v>
      </c>
      <c r="K20" s="55">
        <v>45077</v>
      </c>
      <c r="L20" s="56" t="s">
        <v>61</v>
      </c>
      <c r="M20" s="111" t="s">
        <v>69</v>
      </c>
      <c r="N20" s="25" t="s">
        <v>129</v>
      </c>
      <c r="O20" s="25">
        <v>994864660</v>
      </c>
      <c r="P20" s="42" t="s">
        <v>130</v>
      </c>
      <c r="Q20" s="25" t="s">
        <v>176</v>
      </c>
      <c r="R20" s="66">
        <v>45027</v>
      </c>
      <c r="S20" s="29"/>
      <c r="T20" s="30">
        <v>2</v>
      </c>
      <c r="U20" s="31">
        <v>100</v>
      </c>
      <c r="V20" s="32" t="s">
        <v>58</v>
      </c>
      <c r="W20" s="96" t="s">
        <v>169</v>
      </c>
      <c r="X20" s="95" t="s">
        <v>172</v>
      </c>
      <c r="Y20" s="138" t="str">
        <f t="shared" si="0"/>
        <v>Aprobada</v>
      </c>
      <c r="Z20" s="48" t="s">
        <v>191</v>
      </c>
      <c r="AA20" s="34" t="s">
        <v>66</v>
      </c>
      <c r="AB20" s="35" t="s">
        <v>56</v>
      </c>
      <c r="AC20" s="36">
        <f t="shared" ca="1" si="9"/>
        <v>-138</v>
      </c>
      <c r="AD20" s="170" t="str">
        <f t="shared" si="5"/>
        <v>Ingresado</v>
      </c>
      <c r="AE20" s="8" t="str">
        <f t="shared" ca="1" si="6"/>
        <v>Vencido</v>
      </c>
      <c r="AF20" s="142" t="str">
        <f t="shared" si="7"/>
        <v>Contrato Finalizado</v>
      </c>
      <c r="AG20" s="47">
        <v>377612</v>
      </c>
      <c r="AH20" s="48"/>
      <c r="AI20" s="26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</row>
    <row r="21" spans="1:76" customFormat="1" ht="37" customHeight="1" x14ac:dyDescent="0.35">
      <c r="A21" s="21" t="s">
        <v>51</v>
      </c>
      <c r="B21" s="37" t="s">
        <v>6</v>
      </c>
      <c r="C21" s="23" t="s">
        <v>65</v>
      </c>
      <c r="D21" s="49" t="s">
        <v>71</v>
      </c>
      <c r="E21" s="23" t="s">
        <v>99</v>
      </c>
      <c r="F21" s="49"/>
      <c r="G21" s="23" t="s">
        <v>100</v>
      </c>
      <c r="H21" s="49" t="s">
        <v>101</v>
      </c>
      <c r="I21" s="23">
        <v>1</v>
      </c>
      <c r="J21" s="38">
        <v>44551</v>
      </c>
      <c r="K21" s="55">
        <v>45016</v>
      </c>
      <c r="L21" s="67" t="s">
        <v>61</v>
      </c>
      <c r="M21" s="40" t="s">
        <v>69</v>
      </c>
      <c r="N21" s="25" t="s">
        <v>102</v>
      </c>
      <c r="O21" s="25" t="s">
        <v>103</v>
      </c>
      <c r="P21" s="42" t="s">
        <v>104</v>
      </c>
      <c r="Q21" s="25" t="s">
        <v>97</v>
      </c>
      <c r="R21" s="66">
        <v>44862</v>
      </c>
      <c r="S21" s="29">
        <v>44853</v>
      </c>
      <c r="T21" s="30">
        <v>3</v>
      </c>
      <c r="U21" s="31">
        <v>100</v>
      </c>
      <c r="V21" s="32" t="s">
        <v>58</v>
      </c>
      <c r="W21" s="53">
        <v>44886</v>
      </c>
      <c r="X21" s="54">
        <v>356054</v>
      </c>
      <c r="Y21" s="138" t="str">
        <f t="shared" si="0"/>
        <v>Aprobada</v>
      </c>
      <c r="Z21" s="48" t="s">
        <v>154</v>
      </c>
      <c r="AA21" s="34" t="s">
        <v>66</v>
      </c>
      <c r="AB21" s="35" t="s">
        <v>73</v>
      </c>
      <c r="AC21" s="36">
        <f t="shared" ca="1" si="9"/>
        <v>-199</v>
      </c>
      <c r="AD21" s="170" t="str">
        <f t="shared" si="5"/>
        <v>Ingresado</v>
      </c>
      <c r="AE21" s="8" t="str">
        <f t="shared" ca="1" si="6"/>
        <v>Vencido</v>
      </c>
      <c r="AF21" s="142" t="str">
        <f t="shared" si="7"/>
        <v>Contrato Finalizado</v>
      </c>
      <c r="AG21" s="47">
        <v>372322</v>
      </c>
      <c r="AH21" s="48" t="s">
        <v>155</v>
      </c>
      <c r="AI21" s="26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</row>
    <row r="22" spans="1:76" customFormat="1" ht="56.5" customHeight="1" x14ac:dyDescent="0.35">
      <c r="A22" s="21" t="s">
        <v>51</v>
      </c>
      <c r="B22" s="37" t="s">
        <v>6</v>
      </c>
      <c r="C22" s="23" t="s">
        <v>65</v>
      </c>
      <c r="D22" s="49" t="s">
        <v>71</v>
      </c>
      <c r="E22" s="23"/>
      <c r="F22" s="49" t="s">
        <v>132</v>
      </c>
      <c r="G22" s="23" t="s">
        <v>133</v>
      </c>
      <c r="H22" s="49" t="s">
        <v>135</v>
      </c>
      <c r="I22" s="23">
        <v>2</v>
      </c>
      <c r="J22" s="38"/>
      <c r="K22" s="55" t="s">
        <v>136</v>
      </c>
      <c r="L22" s="67" t="s">
        <v>61</v>
      </c>
      <c r="M22" s="40" t="s">
        <v>69</v>
      </c>
      <c r="N22" s="25" t="s">
        <v>137</v>
      </c>
      <c r="O22" s="25">
        <v>975302608</v>
      </c>
      <c r="P22" s="42" t="s">
        <v>138</v>
      </c>
      <c r="Q22" s="25" t="s">
        <v>175</v>
      </c>
      <c r="R22" s="66"/>
      <c r="S22" s="29">
        <v>45037</v>
      </c>
      <c r="T22" s="30">
        <v>1</v>
      </c>
      <c r="U22" s="31">
        <v>100</v>
      </c>
      <c r="V22" s="32" t="s">
        <v>58</v>
      </c>
      <c r="W22" s="53"/>
      <c r="X22" s="54">
        <v>368846</v>
      </c>
      <c r="Y22" s="138" t="str">
        <f t="shared" si="0"/>
        <v>Aprobada</v>
      </c>
      <c r="Z22" s="48" t="s">
        <v>199</v>
      </c>
      <c r="AA22" s="34" t="s">
        <v>66</v>
      </c>
      <c r="AB22" s="35"/>
      <c r="AC22" s="36">
        <f t="shared" ca="1" si="9"/>
        <v>-138</v>
      </c>
      <c r="AD22" s="170" t="str">
        <f t="shared" si="5"/>
        <v>Ingresado</v>
      </c>
      <c r="AE22" s="8" t="str">
        <f t="shared" ca="1" si="6"/>
        <v>Vencido</v>
      </c>
      <c r="AF22" s="142" t="str">
        <f t="shared" si="7"/>
        <v>Contrato Finalizado</v>
      </c>
      <c r="AG22" s="47">
        <v>378153</v>
      </c>
      <c r="AH22" s="48"/>
      <c r="AI22" s="26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</row>
    <row r="23" spans="1:76" customFormat="1" ht="56.5" customHeight="1" x14ac:dyDescent="0.35">
      <c r="A23" s="21" t="s">
        <v>51</v>
      </c>
      <c r="B23" s="37" t="s">
        <v>6</v>
      </c>
      <c r="C23" s="23" t="s">
        <v>65</v>
      </c>
      <c r="D23" s="49" t="s">
        <v>71</v>
      </c>
      <c r="E23" s="23" t="s">
        <v>131</v>
      </c>
      <c r="F23" s="49"/>
      <c r="G23" s="23" t="s">
        <v>134</v>
      </c>
      <c r="H23" s="49" t="s">
        <v>152</v>
      </c>
      <c r="I23" s="23">
        <v>15</v>
      </c>
      <c r="J23" s="38"/>
      <c r="K23" s="55" t="s">
        <v>136</v>
      </c>
      <c r="L23" s="67" t="s">
        <v>61</v>
      </c>
      <c r="M23" s="40" t="s">
        <v>69</v>
      </c>
      <c r="N23" s="25" t="s">
        <v>141</v>
      </c>
      <c r="O23" s="25">
        <v>957381223</v>
      </c>
      <c r="P23" s="42" t="s">
        <v>142</v>
      </c>
      <c r="Q23" s="25" t="s">
        <v>176</v>
      </c>
      <c r="R23" s="66"/>
      <c r="S23" s="29"/>
      <c r="T23" s="30"/>
      <c r="U23" s="31">
        <v>100</v>
      </c>
      <c r="V23" s="32" t="s">
        <v>58</v>
      </c>
      <c r="W23" s="53"/>
      <c r="X23" s="54">
        <v>368843</v>
      </c>
      <c r="Y23" s="138" t="str">
        <f t="shared" si="0"/>
        <v>Aprobada</v>
      </c>
      <c r="Z23" s="48" t="s">
        <v>199</v>
      </c>
      <c r="AA23" s="34"/>
      <c r="AB23" s="35"/>
      <c r="AC23" s="36">
        <f t="shared" ca="1" si="9"/>
        <v>-138</v>
      </c>
      <c r="AD23" s="170" t="str">
        <f t="shared" si="5"/>
        <v>Ingresado</v>
      </c>
      <c r="AE23" s="8" t="str">
        <f t="shared" ca="1" si="6"/>
        <v>Vencido</v>
      </c>
      <c r="AF23" s="142" t="str">
        <f t="shared" si="7"/>
        <v>Contrato Finalizado</v>
      </c>
      <c r="AG23" s="47">
        <v>377513</v>
      </c>
      <c r="AH23" s="48"/>
      <c r="AI23" s="26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</row>
    <row r="24" spans="1:76" customFormat="1" ht="37" customHeight="1" x14ac:dyDescent="0.35">
      <c r="A24" s="21" t="s">
        <v>51</v>
      </c>
      <c r="B24" s="37" t="s">
        <v>6</v>
      </c>
      <c r="C24" s="23" t="s">
        <v>65</v>
      </c>
      <c r="D24" s="49" t="s">
        <v>71</v>
      </c>
      <c r="E24" s="23" t="s">
        <v>76</v>
      </c>
      <c r="F24" s="49"/>
      <c r="G24" s="23" t="s">
        <v>162</v>
      </c>
      <c r="H24" s="49" t="s">
        <v>163</v>
      </c>
      <c r="I24" s="23">
        <v>6</v>
      </c>
      <c r="J24" s="38">
        <v>45054</v>
      </c>
      <c r="K24" s="55">
        <v>45077</v>
      </c>
      <c r="L24" s="97" t="s">
        <v>61</v>
      </c>
      <c r="M24" s="40" t="s">
        <v>69</v>
      </c>
      <c r="N24" s="25" t="s">
        <v>78</v>
      </c>
      <c r="O24" s="25">
        <v>942093867</v>
      </c>
      <c r="P24" s="42" t="s">
        <v>164</v>
      </c>
      <c r="Q24" s="25" t="s">
        <v>176</v>
      </c>
      <c r="R24" s="66">
        <v>45064</v>
      </c>
      <c r="S24" s="29">
        <v>45037</v>
      </c>
      <c r="T24" s="30">
        <v>3</v>
      </c>
      <c r="U24" s="31">
        <v>100</v>
      </c>
      <c r="V24" s="32" t="s">
        <v>58</v>
      </c>
      <c r="W24" s="53"/>
      <c r="X24" s="54">
        <v>375183</v>
      </c>
      <c r="Y24" s="138" t="str">
        <f t="shared" si="0"/>
        <v>Aprobada</v>
      </c>
      <c r="Z24" s="48" t="s">
        <v>199</v>
      </c>
      <c r="AA24" s="34"/>
      <c r="AB24" s="35"/>
      <c r="AC24" s="36">
        <f t="shared" ca="1" si="9"/>
        <v>-138</v>
      </c>
      <c r="AD24" s="170" t="str">
        <f t="shared" si="5"/>
        <v>Ingresado</v>
      </c>
      <c r="AE24" s="8" t="str">
        <f t="shared" ca="1" si="6"/>
        <v>Vencido</v>
      </c>
      <c r="AF24" s="142" t="str">
        <f t="shared" si="7"/>
        <v>Contrato Finalizado</v>
      </c>
      <c r="AG24" s="47">
        <v>377177</v>
      </c>
      <c r="AH24" s="48"/>
      <c r="AI24" s="26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</row>
    <row r="25" spans="1:76" customFormat="1" ht="37" customHeight="1" thickBot="1" x14ac:dyDescent="0.4">
      <c r="A25" s="21" t="s">
        <v>51</v>
      </c>
      <c r="B25" s="37" t="s">
        <v>6</v>
      </c>
      <c r="C25" s="23" t="s">
        <v>65</v>
      </c>
      <c r="D25" s="49" t="s">
        <v>71</v>
      </c>
      <c r="E25" s="23" t="s">
        <v>76</v>
      </c>
      <c r="F25" s="49"/>
      <c r="G25" s="23" t="s">
        <v>186</v>
      </c>
      <c r="H25" s="98" t="s">
        <v>187</v>
      </c>
      <c r="I25" s="23">
        <v>4</v>
      </c>
      <c r="J25" s="38">
        <v>45054</v>
      </c>
      <c r="K25" s="55">
        <v>45077</v>
      </c>
      <c r="L25" s="67" t="s">
        <v>61</v>
      </c>
      <c r="M25" s="40" t="s">
        <v>69</v>
      </c>
      <c r="N25" s="25" t="s">
        <v>78</v>
      </c>
      <c r="O25" s="25">
        <v>942093867</v>
      </c>
      <c r="P25" s="42" t="s">
        <v>164</v>
      </c>
      <c r="Q25" s="25" t="s">
        <v>176</v>
      </c>
      <c r="R25" s="66">
        <v>45050</v>
      </c>
      <c r="S25" s="29" t="s">
        <v>189</v>
      </c>
      <c r="T25" s="30">
        <v>3</v>
      </c>
      <c r="U25" s="31">
        <v>100</v>
      </c>
      <c r="V25" s="32" t="s">
        <v>58</v>
      </c>
      <c r="W25" s="53">
        <v>45053</v>
      </c>
      <c r="X25" s="54">
        <v>376030</v>
      </c>
      <c r="Y25" s="138" t="str">
        <f t="shared" si="0"/>
        <v>Aprobada</v>
      </c>
      <c r="Z25" s="48" t="s">
        <v>199</v>
      </c>
      <c r="AA25" s="34" t="s">
        <v>190</v>
      </c>
      <c r="AB25" s="35"/>
      <c r="AC25" s="36">
        <f t="shared" ca="1" si="9"/>
        <v>-138</v>
      </c>
      <c r="AD25" s="170" t="str">
        <f t="shared" si="5"/>
        <v>Ingresado</v>
      </c>
      <c r="AE25" s="8" t="str">
        <f t="shared" ca="1" si="6"/>
        <v>Vencido</v>
      </c>
      <c r="AF25" s="142" t="str">
        <f t="shared" si="7"/>
        <v>Contrato Finalizado</v>
      </c>
      <c r="AG25" s="47">
        <v>377182</v>
      </c>
      <c r="AH25" s="48"/>
      <c r="AI25" s="26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</row>
    <row r="26" spans="1:76" customFormat="1" ht="67.5" customHeight="1" thickBot="1" x14ac:dyDescent="0.4">
      <c r="A26" s="21" t="s">
        <v>51</v>
      </c>
      <c r="B26" s="37" t="s">
        <v>6</v>
      </c>
      <c r="C26" s="23" t="s">
        <v>65</v>
      </c>
      <c r="D26" s="49" t="s">
        <v>71</v>
      </c>
      <c r="E26" s="23" t="s">
        <v>67</v>
      </c>
      <c r="F26" s="49"/>
      <c r="G26" s="23" t="s">
        <v>165</v>
      </c>
      <c r="H26" s="99" t="s">
        <v>166</v>
      </c>
      <c r="I26" s="23">
        <v>3</v>
      </c>
      <c r="J26" s="38">
        <v>45054</v>
      </c>
      <c r="K26" s="55">
        <v>45077</v>
      </c>
      <c r="L26" s="67" t="s">
        <v>61</v>
      </c>
      <c r="M26" s="40" t="s">
        <v>69</v>
      </c>
      <c r="N26" s="25" t="s">
        <v>179</v>
      </c>
      <c r="O26" s="25">
        <v>982345240</v>
      </c>
      <c r="P26" s="42" t="s">
        <v>180</v>
      </c>
      <c r="Q26" s="25" t="s">
        <v>175</v>
      </c>
      <c r="R26" s="66">
        <v>45033</v>
      </c>
      <c r="S26" s="29">
        <v>45067</v>
      </c>
      <c r="T26" s="30">
        <v>1</v>
      </c>
      <c r="U26" s="31">
        <v>100</v>
      </c>
      <c r="V26" s="32" t="s">
        <v>58</v>
      </c>
      <c r="W26" s="53"/>
      <c r="X26" s="54">
        <v>375236</v>
      </c>
      <c r="Y26" s="138" t="str">
        <f t="shared" si="0"/>
        <v>Aprobada</v>
      </c>
      <c r="Z26" s="48" t="s">
        <v>193</v>
      </c>
      <c r="AA26" s="34"/>
      <c r="AB26" s="35"/>
      <c r="AC26" s="36">
        <f t="shared" ca="1" si="9"/>
        <v>-138</v>
      </c>
      <c r="AD26" s="170" t="str">
        <f t="shared" si="5"/>
        <v>Ingresado</v>
      </c>
      <c r="AE26" s="8" t="str">
        <f t="shared" ca="1" si="6"/>
        <v>Vencido</v>
      </c>
      <c r="AF26" s="142" t="str">
        <f t="shared" si="7"/>
        <v>Contrato Finalizado</v>
      </c>
      <c r="AG26" s="47">
        <v>377963</v>
      </c>
      <c r="AH26" s="48"/>
      <c r="AI26" s="26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</row>
    <row r="27" spans="1:76" customFormat="1" ht="37" customHeight="1" x14ac:dyDescent="0.35">
      <c r="A27" s="21" t="s">
        <v>51</v>
      </c>
      <c r="B27" s="37" t="s">
        <v>6</v>
      </c>
      <c r="C27" s="23" t="s">
        <v>65</v>
      </c>
      <c r="D27" s="49" t="s">
        <v>71</v>
      </c>
      <c r="E27" s="23" t="s">
        <v>182</v>
      </c>
      <c r="F27" s="49"/>
      <c r="G27" s="23" t="s">
        <v>183</v>
      </c>
      <c r="H27" s="100" t="s">
        <v>188</v>
      </c>
      <c r="I27" s="23">
        <v>6</v>
      </c>
      <c r="J27" s="38">
        <v>45056</v>
      </c>
      <c r="K27" s="55">
        <v>45060</v>
      </c>
      <c r="L27" s="67" t="s">
        <v>61</v>
      </c>
      <c r="M27" s="40" t="s">
        <v>69</v>
      </c>
      <c r="N27" s="25" t="s">
        <v>184</v>
      </c>
      <c r="O27" s="25">
        <v>999392725</v>
      </c>
      <c r="P27" s="42" t="s">
        <v>185</v>
      </c>
      <c r="Q27" s="25" t="s">
        <v>161</v>
      </c>
      <c r="R27" s="66">
        <v>45044</v>
      </c>
      <c r="S27" s="29">
        <v>45055</v>
      </c>
      <c r="T27" s="30">
        <v>2</v>
      </c>
      <c r="U27" s="31">
        <v>100</v>
      </c>
      <c r="V27" s="32" t="s">
        <v>58</v>
      </c>
      <c r="W27" s="53">
        <v>45056</v>
      </c>
      <c r="X27" s="54">
        <v>376300</v>
      </c>
      <c r="Y27" s="138" t="str">
        <f t="shared" si="0"/>
        <v>Aprobada</v>
      </c>
      <c r="Z27" s="48" t="s">
        <v>199</v>
      </c>
      <c r="AA27" s="34" t="s">
        <v>66</v>
      </c>
      <c r="AB27" s="35"/>
      <c r="AC27" s="36">
        <f t="shared" ca="1" si="9"/>
        <v>-155</v>
      </c>
      <c r="AD27" s="170" t="str">
        <f t="shared" si="5"/>
        <v>Ingresado</v>
      </c>
      <c r="AE27" s="8" t="str">
        <f t="shared" ca="1" si="6"/>
        <v>Vencido</v>
      </c>
      <c r="AF27" s="142" t="str">
        <f t="shared" si="7"/>
        <v>Contrato Finalizado</v>
      </c>
      <c r="AG27" s="47">
        <v>377897</v>
      </c>
      <c r="AH27" s="48"/>
      <c r="AI27" s="26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</row>
    <row r="28" spans="1:76" ht="29" x14ac:dyDescent="0.35">
      <c r="A28" s="21" t="s">
        <v>51</v>
      </c>
      <c r="B28" s="37" t="s">
        <v>6</v>
      </c>
      <c r="C28" s="23" t="s">
        <v>65</v>
      </c>
      <c r="D28" s="49" t="s">
        <v>71</v>
      </c>
      <c r="E28" s="23" t="s">
        <v>91</v>
      </c>
      <c r="F28" s="49"/>
      <c r="G28" s="23" t="s">
        <v>157</v>
      </c>
      <c r="H28" s="49" t="s">
        <v>160</v>
      </c>
      <c r="I28" s="23">
        <v>2</v>
      </c>
      <c r="J28" s="38">
        <v>44963</v>
      </c>
      <c r="K28" s="55">
        <v>45077</v>
      </c>
      <c r="L28" s="67" t="s">
        <v>61</v>
      </c>
      <c r="M28" s="40" t="s">
        <v>75</v>
      </c>
      <c r="N28" s="25" t="s">
        <v>158</v>
      </c>
      <c r="O28" s="25" t="s">
        <v>181</v>
      </c>
      <c r="P28" s="42" t="s">
        <v>159</v>
      </c>
      <c r="Q28" s="25" t="s">
        <v>176</v>
      </c>
      <c r="R28" s="66">
        <v>45005</v>
      </c>
      <c r="S28" s="29">
        <v>45014</v>
      </c>
      <c r="T28" s="30">
        <v>1</v>
      </c>
      <c r="U28" s="31">
        <v>100</v>
      </c>
      <c r="V28" s="32" t="s">
        <v>58</v>
      </c>
      <c r="W28" s="53"/>
      <c r="X28" s="54">
        <v>376376</v>
      </c>
      <c r="Y28" s="138" t="str">
        <f t="shared" si="0"/>
        <v>Aprobada</v>
      </c>
      <c r="Z28" s="48" t="s">
        <v>199</v>
      </c>
      <c r="AA28" s="34"/>
      <c r="AB28" s="35"/>
      <c r="AC28" s="36">
        <f t="shared" ca="1" si="9"/>
        <v>-138</v>
      </c>
      <c r="AD28" s="170" t="str">
        <f t="shared" si="5"/>
        <v>Ingresado</v>
      </c>
      <c r="AE28" s="8" t="str">
        <f t="shared" ca="1" si="6"/>
        <v>Vencido</v>
      </c>
      <c r="AF28" s="142" t="str">
        <f t="shared" si="7"/>
        <v>Contrato Finalizado</v>
      </c>
      <c r="AG28" s="47">
        <v>378135</v>
      </c>
      <c r="AH28" s="48"/>
      <c r="AI28" s="26"/>
    </row>
  </sheetData>
  <sheetProtection insertRows="0" insertHyperlinks="0" autoFilter="0" pivotTables="0"/>
  <autoFilter ref="A2:AI28" xr:uid="{00000000-0009-0000-0000-000000000000}">
    <sortState xmlns:xlrd2="http://schemas.microsoft.com/office/spreadsheetml/2017/richdata2" ref="A3:AI28">
      <sortCondition sortBy="cellColor" ref="AG2:AG28" dxfId="13"/>
    </sortState>
  </autoFilter>
  <mergeCells count="3">
    <mergeCell ref="A1:P1"/>
    <mergeCell ref="Q1:Z1"/>
    <mergeCell ref="AA1:AH1"/>
  </mergeCells>
  <phoneticPr fontId="17" type="noConversion"/>
  <conditionalFormatting sqref="I5:I8 I10:I13">
    <cfRule type="cellIs" dxfId="12" priority="115" operator="equal">
      <formula>"VENCIDO"</formula>
    </cfRule>
    <cfRule type="cellIs" dxfId="11" priority="116" operator="equal">
      <formula>"VIGENTE"</formula>
    </cfRule>
  </conditionalFormatting>
  <conditionalFormatting sqref="T29:U83">
    <cfRule type="iconSet" priority="1128">
      <iconSet>
        <cfvo type="percent" val="0"/>
        <cfvo type="num" val="70"/>
        <cfvo type="num" val="100"/>
      </iconSet>
    </cfRule>
  </conditionalFormatting>
  <conditionalFormatting sqref="U3">
    <cfRule type="iconSet" priority="8">
      <iconSet>
        <cfvo type="percent" val="0"/>
        <cfvo type="num" val="70"/>
        <cfvo type="num" val="100"/>
      </iconSet>
    </cfRule>
  </conditionalFormatting>
  <conditionalFormatting sqref="U6">
    <cfRule type="iconSet" priority="15">
      <iconSet>
        <cfvo type="percent" val="0"/>
        <cfvo type="num" val="70"/>
        <cfvo type="num" val="100"/>
      </iconSet>
    </cfRule>
  </conditionalFormatting>
  <conditionalFormatting sqref="U7 U4">
    <cfRule type="iconSet" priority="1158">
      <iconSet>
        <cfvo type="percent" val="0"/>
        <cfvo type="num" val="70"/>
        <cfvo type="num" val="100"/>
      </iconSet>
    </cfRule>
  </conditionalFormatting>
  <conditionalFormatting sqref="U9">
    <cfRule type="iconSet" priority="22">
      <iconSet>
        <cfvo type="percent" val="0"/>
        <cfvo type="num" val="70"/>
        <cfvo type="num" val="100"/>
      </iconSet>
    </cfRule>
  </conditionalFormatting>
  <conditionalFormatting sqref="U10:U28 U5 U8">
    <cfRule type="iconSet" priority="1157">
      <iconSet>
        <cfvo type="percent" val="0"/>
        <cfvo type="num" val="70"/>
        <cfvo type="num" val="100"/>
      </iconSet>
    </cfRule>
  </conditionalFormatting>
  <conditionalFormatting sqref="V3:V28">
    <cfRule type="notContainsBlanks" dxfId="10" priority="35">
      <formula>LEN(TRIM(V3))&gt;0</formula>
    </cfRule>
  </conditionalFormatting>
  <conditionalFormatting sqref="Y3:Y28">
    <cfRule type="cellIs" dxfId="9" priority="42" operator="equal">
      <formula>"Aprobada"</formula>
    </cfRule>
    <cfRule type="cellIs" dxfId="8" priority="43" operator="equal">
      <formula>"En Revisión"</formula>
    </cfRule>
  </conditionalFormatting>
  <conditionalFormatting sqref="AD3:AF28">
    <cfRule type="cellIs" dxfId="7" priority="5" operator="equal">
      <formula>"Ingresado"</formula>
    </cfRule>
    <cfRule type="cellIs" dxfId="6" priority="6" operator="equal">
      <formula>"En Proceso"</formula>
    </cfRule>
  </conditionalFormatting>
  <conditionalFormatting sqref="AE3:AF28">
    <cfRule type="cellIs" dxfId="5" priority="1" operator="equal">
      <formula>"Realizar Cierre o Extensión del Ctto u OS"</formula>
    </cfRule>
    <cfRule type="cellIs" dxfId="4" priority="2" operator="equal">
      <formula>"Realizar Cierre o Extensión de Contrato"</formula>
    </cfRule>
    <cfRule type="cellIs" dxfId="3" priority="3" operator="equal">
      <formula>"Vencido"</formula>
    </cfRule>
    <cfRule type="cellIs" dxfId="2" priority="4" operator="equal">
      <formula>"Vigente"</formula>
    </cfRule>
  </conditionalFormatting>
  <conditionalFormatting sqref="AI3:AI13 AG4 AG6:AG7">
    <cfRule type="containsText" dxfId="1" priority="144" operator="containsText" text="Contrato Cerrado">
      <formula>NOT(ISERROR(SEARCH("Contrato Cerrado",AG3)))</formula>
    </cfRule>
  </conditionalFormatting>
  <conditionalFormatting sqref="AI15:AI28">
    <cfRule type="containsText" dxfId="0" priority="131" operator="containsText" text="Contrato Cerrado">
      <formula>NOT(ISERROR(SEARCH("Contrato Cerrado",AI15)))</formula>
    </cfRule>
  </conditionalFormatting>
  <dataValidations count="3">
    <dataValidation type="list" allowBlank="1" showInputMessage="1" showErrorMessage="1" sqref="AI15:AI28 AI3:AI13" xr:uid="{0EF0A7FD-1839-493B-9E45-64A2CB0CDD22}">
      <formula1>Vigencia</formula1>
    </dataValidation>
    <dataValidation type="list" showInputMessage="1" showErrorMessage="1" sqref="A3:A28" xr:uid="{8BE1A423-B971-49B3-83B5-CF711941E7F1}">
      <formula1>TipoESED</formula1>
    </dataValidation>
    <dataValidation type="list" allowBlank="1" showInputMessage="1" showErrorMessage="1" sqref="B3:B28" xr:uid="{212BDC38-E034-4D66-B110-C3878CA347B5}">
      <formula1>VP</formula1>
    </dataValidation>
  </dataValidations>
  <hyperlinks>
    <hyperlink ref="P11" r:id="rId1" xr:uid="{58240B49-F691-481F-B526-CE55FF92343B}"/>
    <hyperlink ref="P17" r:id="rId2" xr:uid="{36B7A46B-3AFC-4318-913D-015100D3D0B3}"/>
    <hyperlink ref="P18" r:id="rId3" xr:uid="{BF5E724B-BB82-4EC9-A0AF-80DD7A92D37E}"/>
    <hyperlink ref="P21" r:id="rId4" xr:uid="{12BB32B1-035D-4C0E-9010-B53897CAD9CE}"/>
    <hyperlink ref="P13" r:id="rId5" xr:uid="{109CECD2-74B3-4759-8D2C-CE548BDD1725}"/>
    <hyperlink ref="P15" r:id="rId6" xr:uid="{2B37F013-FC3C-4E25-8C8B-91478AB17E19}"/>
    <hyperlink ref="P16" r:id="rId7" xr:uid="{E48E0BF6-E15A-457E-828C-220F7B2A9C77}"/>
    <hyperlink ref="P12" r:id="rId8" xr:uid="{C747F28F-F850-4A60-8D29-38EE67B95829}"/>
    <hyperlink ref="P9" r:id="rId9" xr:uid="{1E727230-32E0-457D-B1DC-2C12FFBDCFA4}"/>
    <hyperlink ref="P8" r:id="rId10" xr:uid="{8277D1B8-498B-4101-B278-260C8E0E36DE}"/>
    <hyperlink ref="P19" r:id="rId11" xr:uid="{7CB25922-93D4-4E02-BBDC-4A380ABAD68D}"/>
    <hyperlink ref="P20" r:id="rId12" xr:uid="{142BCB6C-46CA-481B-AD34-1F2DE9DEDD37}"/>
    <hyperlink ref="P14" r:id="rId13" xr:uid="{A8C3D18A-A430-4714-B388-B2D1D09680B0}"/>
    <hyperlink ref="P28" r:id="rId14" xr:uid="{9FF6E882-BC17-419A-896A-809886DFE830}"/>
    <hyperlink ref="P26" r:id="rId15" xr:uid="{0C667459-1494-4941-B965-E80250963F96}"/>
    <hyperlink ref="P27" r:id="rId16" xr:uid="{0F720650-0828-4D8E-ABAE-CC989BA35EBD}"/>
    <hyperlink ref="P5" r:id="rId17" xr:uid="{F0808491-CFD9-4BC4-88B5-C326281D10D1}"/>
    <hyperlink ref="P4" r:id="rId18" xr:uid="{7B9EA6DA-C800-45CA-A7A5-4FF27217D7B4}"/>
    <hyperlink ref="P6" r:id="rId19" xr:uid="{9E4E79F2-83EA-4BF0-AE77-100BEA868196}"/>
  </hyperlinks>
  <pageMargins left="0.7" right="0.7" top="0.75" bottom="0.75" header="0.3" footer="0.3"/>
  <pageSetup orientation="portrait" horizontalDpi="1200" verticalDpi="1200"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sqref="A1:A2"/>
    </sheetView>
  </sheetViews>
  <sheetFormatPr baseColWidth="10" defaultColWidth="10.90625" defaultRowHeight="14.5" x14ac:dyDescent="0.35"/>
  <cols>
    <col min="2" max="2" width="13" customWidth="1"/>
  </cols>
  <sheetData>
    <row r="1" spans="1:3" x14ac:dyDescent="0.35">
      <c r="A1" t="s">
        <v>42</v>
      </c>
    </row>
    <row r="2" spans="1:3" x14ac:dyDescent="0.35">
      <c r="A2" t="s">
        <v>14</v>
      </c>
      <c r="C2" t="s">
        <v>51</v>
      </c>
    </row>
    <row r="3" spans="1:3" x14ac:dyDescent="0.35">
      <c r="C3" t="s">
        <v>52</v>
      </c>
    </row>
    <row r="4" spans="1:3" x14ac:dyDescent="0.35">
      <c r="A4" t="s">
        <v>45</v>
      </c>
    </row>
    <row r="5" spans="1:3" x14ac:dyDescent="0.35">
      <c r="A5" t="s">
        <v>30</v>
      </c>
    </row>
    <row r="7" spans="1:3" x14ac:dyDescent="0.35">
      <c r="A7" t="s">
        <v>8</v>
      </c>
    </row>
    <row r="8" spans="1:3" x14ac:dyDescent="0.35">
      <c r="A8" t="s">
        <v>6</v>
      </c>
    </row>
    <row r="9" spans="1:3" x14ac:dyDescent="0.35">
      <c r="A9" t="s">
        <v>5</v>
      </c>
    </row>
    <row r="10" spans="1:3" x14ac:dyDescent="0.35">
      <c r="A10" t="s">
        <v>15</v>
      </c>
    </row>
    <row r="11" spans="1:3" x14ac:dyDescent="0.35">
      <c r="A11" t="s">
        <v>16</v>
      </c>
    </row>
    <row r="12" spans="1:3" x14ac:dyDescent="0.35">
      <c r="A12" t="s">
        <v>17</v>
      </c>
    </row>
    <row r="13" spans="1:3" x14ac:dyDescent="0.35">
      <c r="A13" t="s">
        <v>18</v>
      </c>
    </row>
    <row r="16" spans="1:3" x14ac:dyDescent="0.35">
      <c r="A16" t="s">
        <v>7</v>
      </c>
    </row>
    <row r="17" spans="1:1" x14ac:dyDescent="0.35">
      <c r="A17" t="s">
        <v>46</v>
      </c>
    </row>
    <row r="18" spans="1:1" x14ac:dyDescent="0.35">
      <c r="A18" t="s">
        <v>47</v>
      </c>
    </row>
    <row r="19" spans="1:1" x14ac:dyDescent="0.35">
      <c r="A19" t="s">
        <v>32</v>
      </c>
    </row>
    <row r="20" spans="1:1" x14ac:dyDescent="0.35">
      <c r="A20" t="s">
        <v>46</v>
      </c>
    </row>
    <row r="23" spans="1:1" x14ac:dyDescent="0.35">
      <c r="A23" t="s">
        <v>48</v>
      </c>
    </row>
    <row r="24" spans="1:1" x14ac:dyDescent="0.35">
      <c r="A24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VPCHYT Cttos Final &lt; 22</vt:lpstr>
      <vt:lpstr>Hoja1</vt:lpstr>
      <vt:lpstr>EstadoCdeA</vt:lpstr>
      <vt:lpstr>FinalSimin</vt:lpstr>
      <vt:lpstr>SIMIN</vt:lpstr>
      <vt:lpstr>StatusCtto</vt:lpstr>
      <vt:lpstr>TipoESED</vt:lpstr>
      <vt:lpstr>Vigencia</vt:lpstr>
      <vt:lpstr>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Malebran Figueroa Mauricio J.</dc:creator>
  <cp:lastModifiedBy>Victor Aravena Silva</cp:lastModifiedBy>
  <dcterms:created xsi:type="dcterms:W3CDTF">2017-11-11T15:39:48Z</dcterms:created>
  <dcterms:modified xsi:type="dcterms:W3CDTF">2023-10-16T22:00:01Z</dcterms:modified>
</cp:coreProperties>
</file>