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codeName="ThisWorkbook" defaultThemeVersion="166925"/>
  <mc:AlternateContent xmlns:mc="http://schemas.openxmlformats.org/markup-compatibility/2006">
    <mc:Choice Requires="x15">
      <x15ac:absPath xmlns:x15ac="http://schemas.microsoft.com/office/spreadsheetml/2010/11/ac" url="C:\Users\Vfaravens\Desktop\Semana 41\"/>
    </mc:Choice>
  </mc:AlternateContent>
  <xr:revisionPtr revIDLastSave="0" documentId="13_ncr:1_{5F659BFA-F26B-4942-BFC8-C0B0217E04B0}" xr6:coauthVersionLast="47" xr6:coauthVersionMax="47" xr10:uidLastSave="{00000000-0000-0000-0000-000000000000}"/>
  <workbookProtection workbookAlgorithmName="SHA-512" workbookHashValue="Ptr1VhMjcwCoFeIJcsXkJWNaeZPmB1CLmrIw3vQLjbDWxSz2vdLpAqUcanUeOHTuT6YID4D4xwa16soAVo8trQ==" workbookSaltValue="ZXToqizdczVoRk8CiQTVug==" workbookSpinCount="100000" lockStructure="1"/>
  <bookViews>
    <workbookView xWindow="-110" yWindow="-110" windowWidth="19420" windowHeight="10420" tabRatio="605" activeTab="1" xr2:uid="{00000000-000D-0000-FFFF-FFFF00000000}"/>
  </bookViews>
  <sheets>
    <sheet name="Puerto" sheetId="44" r:id="rId1"/>
    <sheet name="Puerto Cttos Final &lt;23" sheetId="66" r:id="rId2"/>
    <sheet name="Hoja1" sheetId="64" state="hidden" r:id="rId3"/>
  </sheets>
  <externalReferences>
    <externalReference r:id="rId4"/>
  </externalReferences>
  <definedNames>
    <definedName name="_xlnm._FilterDatabase" localSheetId="0" hidden="1">Puerto!$A$2:$AI$1303</definedName>
    <definedName name="_xlnm._FilterDatabase" localSheetId="1" hidden="1">'Puerto Cttos Final &lt;23'!$A$2:$AH$185</definedName>
    <definedName name="Estado">Hoja1!#REF!</definedName>
    <definedName name="EstadoCdeA">Hoja1!$A$1:$A$2</definedName>
    <definedName name="FinalSimin">Hoja1!$A$23:$A$24</definedName>
    <definedName name="SIMIN">Hoja1!$A$4:$A$5</definedName>
    <definedName name="StatusCtto">Hoja1!$A$1:$A$2</definedName>
    <definedName name="TipoESED">Hoja1!$C$2:$C$3</definedName>
    <definedName name="vas">[1]Hoja1!$A$1:$A$2</definedName>
    <definedName name="Vigencia">Hoja1!$A$16:$A$20</definedName>
    <definedName name="VP">Hoja1!$A$7:$A$13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4" i="66" l="1"/>
  <c r="AF4" i="66"/>
  <c r="AD5" i="66"/>
  <c r="AF5" i="66"/>
  <c r="AD6" i="66"/>
  <c r="AF6" i="66"/>
  <c r="AD7" i="66"/>
  <c r="AF7" i="66"/>
  <c r="AD8" i="66"/>
  <c r="AF8" i="66"/>
  <c r="AD9" i="66"/>
  <c r="AF9" i="66"/>
  <c r="AD10" i="66"/>
  <c r="AF10" i="66"/>
  <c r="AD11" i="66"/>
  <c r="AF11" i="66"/>
  <c r="AD12" i="66"/>
  <c r="AF12" i="66"/>
  <c r="AD13" i="66"/>
  <c r="AF13" i="66"/>
  <c r="AD14" i="66"/>
  <c r="AF14" i="66"/>
  <c r="AD15" i="66"/>
  <c r="AF15" i="66"/>
  <c r="AD16" i="66"/>
  <c r="AF16" i="66"/>
  <c r="AD17" i="66"/>
  <c r="AF17" i="66"/>
  <c r="AD18" i="66"/>
  <c r="AF18" i="66"/>
  <c r="AD19" i="66"/>
  <c r="AF19" i="66"/>
  <c r="AD20" i="66"/>
  <c r="AF20" i="66"/>
  <c r="AD21" i="66"/>
  <c r="AF21" i="66"/>
  <c r="AD22" i="66"/>
  <c r="AF22" i="66"/>
  <c r="AD23" i="66"/>
  <c r="AF23" i="66"/>
  <c r="AD24" i="66"/>
  <c r="AF24" i="66"/>
  <c r="AD25" i="66"/>
  <c r="AF25" i="66"/>
  <c r="AD26" i="66"/>
  <c r="AF26" i="66"/>
  <c r="AD27" i="66"/>
  <c r="AF27" i="66"/>
  <c r="AD28" i="66"/>
  <c r="AF28" i="66"/>
  <c r="AD29" i="66"/>
  <c r="AF29" i="66"/>
  <c r="AD30" i="66"/>
  <c r="AF30" i="66"/>
  <c r="AD31" i="66"/>
  <c r="AF31" i="66"/>
  <c r="AD32" i="66"/>
  <c r="AF32" i="66"/>
  <c r="AD33" i="66"/>
  <c r="AF33" i="66"/>
  <c r="AD34" i="66"/>
  <c r="AF34" i="66"/>
  <c r="AD35" i="66"/>
  <c r="AF35" i="66"/>
  <c r="AD36" i="66"/>
  <c r="AF36" i="66"/>
  <c r="AD37" i="66"/>
  <c r="AF37" i="66"/>
  <c r="AD38" i="66"/>
  <c r="AF38" i="66"/>
  <c r="AD39" i="66"/>
  <c r="AF39" i="66"/>
  <c r="AD40" i="66"/>
  <c r="AF40" i="66"/>
  <c r="AD41" i="66"/>
  <c r="AF41" i="66"/>
  <c r="AD42" i="66"/>
  <c r="AF42" i="66"/>
  <c r="AD43" i="66"/>
  <c r="AF43" i="66"/>
  <c r="AD44" i="66"/>
  <c r="AF44" i="66"/>
  <c r="AD45" i="66"/>
  <c r="AF45" i="66"/>
  <c r="AD46" i="66"/>
  <c r="AF46" i="66"/>
  <c r="AD47" i="66"/>
  <c r="AF47" i="66"/>
  <c r="AD48" i="66"/>
  <c r="AF48" i="66"/>
  <c r="AD49" i="66"/>
  <c r="AF49" i="66"/>
  <c r="AD50" i="66"/>
  <c r="AF50" i="66"/>
  <c r="AD51" i="66"/>
  <c r="AF51" i="66"/>
  <c r="AD52" i="66"/>
  <c r="AF52" i="66"/>
  <c r="AD53" i="66"/>
  <c r="AF53" i="66"/>
  <c r="AD54" i="66"/>
  <c r="AF54" i="66"/>
  <c r="AD55" i="66"/>
  <c r="AF55" i="66"/>
  <c r="AD56" i="66"/>
  <c r="AF56" i="66"/>
  <c r="AD57" i="66"/>
  <c r="AF57" i="66"/>
  <c r="AD58" i="66"/>
  <c r="AF58" i="66"/>
  <c r="AD59" i="66"/>
  <c r="AF59" i="66"/>
  <c r="AD60" i="66"/>
  <c r="AF60" i="66"/>
  <c r="AD61" i="66"/>
  <c r="AF61" i="66"/>
  <c r="AD62" i="66"/>
  <c r="AF62" i="66"/>
  <c r="AD63" i="66"/>
  <c r="AF63" i="66"/>
  <c r="AD64" i="66"/>
  <c r="AF64" i="66"/>
  <c r="AD65" i="66"/>
  <c r="AF65" i="66"/>
  <c r="AD66" i="66"/>
  <c r="AF66" i="66"/>
  <c r="AD67" i="66"/>
  <c r="AF67" i="66"/>
  <c r="AD68" i="66"/>
  <c r="AF68" i="66"/>
  <c r="AD69" i="66"/>
  <c r="AF69" i="66"/>
  <c r="AD70" i="66"/>
  <c r="AF70" i="66"/>
  <c r="AD71" i="66"/>
  <c r="AF71" i="66"/>
  <c r="AD72" i="66"/>
  <c r="AF72" i="66"/>
  <c r="AD73" i="66"/>
  <c r="AF73" i="66"/>
  <c r="AD74" i="66"/>
  <c r="AF74" i="66"/>
  <c r="AD75" i="66"/>
  <c r="AF75" i="66"/>
  <c r="AD76" i="66"/>
  <c r="AF76" i="66"/>
  <c r="AD77" i="66"/>
  <c r="AF77" i="66"/>
  <c r="AD78" i="66"/>
  <c r="AF78" i="66"/>
  <c r="AD79" i="66"/>
  <c r="AF79" i="66"/>
  <c r="AD80" i="66"/>
  <c r="AF80" i="66"/>
  <c r="AD81" i="66"/>
  <c r="AF81" i="66"/>
  <c r="AD82" i="66"/>
  <c r="AF82" i="66"/>
  <c r="AD83" i="66"/>
  <c r="AF83" i="66"/>
  <c r="AD84" i="66"/>
  <c r="AF84" i="66"/>
  <c r="AD85" i="66"/>
  <c r="AF85" i="66"/>
  <c r="AD86" i="66"/>
  <c r="AF86" i="66"/>
  <c r="AD87" i="66"/>
  <c r="AF87" i="66"/>
  <c r="AD88" i="66"/>
  <c r="AF88" i="66"/>
  <c r="AD89" i="66"/>
  <c r="AF89" i="66"/>
  <c r="AD90" i="66"/>
  <c r="AF90" i="66"/>
  <c r="AD91" i="66"/>
  <c r="AF91" i="66"/>
  <c r="AD92" i="66"/>
  <c r="AF92" i="66"/>
  <c r="AD93" i="66"/>
  <c r="AF93" i="66"/>
  <c r="AD94" i="66"/>
  <c r="AF94" i="66"/>
  <c r="AD95" i="66"/>
  <c r="AF95" i="66"/>
  <c r="AD96" i="66"/>
  <c r="AF96" i="66"/>
  <c r="AD97" i="66"/>
  <c r="AF97" i="66"/>
  <c r="AD98" i="66"/>
  <c r="AF98" i="66"/>
  <c r="AD99" i="66"/>
  <c r="AF99" i="66"/>
  <c r="AD100" i="66"/>
  <c r="AF100" i="66"/>
  <c r="AD101" i="66"/>
  <c r="AF101" i="66"/>
  <c r="AD102" i="66"/>
  <c r="AF102" i="66"/>
  <c r="AD103" i="66"/>
  <c r="AF103" i="66"/>
  <c r="AD104" i="66"/>
  <c r="AF104" i="66"/>
  <c r="AD105" i="66"/>
  <c r="AF105" i="66"/>
  <c r="AD106" i="66"/>
  <c r="AF106" i="66"/>
  <c r="AD107" i="66"/>
  <c r="AF107" i="66"/>
  <c r="AD108" i="66"/>
  <c r="AF108" i="66"/>
  <c r="AD109" i="66"/>
  <c r="AF109" i="66"/>
  <c r="AD110" i="66"/>
  <c r="AF110" i="66"/>
  <c r="AD111" i="66"/>
  <c r="AF111" i="66"/>
  <c r="AD112" i="66"/>
  <c r="AF112" i="66"/>
  <c r="AD113" i="66"/>
  <c r="AF113" i="66"/>
  <c r="AD114" i="66"/>
  <c r="AF114" i="66"/>
  <c r="AD115" i="66"/>
  <c r="AF115" i="66"/>
  <c r="AD116" i="66"/>
  <c r="AF116" i="66"/>
  <c r="AD117" i="66"/>
  <c r="AF117" i="66"/>
  <c r="AD118" i="66"/>
  <c r="AF118" i="66"/>
  <c r="AD119" i="66"/>
  <c r="AF119" i="66"/>
  <c r="AD120" i="66"/>
  <c r="AF120" i="66"/>
  <c r="AD121" i="66"/>
  <c r="AF121" i="66"/>
  <c r="AD122" i="66"/>
  <c r="AF122" i="66"/>
  <c r="AD123" i="66"/>
  <c r="AF123" i="66"/>
  <c r="AD124" i="66"/>
  <c r="AF124" i="66"/>
  <c r="AD125" i="66"/>
  <c r="AF125" i="66"/>
  <c r="AD126" i="66"/>
  <c r="AF126" i="66"/>
  <c r="AD127" i="66"/>
  <c r="AF127" i="66"/>
  <c r="AD128" i="66"/>
  <c r="AF128" i="66"/>
  <c r="AD129" i="66"/>
  <c r="AF129" i="66"/>
  <c r="AD130" i="66"/>
  <c r="AF130" i="66"/>
  <c r="AD131" i="66"/>
  <c r="AF131" i="66"/>
  <c r="AD132" i="66"/>
  <c r="AF132" i="66"/>
  <c r="AD133" i="66"/>
  <c r="AF133" i="66"/>
  <c r="AD134" i="66"/>
  <c r="AF134" i="66"/>
  <c r="AD135" i="66"/>
  <c r="AF135" i="66"/>
  <c r="AD136" i="66"/>
  <c r="AF136" i="66"/>
  <c r="AD137" i="66"/>
  <c r="AF137" i="66"/>
  <c r="AD138" i="66"/>
  <c r="AF138" i="66"/>
  <c r="AD139" i="66"/>
  <c r="AF139" i="66"/>
  <c r="AD140" i="66"/>
  <c r="AF140" i="66"/>
  <c r="AD141" i="66"/>
  <c r="AF141" i="66"/>
  <c r="AD142" i="66"/>
  <c r="AF142" i="66"/>
  <c r="AD143" i="66"/>
  <c r="AF143" i="66"/>
  <c r="AD144" i="66"/>
  <c r="AF144" i="66"/>
  <c r="AD145" i="66"/>
  <c r="AF145" i="66"/>
  <c r="AD146" i="66"/>
  <c r="AF146" i="66"/>
  <c r="AD147" i="66"/>
  <c r="AF147" i="66"/>
  <c r="AD148" i="66"/>
  <c r="AF148" i="66"/>
  <c r="AD149" i="66"/>
  <c r="AF149" i="66"/>
  <c r="AD150" i="66"/>
  <c r="AF150" i="66"/>
  <c r="AD151" i="66"/>
  <c r="AF151" i="66"/>
  <c r="AD152" i="66"/>
  <c r="AF152" i="66"/>
  <c r="AD153" i="66"/>
  <c r="AF153" i="66"/>
  <c r="AD154" i="66"/>
  <c r="AF154" i="66"/>
  <c r="AD155" i="66"/>
  <c r="AF155" i="66"/>
  <c r="AD156" i="66"/>
  <c r="AF156" i="66"/>
  <c r="AD157" i="66"/>
  <c r="AF157" i="66"/>
  <c r="AD158" i="66"/>
  <c r="AF158" i="66"/>
  <c r="AD159" i="66"/>
  <c r="AF159" i="66"/>
  <c r="AD160" i="66"/>
  <c r="AF160" i="66"/>
  <c r="AD161" i="66"/>
  <c r="AF161" i="66"/>
  <c r="AD162" i="66"/>
  <c r="AF162" i="66"/>
  <c r="AD163" i="66"/>
  <c r="AF163" i="66"/>
  <c r="AD164" i="66"/>
  <c r="AF164" i="66"/>
  <c r="AD165" i="66"/>
  <c r="AF165" i="66"/>
  <c r="AD166" i="66"/>
  <c r="AF166" i="66"/>
  <c r="AD167" i="66"/>
  <c r="AF167" i="66"/>
  <c r="AD168" i="66"/>
  <c r="AF168" i="66"/>
  <c r="AD169" i="66"/>
  <c r="AF169" i="66"/>
  <c r="AD170" i="66"/>
  <c r="AF170" i="66"/>
  <c r="AD171" i="66"/>
  <c r="AF171" i="66"/>
  <c r="AD172" i="66"/>
  <c r="AF172" i="66"/>
  <c r="AD173" i="66"/>
  <c r="AF173" i="66"/>
  <c r="AD174" i="66"/>
  <c r="AF174" i="66"/>
  <c r="AD175" i="66"/>
  <c r="AF175" i="66"/>
  <c r="AD176" i="66"/>
  <c r="AF176" i="66"/>
  <c r="AD177" i="66"/>
  <c r="AF177" i="66"/>
  <c r="AD178" i="66"/>
  <c r="AF178" i="66"/>
  <c r="AD179" i="66"/>
  <c r="AF179" i="66"/>
  <c r="AD180" i="66"/>
  <c r="AF180" i="66"/>
  <c r="AD181" i="66"/>
  <c r="AF181" i="66"/>
  <c r="AD182" i="66"/>
  <c r="AF182" i="66"/>
  <c r="AD183" i="66"/>
  <c r="AF183" i="66"/>
  <c r="AD184" i="66"/>
  <c r="AF184" i="66"/>
  <c r="AD185" i="66"/>
  <c r="AF185" i="66"/>
  <c r="Y4" i="66"/>
  <c r="Y5" i="66"/>
  <c r="Y6" i="66"/>
  <c r="Y7" i="66"/>
  <c r="Y8" i="66"/>
  <c r="Y9" i="66"/>
  <c r="Y10" i="66"/>
  <c r="Y11" i="66"/>
  <c r="Y12" i="66"/>
  <c r="Y13" i="66"/>
  <c r="Y14" i="66"/>
  <c r="Y15" i="66"/>
  <c r="Y16" i="66"/>
  <c r="Y17" i="66"/>
  <c r="Y18" i="66"/>
  <c r="Y19" i="66"/>
  <c r="Y20" i="66"/>
  <c r="Y21" i="66"/>
  <c r="Y22" i="66"/>
  <c r="Y23" i="66"/>
  <c r="Y24" i="66"/>
  <c r="Y25" i="66"/>
  <c r="Y26" i="66"/>
  <c r="Y27" i="66"/>
  <c r="Y28" i="66"/>
  <c r="Y29" i="66"/>
  <c r="Y30" i="66"/>
  <c r="Y31" i="66"/>
  <c r="Y32" i="66"/>
  <c r="Y33" i="66"/>
  <c r="Y34" i="66"/>
  <c r="Y35" i="66"/>
  <c r="Y36" i="66"/>
  <c r="Y37" i="66"/>
  <c r="Y38" i="66"/>
  <c r="Y39" i="66"/>
  <c r="Y40" i="66"/>
  <c r="Y41" i="66"/>
  <c r="Y42" i="66"/>
  <c r="Y43" i="66"/>
  <c r="Y44" i="66"/>
  <c r="Y45" i="66"/>
  <c r="Y46" i="66"/>
  <c r="Y47" i="66"/>
  <c r="Y48" i="66"/>
  <c r="Y49" i="66"/>
  <c r="Y50" i="66"/>
  <c r="Y51" i="66"/>
  <c r="Y52" i="66"/>
  <c r="Y53" i="66"/>
  <c r="Y54" i="66"/>
  <c r="Y55" i="66"/>
  <c r="Y56" i="66"/>
  <c r="Y57" i="66"/>
  <c r="Y58" i="66"/>
  <c r="Y59" i="66"/>
  <c r="Y60" i="66"/>
  <c r="Y61" i="66"/>
  <c r="Y62" i="66"/>
  <c r="Y63" i="66"/>
  <c r="Y64" i="66"/>
  <c r="Y65" i="66"/>
  <c r="Y66" i="66"/>
  <c r="Y67" i="66"/>
  <c r="Y68" i="66"/>
  <c r="Y69" i="66"/>
  <c r="Y70" i="66"/>
  <c r="Y71" i="66"/>
  <c r="Y72" i="66"/>
  <c r="Y73" i="66"/>
  <c r="Y74" i="66"/>
  <c r="Y75" i="66"/>
  <c r="Y76" i="66"/>
  <c r="Y77" i="66"/>
  <c r="Y78" i="66"/>
  <c r="Y79" i="66"/>
  <c r="Y80" i="66"/>
  <c r="Y81" i="66"/>
  <c r="Y82" i="66"/>
  <c r="Y83" i="66"/>
  <c r="Y84" i="66"/>
  <c r="Y85" i="66"/>
  <c r="Y86" i="66"/>
  <c r="Y87" i="66"/>
  <c r="Y88" i="66"/>
  <c r="Y89" i="66"/>
  <c r="Y90" i="66"/>
  <c r="Y91" i="66"/>
  <c r="Y92" i="66"/>
  <c r="Y93" i="66"/>
  <c r="Y94" i="66"/>
  <c r="Y95" i="66"/>
  <c r="Y96" i="66"/>
  <c r="Y97" i="66"/>
  <c r="Y98" i="66"/>
  <c r="Y99" i="66"/>
  <c r="Y100" i="66"/>
  <c r="Y101" i="66"/>
  <c r="Y102" i="66"/>
  <c r="Y103" i="66"/>
  <c r="Y104" i="66"/>
  <c r="Y105" i="66"/>
  <c r="Y106" i="66"/>
  <c r="Y107" i="66"/>
  <c r="Y108" i="66"/>
  <c r="Y109" i="66"/>
  <c r="Y110" i="66"/>
  <c r="Y111" i="66"/>
  <c r="Y112" i="66"/>
  <c r="Y113" i="66"/>
  <c r="Y114" i="66"/>
  <c r="Y115" i="66"/>
  <c r="Y116" i="66"/>
  <c r="Y117" i="66"/>
  <c r="Y118" i="66"/>
  <c r="Y119" i="66"/>
  <c r="Y120" i="66"/>
  <c r="Y121" i="66"/>
  <c r="Y122" i="66"/>
  <c r="Y123" i="66"/>
  <c r="Y124" i="66"/>
  <c r="Y125" i="66"/>
  <c r="Y126" i="66"/>
  <c r="Y127" i="66"/>
  <c r="Y128" i="66"/>
  <c r="Y129" i="66"/>
  <c r="Y130" i="66"/>
  <c r="Y131" i="66"/>
  <c r="Y132" i="66"/>
  <c r="Y133" i="66"/>
  <c r="Y134" i="66"/>
  <c r="Y135" i="66"/>
  <c r="Y136" i="66"/>
  <c r="Y137" i="66"/>
  <c r="Y138" i="66"/>
  <c r="Y139" i="66"/>
  <c r="Y140" i="66"/>
  <c r="Y141" i="66"/>
  <c r="Y142" i="66"/>
  <c r="Y143" i="66"/>
  <c r="Y144" i="66"/>
  <c r="Y145" i="66"/>
  <c r="Y146" i="66"/>
  <c r="Y147" i="66"/>
  <c r="Y148" i="66"/>
  <c r="Y149" i="66"/>
  <c r="Y150" i="66"/>
  <c r="Y151" i="66"/>
  <c r="Y152" i="66"/>
  <c r="Y153" i="66"/>
  <c r="Y154" i="66"/>
  <c r="Y155" i="66"/>
  <c r="Y156" i="66"/>
  <c r="Y157" i="66"/>
  <c r="Y158" i="66"/>
  <c r="Y159" i="66"/>
  <c r="Y160" i="66"/>
  <c r="Y161" i="66"/>
  <c r="Y162" i="66"/>
  <c r="Y163" i="66"/>
  <c r="Y164" i="66"/>
  <c r="Y165" i="66"/>
  <c r="Y166" i="66"/>
  <c r="Y167" i="66"/>
  <c r="Y168" i="66"/>
  <c r="Y169" i="66"/>
  <c r="Y170" i="66"/>
  <c r="Y171" i="66"/>
  <c r="Y172" i="66"/>
  <c r="Y173" i="66"/>
  <c r="Y174" i="66"/>
  <c r="Y175" i="66"/>
  <c r="Y176" i="66"/>
  <c r="Y177" i="66"/>
  <c r="Y178" i="66"/>
  <c r="Y179" i="66"/>
  <c r="Y180" i="66"/>
  <c r="Y181" i="66"/>
  <c r="Y182" i="66"/>
  <c r="Y183" i="66"/>
  <c r="Y184" i="66"/>
  <c r="Y185" i="66"/>
  <c r="AC185" i="66"/>
  <c r="AE185" i="66" s="1"/>
  <c r="AC184" i="66"/>
  <c r="AE184" i="66" s="1"/>
  <c r="AC183" i="66"/>
  <c r="AE183" i="66" s="1"/>
  <c r="AC182" i="66"/>
  <c r="AE182" i="66" s="1"/>
  <c r="AC181" i="66"/>
  <c r="AE181" i="66" s="1"/>
  <c r="AC180" i="66"/>
  <c r="AE180" i="66" s="1"/>
  <c r="AC179" i="66"/>
  <c r="AE179" i="66" s="1"/>
  <c r="AC178" i="66"/>
  <c r="AE178" i="66" s="1"/>
  <c r="AC177" i="66"/>
  <c r="AE177" i="66" s="1"/>
  <c r="AC176" i="66"/>
  <c r="AE176" i="66" s="1"/>
  <c r="AC175" i="66"/>
  <c r="AE175" i="66" s="1"/>
  <c r="AC174" i="66"/>
  <c r="AE174" i="66" s="1"/>
  <c r="AC173" i="66"/>
  <c r="AE173" i="66" s="1"/>
  <c r="AC172" i="66"/>
  <c r="AE172" i="66" s="1"/>
  <c r="AC171" i="66"/>
  <c r="AE171" i="66" s="1"/>
  <c r="AC170" i="66"/>
  <c r="AE170" i="66" s="1"/>
  <c r="AC169" i="66"/>
  <c r="AE169" i="66" s="1"/>
  <c r="AC168" i="66"/>
  <c r="AE168" i="66" s="1"/>
  <c r="AC167" i="66"/>
  <c r="AE167" i="66" s="1"/>
  <c r="AC166" i="66"/>
  <c r="AE166" i="66" s="1"/>
  <c r="AC165" i="66"/>
  <c r="AE165" i="66" s="1"/>
  <c r="AC164" i="66"/>
  <c r="AE164" i="66" s="1"/>
  <c r="AC163" i="66"/>
  <c r="AE163" i="66" s="1"/>
  <c r="AC162" i="66"/>
  <c r="AE162" i="66" s="1"/>
  <c r="AC161" i="66"/>
  <c r="AE161" i="66" s="1"/>
  <c r="AC160" i="66"/>
  <c r="AE160" i="66" s="1"/>
  <c r="AC159" i="66"/>
  <c r="AE159" i="66" s="1"/>
  <c r="AC158" i="66"/>
  <c r="AE158" i="66" s="1"/>
  <c r="AC157" i="66"/>
  <c r="AE157" i="66" s="1"/>
  <c r="AC156" i="66"/>
  <c r="AE156" i="66" s="1"/>
  <c r="AC155" i="66"/>
  <c r="AE155" i="66" s="1"/>
  <c r="AC154" i="66"/>
  <c r="AE154" i="66" s="1"/>
  <c r="AC153" i="66"/>
  <c r="AE153" i="66" s="1"/>
  <c r="AC152" i="66"/>
  <c r="AE152" i="66" s="1"/>
  <c r="AC151" i="66"/>
  <c r="AE151" i="66" s="1"/>
  <c r="AC150" i="66"/>
  <c r="AE150" i="66" s="1"/>
  <c r="AC149" i="66"/>
  <c r="AE149" i="66" s="1"/>
  <c r="AC148" i="66"/>
  <c r="AE148" i="66" s="1"/>
  <c r="AC147" i="66"/>
  <c r="AE147" i="66" s="1"/>
  <c r="AC146" i="66"/>
  <c r="AE146" i="66" s="1"/>
  <c r="AC145" i="66"/>
  <c r="AE145" i="66" s="1"/>
  <c r="AC144" i="66"/>
  <c r="AE144" i="66" s="1"/>
  <c r="AC143" i="66"/>
  <c r="AE143" i="66" s="1"/>
  <c r="AC142" i="66"/>
  <c r="AE142" i="66" s="1"/>
  <c r="AC141" i="66"/>
  <c r="AE141" i="66" s="1"/>
  <c r="AC140" i="66"/>
  <c r="AE140" i="66" s="1"/>
  <c r="AC139" i="66"/>
  <c r="AE139" i="66" s="1"/>
  <c r="AC138" i="66"/>
  <c r="AE138" i="66" s="1"/>
  <c r="AC137" i="66"/>
  <c r="AE137" i="66" s="1"/>
  <c r="AC136" i="66"/>
  <c r="AE136" i="66" s="1"/>
  <c r="AC135" i="66"/>
  <c r="AE135" i="66" s="1"/>
  <c r="AC134" i="66"/>
  <c r="AE134" i="66" s="1"/>
  <c r="AC133" i="66"/>
  <c r="AE133" i="66" s="1"/>
  <c r="AC132" i="66"/>
  <c r="AE132" i="66" s="1"/>
  <c r="AC131" i="66"/>
  <c r="AE131" i="66" s="1"/>
  <c r="AC130" i="66"/>
  <c r="AE130" i="66" s="1"/>
  <c r="AC129" i="66"/>
  <c r="AE129" i="66" s="1"/>
  <c r="AC128" i="66"/>
  <c r="AE128" i="66" s="1"/>
  <c r="AC127" i="66"/>
  <c r="AE127" i="66" s="1"/>
  <c r="AC126" i="66"/>
  <c r="AE126" i="66" s="1"/>
  <c r="AC125" i="66"/>
  <c r="AE125" i="66" s="1"/>
  <c r="AC124" i="66"/>
  <c r="AE124" i="66" s="1"/>
  <c r="AC123" i="66"/>
  <c r="AE123" i="66" s="1"/>
  <c r="AC122" i="66"/>
  <c r="AE122" i="66" s="1"/>
  <c r="AC121" i="66"/>
  <c r="AE121" i="66" s="1"/>
  <c r="AC120" i="66"/>
  <c r="AE120" i="66" s="1"/>
  <c r="AC119" i="66"/>
  <c r="AE119" i="66" s="1"/>
  <c r="AC118" i="66"/>
  <c r="AE118" i="66" s="1"/>
  <c r="AC117" i="66"/>
  <c r="AE117" i="66" s="1"/>
  <c r="AC116" i="66"/>
  <c r="AE116" i="66" s="1"/>
  <c r="AC115" i="66"/>
  <c r="AE115" i="66" s="1"/>
  <c r="AC114" i="66"/>
  <c r="AE114" i="66" s="1"/>
  <c r="AC113" i="66"/>
  <c r="AE113" i="66" s="1"/>
  <c r="AC112" i="66"/>
  <c r="AE112" i="66" s="1"/>
  <c r="AC111" i="66"/>
  <c r="AE111" i="66" s="1"/>
  <c r="AC110" i="66"/>
  <c r="AE110" i="66" s="1"/>
  <c r="AC109" i="66"/>
  <c r="AE109" i="66" s="1"/>
  <c r="AC108" i="66"/>
  <c r="AE108" i="66" s="1"/>
  <c r="AC107" i="66"/>
  <c r="AE107" i="66" s="1"/>
  <c r="AC106" i="66"/>
  <c r="AE106" i="66" s="1"/>
  <c r="AC105" i="66"/>
  <c r="AE105" i="66" s="1"/>
  <c r="AC104" i="66"/>
  <c r="AE104" i="66" s="1"/>
  <c r="AC103" i="66"/>
  <c r="AE103" i="66" s="1"/>
  <c r="AC102" i="66"/>
  <c r="AE102" i="66" s="1"/>
  <c r="AC101" i="66"/>
  <c r="AE101" i="66" s="1"/>
  <c r="AC100" i="66"/>
  <c r="AE100" i="66" s="1"/>
  <c r="AC99" i="66"/>
  <c r="AE99" i="66" s="1"/>
  <c r="AC98" i="66"/>
  <c r="AE98" i="66" s="1"/>
  <c r="AC97" i="66"/>
  <c r="AE97" i="66" s="1"/>
  <c r="AC96" i="66"/>
  <c r="AE96" i="66" s="1"/>
  <c r="AC95" i="66"/>
  <c r="AE95" i="66" s="1"/>
  <c r="AC94" i="66"/>
  <c r="AE94" i="66" s="1"/>
  <c r="AC93" i="66"/>
  <c r="AE93" i="66" s="1"/>
  <c r="AC92" i="66"/>
  <c r="AE92" i="66" s="1"/>
  <c r="AC91" i="66"/>
  <c r="AE91" i="66" s="1"/>
  <c r="AC90" i="66"/>
  <c r="AE90" i="66" s="1"/>
  <c r="AC89" i="66"/>
  <c r="AE89" i="66" s="1"/>
  <c r="AC88" i="66"/>
  <c r="AE88" i="66" s="1"/>
  <c r="AC87" i="66"/>
  <c r="AE87" i="66" s="1"/>
  <c r="AC86" i="66"/>
  <c r="AE86" i="66" s="1"/>
  <c r="AC85" i="66"/>
  <c r="AE85" i="66" s="1"/>
  <c r="AC84" i="66"/>
  <c r="AE84" i="66" s="1"/>
  <c r="AC83" i="66"/>
  <c r="AE83" i="66" s="1"/>
  <c r="AC82" i="66"/>
  <c r="AE82" i="66" s="1"/>
  <c r="AC81" i="66"/>
  <c r="AE81" i="66" s="1"/>
  <c r="AC80" i="66"/>
  <c r="AE80" i="66" s="1"/>
  <c r="AC79" i="66"/>
  <c r="AE79" i="66" s="1"/>
  <c r="AC78" i="66"/>
  <c r="AE78" i="66" s="1"/>
  <c r="AC77" i="66"/>
  <c r="AE77" i="66" s="1"/>
  <c r="AC76" i="66"/>
  <c r="AE76" i="66" s="1"/>
  <c r="AC75" i="66"/>
  <c r="AE75" i="66" s="1"/>
  <c r="AC74" i="66"/>
  <c r="AE74" i="66" s="1"/>
  <c r="AC73" i="66"/>
  <c r="AE73" i="66" s="1"/>
  <c r="AC72" i="66"/>
  <c r="AE72" i="66" s="1"/>
  <c r="AC71" i="66"/>
  <c r="AE71" i="66" s="1"/>
  <c r="AC70" i="66"/>
  <c r="AE70" i="66" s="1"/>
  <c r="AC69" i="66"/>
  <c r="AE69" i="66" s="1"/>
  <c r="AC68" i="66"/>
  <c r="AE68" i="66" s="1"/>
  <c r="AC67" i="66"/>
  <c r="AE67" i="66" s="1"/>
  <c r="AC66" i="66"/>
  <c r="AE66" i="66" s="1"/>
  <c r="AC65" i="66"/>
  <c r="AE65" i="66" s="1"/>
  <c r="AC64" i="66"/>
  <c r="AE64" i="66" s="1"/>
  <c r="AC63" i="66"/>
  <c r="AE63" i="66" s="1"/>
  <c r="AC62" i="66"/>
  <c r="AE62" i="66" s="1"/>
  <c r="AC61" i="66"/>
  <c r="AE61" i="66" s="1"/>
  <c r="AC60" i="66"/>
  <c r="AE60" i="66" s="1"/>
  <c r="AC59" i="66"/>
  <c r="AE59" i="66" s="1"/>
  <c r="AC58" i="66"/>
  <c r="AE58" i="66" s="1"/>
  <c r="AC57" i="66"/>
  <c r="AE57" i="66" s="1"/>
  <c r="AC56" i="66"/>
  <c r="AE56" i="66" s="1"/>
  <c r="AC55" i="66"/>
  <c r="AE55" i="66" s="1"/>
  <c r="AC54" i="66"/>
  <c r="AE54" i="66" s="1"/>
  <c r="AC53" i="66"/>
  <c r="AE53" i="66" s="1"/>
  <c r="AC52" i="66"/>
  <c r="AE52" i="66" s="1"/>
  <c r="AC51" i="66"/>
  <c r="AE51" i="66" s="1"/>
  <c r="AC50" i="66"/>
  <c r="AE50" i="66" s="1"/>
  <c r="AC49" i="66"/>
  <c r="AE49" i="66" s="1"/>
  <c r="AC48" i="66"/>
  <c r="AE48" i="66" s="1"/>
  <c r="AC47" i="66"/>
  <c r="AE47" i="66" s="1"/>
  <c r="AC46" i="66"/>
  <c r="AE46" i="66" s="1"/>
  <c r="AC45" i="66"/>
  <c r="AE45" i="66" s="1"/>
  <c r="AC44" i="66"/>
  <c r="AE44" i="66" s="1"/>
  <c r="AC43" i="66"/>
  <c r="AE43" i="66" s="1"/>
  <c r="AC42" i="66"/>
  <c r="AE42" i="66" s="1"/>
  <c r="AC41" i="66"/>
  <c r="AE41" i="66" s="1"/>
  <c r="AC40" i="66"/>
  <c r="AE40" i="66" s="1"/>
  <c r="AC39" i="66"/>
  <c r="AE39" i="66" s="1"/>
  <c r="AC38" i="66"/>
  <c r="AE38" i="66" s="1"/>
  <c r="AC37" i="66"/>
  <c r="AE37" i="66" s="1"/>
  <c r="AC36" i="66"/>
  <c r="AE36" i="66" s="1"/>
  <c r="AC35" i="66"/>
  <c r="AE35" i="66" s="1"/>
  <c r="AC34" i="66"/>
  <c r="AE34" i="66" s="1"/>
  <c r="AC33" i="66"/>
  <c r="AE33" i="66" s="1"/>
  <c r="AC32" i="66"/>
  <c r="AE32" i="66" s="1"/>
  <c r="AC31" i="66"/>
  <c r="AE31" i="66" s="1"/>
  <c r="AC30" i="66"/>
  <c r="AE30" i="66" s="1"/>
  <c r="AC29" i="66"/>
  <c r="AE29" i="66" s="1"/>
  <c r="AC28" i="66"/>
  <c r="AE28" i="66" s="1"/>
  <c r="AC27" i="66"/>
  <c r="AE27" i="66" s="1"/>
  <c r="AC26" i="66"/>
  <c r="AE26" i="66" s="1"/>
  <c r="AC25" i="66"/>
  <c r="AE25" i="66" s="1"/>
  <c r="AC24" i="66"/>
  <c r="AE24" i="66" s="1"/>
  <c r="AC23" i="66"/>
  <c r="AE23" i="66" s="1"/>
  <c r="AC22" i="66"/>
  <c r="AE22" i="66" s="1"/>
  <c r="AC21" i="66"/>
  <c r="AE21" i="66" s="1"/>
  <c r="AC20" i="66"/>
  <c r="AE20" i="66" s="1"/>
  <c r="AC19" i="66"/>
  <c r="AE19" i="66" s="1"/>
  <c r="AC18" i="66"/>
  <c r="AE18" i="66" s="1"/>
  <c r="AC17" i="66"/>
  <c r="AE17" i="66" s="1"/>
  <c r="AC16" i="66"/>
  <c r="AE16" i="66" s="1"/>
  <c r="AC15" i="66"/>
  <c r="AE15" i="66" s="1"/>
  <c r="AC14" i="66"/>
  <c r="AE14" i="66" s="1"/>
  <c r="AC13" i="66"/>
  <c r="AE13" i="66" s="1"/>
  <c r="AC12" i="66"/>
  <c r="AE12" i="66" s="1"/>
  <c r="AC11" i="66"/>
  <c r="AE11" i="66" s="1"/>
  <c r="AC10" i="66"/>
  <c r="AE10" i="66" s="1"/>
  <c r="AC9" i="66"/>
  <c r="AE9" i="66" s="1"/>
  <c r="AC8" i="66"/>
  <c r="AE8" i="66" s="1"/>
  <c r="AC7" i="66"/>
  <c r="AE7" i="66" s="1"/>
  <c r="AC6" i="66"/>
  <c r="AE6" i="66" s="1"/>
  <c r="AC5" i="66"/>
  <c r="AE5" i="66" s="1"/>
  <c r="AC4" i="66"/>
  <c r="AE4" i="66" s="1"/>
  <c r="AF3" i="66"/>
  <c r="AD3" i="66"/>
  <c r="AC3" i="66"/>
  <c r="AE3" i="66" s="1"/>
  <c r="Y3" i="66"/>
  <c r="AF1303" i="44"/>
  <c r="AD1303" i="44"/>
  <c r="AC1303" i="44"/>
  <c r="AE1303" i="44" s="1"/>
  <c r="Y1303" i="44"/>
  <c r="AF1302" i="44"/>
  <c r="AD1302" i="44"/>
  <c r="AC1302" i="44"/>
  <c r="AE1302" i="44" s="1"/>
  <c r="Y1302" i="44"/>
  <c r="AF1301" i="44"/>
  <c r="AD1301" i="44"/>
  <c r="AC1301" i="44"/>
  <c r="AE1301" i="44" s="1"/>
  <c r="Y1301" i="44"/>
  <c r="AF1300" i="44"/>
  <c r="AD1300" i="44"/>
  <c r="AC1300" i="44"/>
  <c r="AE1300" i="44" s="1"/>
  <c r="Y1300" i="44"/>
  <c r="AF1299" i="44"/>
  <c r="AD1299" i="44"/>
  <c r="AC1299" i="44"/>
  <c r="AE1299" i="44" s="1"/>
  <c r="Y1299" i="44"/>
  <c r="AF1298" i="44"/>
  <c r="AD1298" i="44"/>
  <c r="AC1298" i="44"/>
  <c r="AE1298" i="44" s="1"/>
  <c r="Y1298" i="44"/>
  <c r="AF1297" i="44"/>
  <c r="AD1297" i="44"/>
  <c r="AC1297" i="44"/>
  <c r="AE1297" i="44" s="1"/>
  <c r="Y1297" i="44"/>
  <c r="AF1296" i="44"/>
  <c r="AD1296" i="44"/>
  <c r="AC1296" i="44"/>
  <c r="AE1296" i="44" s="1"/>
  <c r="Y1296" i="44"/>
  <c r="AF1295" i="44"/>
  <c r="AD1295" i="44"/>
  <c r="AC1295" i="44"/>
  <c r="AE1295" i="44" s="1"/>
  <c r="Y1295" i="44"/>
  <c r="AF1294" i="44"/>
  <c r="AD1294" i="44"/>
  <c r="AC1294" i="44"/>
  <c r="AE1294" i="44" s="1"/>
  <c r="Y1294" i="44"/>
  <c r="AF1293" i="44"/>
  <c r="AD1293" i="44"/>
  <c r="AC1293" i="44"/>
  <c r="AE1293" i="44" s="1"/>
  <c r="Y1293" i="44"/>
  <c r="AF1292" i="44"/>
  <c r="AD1292" i="44"/>
  <c r="AC1292" i="44"/>
  <c r="AE1292" i="44" s="1"/>
  <c r="Y1292" i="44"/>
  <c r="AF1291" i="44"/>
  <c r="AD1291" i="44"/>
  <c r="AC1291" i="44"/>
  <c r="AE1291" i="44" s="1"/>
  <c r="Y1291" i="44"/>
  <c r="AF1290" i="44"/>
  <c r="AD1290" i="44"/>
  <c r="AC1290" i="44"/>
  <c r="AE1290" i="44" s="1"/>
  <c r="Y1290" i="44"/>
  <c r="AF1289" i="44"/>
  <c r="AD1289" i="44"/>
  <c r="AC1289" i="44"/>
  <c r="AE1289" i="44" s="1"/>
  <c r="Y1289" i="44"/>
  <c r="AF1288" i="44"/>
  <c r="AD1288" i="44"/>
  <c r="AC1288" i="44"/>
  <c r="AE1288" i="44" s="1"/>
  <c r="Y1288" i="44"/>
  <c r="AF1287" i="44"/>
  <c r="AD1287" i="44"/>
  <c r="AC1287" i="44"/>
  <c r="AE1287" i="44" s="1"/>
  <c r="Y1287" i="44"/>
  <c r="AF1286" i="44"/>
  <c r="AD1286" i="44"/>
  <c r="AC1286" i="44"/>
  <c r="AE1286" i="44" s="1"/>
  <c r="Y1286" i="44"/>
  <c r="AF1285" i="44"/>
  <c r="AD1285" i="44"/>
  <c r="AC1285" i="44"/>
  <c r="AE1285" i="44" s="1"/>
  <c r="Y1285" i="44"/>
  <c r="AF1284" i="44"/>
  <c r="AD1284" i="44"/>
  <c r="AC1284" i="44"/>
  <c r="AE1284" i="44" s="1"/>
  <c r="Y1284" i="44"/>
  <c r="AF1283" i="44"/>
  <c r="AD1283" i="44"/>
  <c r="AC1283" i="44"/>
  <c r="AE1283" i="44" s="1"/>
  <c r="Y1283" i="44"/>
  <c r="AF1282" i="44"/>
  <c r="AD1282" i="44"/>
  <c r="AC1282" i="44"/>
  <c r="AE1282" i="44" s="1"/>
  <c r="Y1282" i="44"/>
  <c r="AF1281" i="44"/>
  <c r="AD1281" i="44"/>
  <c r="AC1281" i="44"/>
  <c r="AE1281" i="44" s="1"/>
  <c r="Y1281" i="44"/>
  <c r="AF1280" i="44"/>
  <c r="AD1280" i="44"/>
  <c r="AC1280" i="44"/>
  <c r="AE1280" i="44" s="1"/>
  <c r="Y1280" i="44"/>
  <c r="AF1279" i="44"/>
  <c r="AD1279" i="44"/>
  <c r="AC1279" i="44"/>
  <c r="AE1279" i="44" s="1"/>
  <c r="Y1279" i="44"/>
  <c r="AF1278" i="44"/>
  <c r="AD1278" i="44"/>
  <c r="AC1278" i="44"/>
  <c r="AE1278" i="44" s="1"/>
  <c r="Y1278" i="44"/>
  <c r="AF1277" i="44"/>
  <c r="AD1277" i="44"/>
  <c r="AC1277" i="44"/>
  <c r="AE1277" i="44" s="1"/>
  <c r="Y1277" i="44"/>
  <c r="AF1276" i="44"/>
  <c r="AD1276" i="44"/>
  <c r="AC1276" i="44"/>
  <c r="AE1276" i="44" s="1"/>
  <c r="Y1276" i="44"/>
  <c r="AF1275" i="44"/>
  <c r="AD1275" i="44"/>
  <c r="AC1275" i="44"/>
  <c r="AE1275" i="44" s="1"/>
  <c r="Y1275" i="44"/>
  <c r="AF1274" i="44"/>
  <c r="AD1274" i="44"/>
  <c r="AC1274" i="44"/>
  <c r="AE1274" i="44" s="1"/>
  <c r="Y1274" i="44"/>
  <c r="AF1273" i="44"/>
  <c r="AD1273" i="44"/>
  <c r="AC1273" i="44"/>
  <c r="AE1273" i="44" s="1"/>
  <c r="Y1273" i="44"/>
  <c r="AF1272" i="44"/>
  <c r="AD1272" i="44"/>
  <c r="AC1272" i="44"/>
  <c r="AE1272" i="44" s="1"/>
  <c r="Y1272" i="44"/>
  <c r="AF1271" i="44"/>
  <c r="AD1271" i="44"/>
  <c r="AC1271" i="44"/>
  <c r="AE1271" i="44" s="1"/>
  <c r="Y1271" i="44"/>
  <c r="AF1270" i="44"/>
  <c r="AD1270" i="44"/>
  <c r="AC1270" i="44"/>
  <c r="AE1270" i="44" s="1"/>
  <c r="Y1270" i="44"/>
  <c r="AF1269" i="44"/>
  <c r="AD1269" i="44"/>
  <c r="AC1269" i="44"/>
  <c r="AE1269" i="44" s="1"/>
  <c r="Y1269" i="44"/>
  <c r="AF1268" i="44"/>
  <c r="AD1268" i="44"/>
  <c r="AC1268" i="44"/>
  <c r="AE1268" i="44" s="1"/>
  <c r="Y1268" i="44"/>
  <c r="AF1267" i="44"/>
  <c r="AD1267" i="44"/>
  <c r="AC1267" i="44"/>
  <c r="AE1267" i="44" s="1"/>
  <c r="Y1267" i="44"/>
  <c r="AF1266" i="44"/>
  <c r="AD1266" i="44"/>
  <c r="AC1266" i="44"/>
  <c r="AE1266" i="44" s="1"/>
  <c r="Y1266" i="44"/>
  <c r="AF1265" i="44"/>
  <c r="AD1265" i="44"/>
  <c r="AC1265" i="44"/>
  <c r="AE1265" i="44" s="1"/>
  <c r="Y1265" i="44"/>
  <c r="AF1264" i="44"/>
  <c r="AD1264" i="44"/>
  <c r="AC1264" i="44"/>
  <c r="AE1264" i="44" s="1"/>
  <c r="Y1264" i="44"/>
  <c r="AF1263" i="44"/>
  <c r="AD1263" i="44"/>
  <c r="AC1263" i="44"/>
  <c r="AE1263" i="44" s="1"/>
  <c r="Y1263" i="44"/>
  <c r="AF1262" i="44"/>
  <c r="AD1262" i="44"/>
  <c r="AC1262" i="44"/>
  <c r="AE1262" i="44" s="1"/>
  <c r="Y1262" i="44"/>
  <c r="AF1261" i="44"/>
  <c r="AD1261" i="44"/>
  <c r="AC1261" i="44"/>
  <c r="AE1261" i="44" s="1"/>
  <c r="Y1261" i="44"/>
  <c r="AF1260" i="44"/>
  <c r="AD1260" i="44"/>
  <c r="AC1260" i="44"/>
  <c r="AE1260" i="44" s="1"/>
  <c r="Y1260" i="44"/>
  <c r="AF1259" i="44"/>
  <c r="AD1259" i="44"/>
  <c r="AC1259" i="44"/>
  <c r="AE1259" i="44" s="1"/>
  <c r="Y1259" i="44"/>
  <c r="AF1258" i="44"/>
  <c r="AD1258" i="44"/>
  <c r="AC1258" i="44"/>
  <c r="AE1258" i="44" s="1"/>
  <c r="Y1258" i="44"/>
  <c r="AF1257" i="44"/>
  <c r="AD1257" i="44"/>
  <c r="AC1257" i="44"/>
  <c r="AE1257" i="44" s="1"/>
  <c r="Y1257" i="44"/>
  <c r="AF1256" i="44"/>
  <c r="AD1256" i="44"/>
  <c r="AC1256" i="44"/>
  <c r="AE1256" i="44" s="1"/>
  <c r="Y1256" i="44"/>
  <c r="AF1255" i="44"/>
  <c r="AD1255" i="44"/>
  <c r="AC1255" i="44"/>
  <c r="AE1255" i="44" s="1"/>
  <c r="Y1255" i="44"/>
  <c r="AF1254" i="44"/>
  <c r="AD1254" i="44"/>
  <c r="AC1254" i="44"/>
  <c r="AE1254" i="44" s="1"/>
  <c r="Y1254" i="44"/>
  <c r="AF1253" i="44"/>
  <c r="AD1253" i="44"/>
  <c r="AC1253" i="44"/>
  <c r="AE1253" i="44" s="1"/>
  <c r="Y1253" i="44"/>
  <c r="AF1252" i="44"/>
  <c r="AD1252" i="44"/>
  <c r="AC1252" i="44"/>
  <c r="AE1252" i="44" s="1"/>
  <c r="Y1252" i="44"/>
  <c r="AF1251" i="44"/>
  <c r="AD1251" i="44"/>
  <c r="AC1251" i="44"/>
  <c r="AE1251" i="44" s="1"/>
  <c r="Y1251" i="44"/>
  <c r="AF1250" i="44"/>
  <c r="AD1250" i="44"/>
  <c r="AC1250" i="44"/>
  <c r="AE1250" i="44" s="1"/>
  <c r="Y1250" i="44"/>
  <c r="AF1249" i="44"/>
  <c r="AD1249" i="44"/>
  <c r="AC1249" i="44"/>
  <c r="AE1249" i="44" s="1"/>
  <c r="Y1249" i="44"/>
  <c r="AF1248" i="44"/>
  <c r="AD1248" i="44"/>
  <c r="AC1248" i="44"/>
  <c r="AE1248" i="44" s="1"/>
  <c r="Y1248" i="44"/>
  <c r="AF1247" i="44"/>
  <c r="AD1247" i="44"/>
  <c r="AC1247" i="44"/>
  <c r="AE1247" i="44" s="1"/>
  <c r="Y1247" i="44"/>
  <c r="AF1246" i="44"/>
  <c r="AD1246" i="44"/>
  <c r="AC1246" i="44"/>
  <c r="AE1246" i="44" s="1"/>
  <c r="Y1246" i="44"/>
  <c r="AF1245" i="44"/>
  <c r="AD1245" i="44"/>
  <c r="AC1245" i="44"/>
  <c r="AE1245" i="44" s="1"/>
  <c r="Y1245" i="44"/>
  <c r="AF1244" i="44"/>
  <c r="AD1244" i="44"/>
  <c r="AC1244" i="44"/>
  <c r="AE1244" i="44" s="1"/>
  <c r="Y1244" i="44"/>
  <c r="AF1243" i="44"/>
  <c r="AD1243" i="44"/>
  <c r="AC1243" i="44"/>
  <c r="AE1243" i="44" s="1"/>
  <c r="Y1243" i="44"/>
  <c r="AF1242" i="44"/>
  <c r="AD1242" i="44"/>
  <c r="AC1242" i="44"/>
  <c r="AE1242" i="44" s="1"/>
  <c r="Y1242" i="44"/>
  <c r="AF1241" i="44"/>
  <c r="AD1241" i="44"/>
  <c r="AC1241" i="44"/>
  <c r="AE1241" i="44" s="1"/>
  <c r="Y1241" i="44"/>
  <c r="AF1240" i="44"/>
  <c r="AD1240" i="44"/>
  <c r="AC1240" i="44"/>
  <c r="AE1240" i="44" s="1"/>
  <c r="Y1240" i="44"/>
  <c r="AF1239" i="44"/>
  <c r="AD1239" i="44"/>
  <c r="AC1239" i="44"/>
  <c r="AE1239" i="44" s="1"/>
  <c r="Y1239" i="44"/>
  <c r="AF1238" i="44"/>
  <c r="AD1238" i="44"/>
  <c r="AC1238" i="44"/>
  <c r="AE1238" i="44" s="1"/>
  <c r="Y1238" i="44"/>
  <c r="AF1237" i="44"/>
  <c r="AD1237" i="44"/>
  <c r="AC1237" i="44"/>
  <c r="AE1237" i="44" s="1"/>
  <c r="Y1237" i="44"/>
  <c r="AF1236" i="44"/>
  <c r="AD1236" i="44"/>
  <c r="AC1236" i="44"/>
  <c r="AE1236" i="44" s="1"/>
  <c r="Y1236" i="44"/>
  <c r="AF1235" i="44"/>
  <c r="AD1235" i="44"/>
  <c r="AC1235" i="44"/>
  <c r="AE1235" i="44" s="1"/>
  <c r="Y1235" i="44"/>
  <c r="AF1234" i="44"/>
  <c r="AD1234" i="44"/>
  <c r="AC1234" i="44"/>
  <c r="AE1234" i="44" s="1"/>
  <c r="Y1234" i="44"/>
  <c r="AF1233" i="44"/>
  <c r="AD1233" i="44"/>
  <c r="AC1233" i="44"/>
  <c r="AE1233" i="44" s="1"/>
  <c r="Y1233" i="44"/>
  <c r="AF1232" i="44"/>
  <c r="AD1232" i="44"/>
  <c r="AC1232" i="44"/>
  <c r="AE1232" i="44" s="1"/>
  <c r="Y1232" i="44"/>
  <c r="AF1231" i="44"/>
  <c r="AD1231" i="44"/>
  <c r="AC1231" i="44"/>
  <c r="AE1231" i="44" s="1"/>
  <c r="Y1231" i="44"/>
  <c r="AF1230" i="44"/>
  <c r="AD1230" i="44"/>
  <c r="AC1230" i="44"/>
  <c r="AE1230" i="44" s="1"/>
  <c r="Y1230" i="44"/>
  <c r="AF1229" i="44"/>
  <c r="AD1229" i="44"/>
  <c r="AC1229" i="44"/>
  <c r="AE1229" i="44" s="1"/>
  <c r="Y1229" i="44"/>
  <c r="AF1228" i="44"/>
  <c r="AD1228" i="44"/>
  <c r="AC1228" i="44"/>
  <c r="AE1228" i="44" s="1"/>
  <c r="Y1228" i="44"/>
  <c r="AF1227" i="44"/>
  <c r="AD1227" i="44"/>
  <c r="AC1227" i="44"/>
  <c r="AE1227" i="44" s="1"/>
  <c r="Y1227" i="44"/>
  <c r="AF1226" i="44"/>
  <c r="AD1226" i="44"/>
  <c r="AC1226" i="44"/>
  <c r="AE1226" i="44" s="1"/>
  <c r="Y1226" i="44"/>
  <c r="AF1225" i="44"/>
  <c r="AD1225" i="44"/>
  <c r="AC1225" i="44"/>
  <c r="AE1225" i="44" s="1"/>
  <c r="Y1225" i="44"/>
  <c r="AF1224" i="44"/>
  <c r="AD1224" i="44"/>
  <c r="AC1224" i="44"/>
  <c r="AE1224" i="44" s="1"/>
  <c r="Y1224" i="44"/>
  <c r="AF1223" i="44"/>
  <c r="AD1223" i="44"/>
  <c r="AC1223" i="44"/>
  <c r="AE1223" i="44" s="1"/>
  <c r="Y1223" i="44"/>
  <c r="AF1222" i="44"/>
  <c r="AD1222" i="44"/>
  <c r="AC1222" i="44"/>
  <c r="AE1222" i="44" s="1"/>
  <c r="Y1222" i="44"/>
  <c r="AF1221" i="44"/>
  <c r="AD1221" i="44"/>
  <c r="AC1221" i="44"/>
  <c r="AE1221" i="44" s="1"/>
  <c r="Y1221" i="44"/>
  <c r="AF1220" i="44"/>
  <c r="AD1220" i="44"/>
  <c r="AC1220" i="44"/>
  <c r="AE1220" i="44" s="1"/>
  <c r="Y1220" i="44"/>
  <c r="AF1219" i="44"/>
  <c r="AD1219" i="44"/>
  <c r="AC1219" i="44"/>
  <c r="AE1219" i="44" s="1"/>
  <c r="Y1219" i="44"/>
  <c r="AF1218" i="44"/>
  <c r="AD1218" i="44"/>
  <c r="AC1218" i="44"/>
  <c r="AE1218" i="44" s="1"/>
  <c r="Y1218" i="44"/>
  <c r="AF1217" i="44"/>
  <c r="AD1217" i="44"/>
  <c r="AC1217" i="44"/>
  <c r="AE1217" i="44" s="1"/>
  <c r="Y1217" i="44"/>
  <c r="AF1216" i="44"/>
  <c r="AD1216" i="44"/>
  <c r="AC1216" i="44"/>
  <c r="AE1216" i="44" s="1"/>
  <c r="Y1216" i="44"/>
  <c r="AF1215" i="44"/>
  <c r="AD1215" i="44"/>
  <c r="AC1215" i="44"/>
  <c r="AE1215" i="44" s="1"/>
  <c r="Y1215" i="44"/>
  <c r="AF1214" i="44"/>
  <c r="AD1214" i="44"/>
  <c r="AC1214" i="44"/>
  <c r="AE1214" i="44" s="1"/>
  <c r="Y1214" i="44"/>
  <c r="AF1213" i="44"/>
  <c r="AD1213" i="44"/>
  <c r="AC1213" i="44"/>
  <c r="AE1213" i="44" s="1"/>
  <c r="Y1213" i="44"/>
  <c r="AF1212" i="44"/>
  <c r="AD1212" i="44"/>
  <c r="AC1212" i="44"/>
  <c r="AE1212" i="44" s="1"/>
  <c r="Y1212" i="44"/>
  <c r="AF1211" i="44"/>
  <c r="AD1211" i="44"/>
  <c r="AC1211" i="44"/>
  <c r="AE1211" i="44" s="1"/>
  <c r="Y1211" i="44"/>
  <c r="AF1210" i="44"/>
  <c r="AD1210" i="44"/>
  <c r="AC1210" i="44"/>
  <c r="AE1210" i="44" s="1"/>
  <c r="Y1210" i="44"/>
  <c r="AF1209" i="44"/>
  <c r="AD1209" i="44"/>
  <c r="AC1209" i="44"/>
  <c r="AE1209" i="44" s="1"/>
  <c r="Y1209" i="44"/>
  <c r="AF1208" i="44"/>
  <c r="AD1208" i="44"/>
  <c r="AC1208" i="44"/>
  <c r="AE1208" i="44" s="1"/>
  <c r="Y1208" i="44"/>
  <c r="AF1207" i="44"/>
  <c r="AD1207" i="44"/>
  <c r="AC1207" i="44"/>
  <c r="AE1207" i="44" s="1"/>
  <c r="Y1207" i="44"/>
  <c r="AF1206" i="44"/>
  <c r="AD1206" i="44"/>
  <c r="AC1206" i="44"/>
  <c r="AE1206" i="44" s="1"/>
  <c r="Y1206" i="44"/>
  <c r="AF1205" i="44"/>
  <c r="AD1205" i="44"/>
  <c r="AC1205" i="44"/>
  <c r="AE1205" i="44" s="1"/>
  <c r="Y1205" i="44"/>
  <c r="AF1204" i="44"/>
  <c r="AD1204" i="44"/>
  <c r="AC1204" i="44"/>
  <c r="AE1204" i="44" s="1"/>
  <c r="Y1204" i="44"/>
  <c r="AF1203" i="44"/>
  <c r="AD1203" i="44"/>
  <c r="AC1203" i="44"/>
  <c r="AE1203" i="44" s="1"/>
  <c r="Y1203" i="44"/>
  <c r="AF1202" i="44"/>
  <c r="AD1202" i="44"/>
  <c r="AC1202" i="44"/>
  <c r="AE1202" i="44" s="1"/>
  <c r="Y1202" i="44"/>
  <c r="AF1201" i="44"/>
  <c r="AD1201" i="44"/>
  <c r="AC1201" i="44"/>
  <c r="AE1201" i="44" s="1"/>
  <c r="Y1201" i="44"/>
  <c r="AF1200" i="44"/>
  <c r="AD1200" i="44"/>
  <c r="AC1200" i="44"/>
  <c r="AE1200" i="44" s="1"/>
  <c r="Y1200" i="44"/>
  <c r="AF1199" i="44"/>
  <c r="AD1199" i="44"/>
  <c r="AC1199" i="44"/>
  <c r="AE1199" i="44" s="1"/>
  <c r="Y1199" i="44"/>
  <c r="AF1198" i="44"/>
  <c r="AD1198" i="44"/>
  <c r="AC1198" i="44"/>
  <c r="AE1198" i="44" s="1"/>
  <c r="Y1198" i="44"/>
  <c r="AF1197" i="44"/>
  <c r="AD1197" i="44"/>
  <c r="AC1197" i="44"/>
  <c r="AE1197" i="44" s="1"/>
  <c r="Y1197" i="44"/>
  <c r="AF1196" i="44"/>
  <c r="AD1196" i="44"/>
  <c r="AC1196" i="44"/>
  <c r="AE1196" i="44" s="1"/>
  <c r="Y1196" i="44"/>
  <c r="AF1195" i="44"/>
  <c r="AD1195" i="44"/>
  <c r="AC1195" i="44"/>
  <c r="AE1195" i="44" s="1"/>
  <c r="Y1195" i="44"/>
  <c r="AF1194" i="44"/>
  <c r="AD1194" i="44"/>
  <c r="AC1194" i="44"/>
  <c r="AE1194" i="44" s="1"/>
  <c r="Y1194" i="44"/>
  <c r="AF1193" i="44"/>
  <c r="AD1193" i="44"/>
  <c r="AC1193" i="44"/>
  <c r="AE1193" i="44" s="1"/>
  <c r="Y1193" i="44"/>
  <c r="AF1192" i="44"/>
  <c r="AD1192" i="44"/>
  <c r="AC1192" i="44"/>
  <c r="AE1192" i="44" s="1"/>
  <c r="Y1192" i="44"/>
  <c r="AF1191" i="44"/>
  <c r="AD1191" i="44"/>
  <c r="AC1191" i="44"/>
  <c r="AE1191" i="44" s="1"/>
  <c r="Y1191" i="44"/>
  <c r="AF1190" i="44"/>
  <c r="AD1190" i="44"/>
  <c r="AC1190" i="44"/>
  <c r="AE1190" i="44" s="1"/>
  <c r="Y1190" i="44"/>
  <c r="AF1189" i="44"/>
  <c r="AD1189" i="44"/>
  <c r="AC1189" i="44"/>
  <c r="AE1189" i="44" s="1"/>
  <c r="Y1189" i="44"/>
  <c r="AF1188" i="44"/>
  <c r="AD1188" i="44"/>
  <c r="AC1188" i="44"/>
  <c r="AE1188" i="44" s="1"/>
  <c r="Y1188" i="44"/>
  <c r="AF1187" i="44"/>
  <c r="AD1187" i="44"/>
  <c r="AC1187" i="44"/>
  <c r="AE1187" i="44" s="1"/>
  <c r="Y1187" i="44"/>
  <c r="AF1186" i="44"/>
  <c r="AD1186" i="44"/>
  <c r="AC1186" i="44"/>
  <c r="AE1186" i="44" s="1"/>
  <c r="Y1186" i="44"/>
  <c r="AF1185" i="44"/>
  <c r="AD1185" i="44"/>
  <c r="AC1185" i="44"/>
  <c r="AE1185" i="44" s="1"/>
  <c r="Y1185" i="44"/>
  <c r="AF1184" i="44"/>
  <c r="AD1184" i="44"/>
  <c r="AC1184" i="44"/>
  <c r="AE1184" i="44" s="1"/>
  <c r="Y1184" i="44"/>
  <c r="AF1183" i="44"/>
  <c r="AD1183" i="44"/>
  <c r="AC1183" i="44"/>
  <c r="AE1183" i="44" s="1"/>
  <c r="Y1183" i="44"/>
  <c r="AF1182" i="44"/>
  <c r="AD1182" i="44"/>
  <c r="AC1182" i="44"/>
  <c r="AE1182" i="44" s="1"/>
  <c r="Y1182" i="44"/>
  <c r="AF1181" i="44"/>
  <c r="AD1181" i="44"/>
  <c r="AC1181" i="44"/>
  <c r="AE1181" i="44" s="1"/>
  <c r="Y1181" i="44"/>
  <c r="AF1180" i="44"/>
  <c r="AD1180" i="44"/>
  <c r="AC1180" i="44"/>
  <c r="AE1180" i="44" s="1"/>
  <c r="Y1180" i="44"/>
  <c r="AF1179" i="44"/>
  <c r="AD1179" i="44"/>
  <c r="AC1179" i="44"/>
  <c r="AE1179" i="44" s="1"/>
  <c r="Y1179" i="44"/>
  <c r="AF1178" i="44"/>
  <c r="AD1178" i="44"/>
  <c r="AC1178" i="44"/>
  <c r="AE1178" i="44" s="1"/>
  <c r="Y1178" i="44"/>
  <c r="AF1177" i="44"/>
  <c r="AD1177" i="44"/>
  <c r="AC1177" i="44"/>
  <c r="AE1177" i="44" s="1"/>
  <c r="Y1177" i="44"/>
  <c r="AF1176" i="44"/>
  <c r="AD1176" i="44"/>
  <c r="AC1176" i="44"/>
  <c r="AE1176" i="44" s="1"/>
  <c r="Y1176" i="44"/>
  <c r="AF1175" i="44"/>
  <c r="AD1175" i="44"/>
  <c r="AC1175" i="44"/>
  <c r="AE1175" i="44" s="1"/>
  <c r="Y1175" i="44"/>
  <c r="AF1174" i="44"/>
  <c r="AD1174" i="44"/>
  <c r="AC1174" i="44"/>
  <c r="AE1174" i="44" s="1"/>
  <c r="Y1174" i="44"/>
  <c r="AF1173" i="44"/>
  <c r="AD1173" i="44"/>
  <c r="AC1173" i="44"/>
  <c r="AE1173" i="44" s="1"/>
  <c r="Y1173" i="44"/>
  <c r="AF1172" i="44"/>
  <c r="AD1172" i="44"/>
  <c r="AC1172" i="44"/>
  <c r="AE1172" i="44" s="1"/>
  <c r="Y1172" i="44"/>
  <c r="AF1171" i="44"/>
  <c r="AD1171" i="44"/>
  <c r="AC1171" i="44"/>
  <c r="AE1171" i="44" s="1"/>
  <c r="Y1171" i="44"/>
  <c r="AF1170" i="44"/>
  <c r="AD1170" i="44"/>
  <c r="AC1170" i="44"/>
  <c r="AE1170" i="44" s="1"/>
  <c r="Y1170" i="44"/>
  <c r="AF1169" i="44"/>
  <c r="AD1169" i="44"/>
  <c r="AC1169" i="44"/>
  <c r="AE1169" i="44" s="1"/>
  <c r="Y1169" i="44"/>
  <c r="AF1168" i="44"/>
  <c r="AD1168" i="44"/>
  <c r="AC1168" i="44"/>
  <c r="AE1168" i="44" s="1"/>
  <c r="Y1168" i="44"/>
  <c r="AF1167" i="44"/>
  <c r="AD1167" i="44"/>
  <c r="AC1167" i="44"/>
  <c r="AE1167" i="44" s="1"/>
  <c r="Y1167" i="44"/>
  <c r="AF1166" i="44"/>
  <c r="AD1166" i="44"/>
  <c r="AC1166" i="44"/>
  <c r="AE1166" i="44" s="1"/>
  <c r="Y1166" i="44"/>
  <c r="AF1165" i="44"/>
  <c r="AD1165" i="44"/>
  <c r="AC1165" i="44"/>
  <c r="AE1165" i="44" s="1"/>
  <c r="Y1165" i="44"/>
  <c r="AF1164" i="44"/>
  <c r="AD1164" i="44"/>
  <c r="AC1164" i="44"/>
  <c r="AE1164" i="44" s="1"/>
  <c r="Y1164" i="44"/>
  <c r="AF1163" i="44"/>
  <c r="AD1163" i="44"/>
  <c r="AC1163" i="44"/>
  <c r="AE1163" i="44" s="1"/>
  <c r="Y1163" i="44"/>
  <c r="AF1162" i="44"/>
  <c r="AD1162" i="44"/>
  <c r="AC1162" i="44"/>
  <c r="AE1162" i="44" s="1"/>
  <c r="Y1162" i="44"/>
  <c r="AF1161" i="44"/>
  <c r="AD1161" i="44"/>
  <c r="AC1161" i="44"/>
  <c r="AE1161" i="44" s="1"/>
  <c r="Y1161" i="44"/>
  <c r="AF1160" i="44"/>
  <c r="AD1160" i="44"/>
  <c r="AC1160" i="44"/>
  <c r="AE1160" i="44" s="1"/>
  <c r="Y1160" i="44"/>
  <c r="AF1159" i="44"/>
  <c r="AD1159" i="44"/>
  <c r="AC1159" i="44"/>
  <c r="AE1159" i="44" s="1"/>
  <c r="Y1159" i="44"/>
  <c r="AF1158" i="44"/>
  <c r="AD1158" i="44"/>
  <c r="AC1158" i="44"/>
  <c r="AE1158" i="44" s="1"/>
  <c r="Y1158" i="44"/>
  <c r="AF1157" i="44"/>
  <c r="AD1157" i="44"/>
  <c r="AC1157" i="44"/>
  <c r="AE1157" i="44" s="1"/>
  <c r="Y1157" i="44"/>
  <c r="AF1156" i="44"/>
  <c r="AD1156" i="44"/>
  <c r="AC1156" i="44"/>
  <c r="AE1156" i="44" s="1"/>
  <c r="Y1156" i="44"/>
  <c r="AF1155" i="44"/>
  <c r="AD1155" i="44"/>
  <c r="AC1155" i="44"/>
  <c r="AE1155" i="44" s="1"/>
  <c r="Y1155" i="44"/>
  <c r="AF1154" i="44"/>
  <c r="AD1154" i="44"/>
  <c r="AC1154" i="44"/>
  <c r="AE1154" i="44" s="1"/>
  <c r="Y1154" i="44"/>
  <c r="AF1153" i="44"/>
  <c r="AD1153" i="44"/>
  <c r="AC1153" i="44"/>
  <c r="AE1153" i="44" s="1"/>
  <c r="Y1153" i="44"/>
  <c r="AF1152" i="44"/>
  <c r="AD1152" i="44"/>
  <c r="AC1152" i="44"/>
  <c r="AE1152" i="44" s="1"/>
  <c r="Y1152" i="44"/>
  <c r="AF1151" i="44"/>
  <c r="AD1151" i="44"/>
  <c r="AC1151" i="44"/>
  <c r="AE1151" i="44" s="1"/>
  <c r="Y1151" i="44"/>
  <c r="AF1150" i="44"/>
  <c r="AD1150" i="44"/>
  <c r="AC1150" i="44"/>
  <c r="AE1150" i="44" s="1"/>
  <c r="Y1150" i="44"/>
  <c r="AF1149" i="44"/>
  <c r="AD1149" i="44"/>
  <c r="AC1149" i="44"/>
  <c r="AE1149" i="44" s="1"/>
  <c r="Y1149" i="44"/>
  <c r="AF1148" i="44"/>
  <c r="AD1148" i="44"/>
  <c r="AC1148" i="44"/>
  <c r="AE1148" i="44" s="1"/>
  <c r="Y1148" i="44"/>
  <c r="AF1147" i="44"/>
  <c r="AD1147" i="44"/>
  <c r="AC1147" i="44"/>
  <c r="AE1147" i="44" s="1"/>
  <c r="Y1147" i="44"/>
  <c r="AF1146" i="44"/>
  <c r="AD1146" i="44"/>
  <c r="AC1146" i="44"/>
  <c r="AE1146" i="44" s="1"/>
  <c r="Y1146" i="44"/>
  <c r="AF1145" i="44"/>
  <c r="AD1145" i="44"/>
  <c r="AC1145" i="44"/>
  <c r="AE1145" i="44" s="1"/>
  <c r="Y1145" i="44"/>
  <c r="AF1144" i="44"/>
  <c r="AD1144" i="44"/>
  <c r="AC1144" i="44"/>
  <c r="AE1144" i="44" s="1"/>
  <c r="Y1144" i="44"/>
  <c r="AF1143" i="44"/>
  <c r="AD1143" i="44"/>
  <c r="AC1143" i="44"/>
  <c r="AE1143" i="44" s="1"/>
  <c r="Y1143" i="44"/>
  <c r="AF1142" i="44"/>
  <c r="AD1142" i="44"/>
  <c r="AC1142" i="44"/>
  <c r="AE1142" i="44" s="1"/>
  <c r="Y1142" i="44"/>
  <c r="AF1141" i="44"/>
  <c r="AD1141" i="44"/>
  <c r="AC1141" i="44"/>
  <c r="AE1141" i="44" s="1"/>
  <c r="Y1141" i="44"/>
  <c r="AF1140" i="44"/>
  <c r="AD1140" i="44"/>
  <c r="AC1140" i="44"/>
  <c r="AE1140" i="44" s="1"/>
  <c r="Y1140" i="44"/>
  <c r="AF1139" i="44"/>
  <c r="AD1139" i="44"/>
  <c r="AC1139" i="44"/>
  <c r="AE1139" i="44" s="1"/>
  <c r="Y1139" i="44"/>
  <c r="AF1138" i="44"/>
  <c r="AD1138" i="44"/>
  <c r="AC1138" i="44"/>
  <c r="AE1138" i="44" s="1"/>
  <c r="Y1138" i="44"/>
  <c r="AF1137" i="44"/>
  <c r="AD1137" i="44"/>
  <c r="AC1137" i="44"/>
  <c r="AE1137" i="44" s="1"/>
  <c r="Y1137" i="44"/>
  <c r="AF1136" i="44"/>
  <c r="AD1136" i="44"/>
  <c r="AC1136" i="44"/>
  <c r="AE1136" i="44" s="1"/>
  <c r="Y1136" i="44"/>
  <c r="AF1135" i="44"/>
  <c r="AD1135" i="44"/>
  <c r="AC1135" i="44"/>
  <c r="AE1135" i="44" s="1"/>
  <c r="Y1135" i="44"/>
  <c r="AF1134" i="44"/>
  <c r="AD1134" i="44"/>
  <c r="AC1134" i="44"/>
  <c r="AE1134" i="44" s="1"/>
  <c r="Y1134" i="44"/>
  <c r="AF1133" i="44"/>
  <c r="AD1133" i="44"/>
  <c r="AC1133" i="44"/>
  <c r="AE1133" i="44" s="1"/>
  <c r="Y1133" i="44"/>
  <c r="AF1132" i="44"/>
  <c r="AD1132" i="44"/>
  <c r="AC1132" i="44"/>
  <c r="AE1132" i="44" s="1"/>
  <c r="Y1132" i="44"/>
  <c r="AF1131" i="44"/>
  <c r="AD1131" i="44"/>
  <c r="AC1131" i="44"/>
  <c r="AE1131" i="44" s="1"/>
  <c r="Y1131" i="44"/>
  <c r="AF1130" i="44"/>
  <c r="AD1130" i="44"/>
  <c r="AC1130" i="44"/>
  <c r="AE1130" i="44" s="1"/>
  <c r="Y1130" i="44"/>
  <c r="AF1129" i="44"/>
  <c r="AD1129" i="44"/>
  <c r="AC1129" i="44"/>
  <c r="AE1129" i="44" s="1"/>
  <c r="Y1129" i="44"/>
  <c r="AF1128" i="44"/>
  <c r="AD1128" i="44"/>
  <c r="AC1128" i="44"/>
  <c r="AE1128" i="44" s="1"/>
  <c r="Y1128" i="44"/>
  <c r="AF1127" i="44"/>
  <c r="AD1127" i="44"/>
  <c r="AC1127" i="44"/>
  <c r="AE1127" i="44" s="1"/>
  <c r="Y1127" i="44"/>
  <c r="AF1126" i="44"/>
  <c r="AD1126" i="44"/>
  <c r="AC1126" i="44"/>
  <c r="AE1126" i="44" s="1"/>
  <c r="Y1126" i="44"/>
  <c r="AF1125" i="44"/>
  <c r="AD1125" i="44"/>
  <c r="AC1125" i="44"/>
  <c r="AE1125" i="44" s="1"/>
  <c r="Y1125" i="44"/>
  <c r="AF1124" i="44"/>
  <c r="AD1124" i="44"/>
  <c r="AC1124" i="44"/>
  <c r="AE1124" i="44" s="1"/>
  <c r="Y1124" i="44"/>
  <c r="AF1123" i="44"/>
  <c r="AD1123" i="44"/>
  <c r="AC1123" i="44"/>
  <c r="AE1123" i="44" s="1"/>
  <c r="Y1123" i="44"/>
  <c r="AF1122" i="44"/>
  <c r="AD1122" i="44"/>
  <c r="AC1122" i="44"/>
  <c r="AE1122" i="44" s="1"/>
  <c r="Y1122" i="44"/>
  <c r="AF1121" i="44"/>
  <c r="AD1121" i="44"/>
  <c r="AC1121" i="44"/>
  <c r="AE1121" i="44" s="1"/>
  <c r="Y1121" i="44"/>
  <c r="AF1120" i="44"/>
  <c r="AD1120" i="44"/>
  <c r="AC1120" i="44"/>
  <c r="AE1120" i="44" s="1"/>
  <c r="Y1120" i="44"/>
  <c r="AF1119" i="44"/>
  <c r="AD1119" i="44"/>
  <c r="AC1119" i="44"/>
  <c r="AE1119" i="44" s="1"/>
  <c r="Y1119" i="44"/>
  <c r="AF1118" i="44"/>
  <c r="AD1118" i="44"/>
  <c r="AC1118" i="44"/>
  <c r="AE1118" i="44" s="1"/>
  <c r="Y1118" i="44"/>
  <c r="AF1117" i="44"/>
  <c r="AD1117" i="44"/>
  <c r="AC1117" i="44"/>
  <c r="AE1117" i="44" s="1"/>
  <c r="Y1117" i="44"/>
  <c r="AF1116" i="44"/>
  <c r="AD1116" i="44"/>
  <c r="AC1116" i="44"/>
  <c r="AE1116" i="44" s="1"/>
  <c r="Y1116" i="44"/>
  <c r="AF1115" i="44"/>
  <c r="AD1115" i="44"/>
  <c r="AC1115" i="44"/>
  <c r="AE1115" i="44" s="1"/>
  <c r="Y1115" i="44"/>
  <c r="AF1114" i="44"/>
  <c r="AD1114" i="44"/>
  <c r="AC1114" i="44"/>
  <c r="AE1114" i="44" s="1"/>
  <c r="Y1114" i="44"/>
  <c r="AF1113" i="44"/>
  <c r="AD1113" i="44"/>
  <c r="AC1113" i="44"/>
  <c r="AE1113" i="44" s="1"/>
  <c r="Y1113" i="44"/>
  <c r="AF1112" i="44"/>
  <c r="AD1112" i="44"/>
  <c r="AC1112" i="44"/>
  <c r="AE1112" i="44" s="1"/>
  <c r="Y1112" i="44"/>
  <c r="AF1111" i="44"/>
  <c r="AD1111" i="44"/>
  <c r="AC1111" i="44"/>
  <c r="AE1111" i="44" s="1"/>
  <c r="Y1111" i="44"/>
  <c r="AF1110" i="44"/>
  <c r="AD1110" i="44"/>
  <c r="AC1110" i="44"/>
  <c r="AE1110" i="44" s="1"/>
  <c r="Y1110" i="44"/>
  <c r="AF1109" i="44"/>
  <c r="AD1109" i="44"/>
  <c r="AC1109" i="44"/>
  <c r="AE1109" i="44" s="1"/>
  <c r="Y1109" i="44"/>
  <c r="AF1108" i="44"/>
  <c r="AD1108" i="44"/>
  <c r="AC1108" i="44"/>
  <c r="AE1108" i="44" s="1"/>
  <c r="Y1108" i="44"/>
  <c r="AF1107" i="44"/>
  <c r="AD1107" i="44"/>
  <c r="AC1107" i="44"/>
  <c r="AE1107" i="44" s="1"/>
  <c r="Y1107" i="44"/>
  <c r="AF1106" i="44"/>
  <c r="AD1106" i="44"/>
  <c r="AC1106" i="44"/>
  <c r="AE1106" i="44" s="1"/>
  <c r="Y1106" i="44"/>
  <c r="AF1105" i="44"/>
  <c r="AD1105" i="44"/>
  <c r="AC1105" i="44"/>
  <c r="AE1105" i="44" s="1"/>
  <c r="Y1105" i="44"/>
  <c r="AF1104" i="44"/>
  <c r="AD1104" i="44"/>
  <c r="AC1104" i="44"/>
  <c r="AE1104" i="44" s="1"/>
  <c r="Y1104" i="44"/>
  <c r="AF1103" i="44"/>
  <c r="AD1103" i="44"/>
  <c r="AC1103" i="44"/>
  <c r="AE1103" i="44" s="1"/>
  <c r="Y1103" i="44"/>
  <c r="AF1102" i="44"/>
  <c r="AD1102" i="44"/>
  <c r="AC1102" i="44"/>
  <c r="AE1102" i="44" s="1"/>
  <c r="Y1102" i="44"/>
  <c r="AF1101" i="44"/>
  <c r="AD1101" i="44"/>
  <c r="AC1101" i="44"/>
  <c r="AE1101" i="44" s="1"/>
  <c r="Y1101" i="44"/>
  <c r="AF1100" i="44"/>
  <c r="AD1100" i="44"/>
  <c r="AC1100" i="44"/>
  <c r="AE1100" i="44" s="1"/>
  <c r="Y1100" i="44"/>
  <c r="AF1099" i="44"/>
  <c r="AD1099" i="44"/>
  <c r="AC1099" i="44"/>
  <c r="AE1099" i="44" s="1"/>
  <c r="Y1099" i="44"/>
  <c r="AF1098" i="44"/>
  <c r="AD1098" i="44"/>
  <c r="AC1098" i="44"/>
  <c r="AE1098" i="44" s="1"/>
  <c r="Y1098" i="44"/>
  <c r="AF1097" i="44"/>
  <c r="AD1097" i="44"/>
  <c r="AC1097" i="44"/>
  <c r="AE1097" i="44" s="1"/>
  <c r="Y1097" i="44"/>
  <c r="AF1096" i="44"/>
  <c r="AD1096" i="44"/>
  <c r="AC1096" i="44"/>
  <c r="AE1096" i="44" s="1"/>
  <c r="Y1096" i="44"/>
  <c r="AF1095" i="44"/>
  <c r="AD1095" i="44"/>
  <c r="AC1095" i="44"/>
  <c r="AE1095" i="44" s="1"/>
  <c r="Y1095" i="44"/>
  <c r="AF1094" i="44"/>
  <c r="AD1094" i="44"/>
  <c r="AC1094" i="44"/>
  <c r="AE1094" i="44" s="1"/>
  <c r="Y1094" i="44"/>
  <c r="AF1093" i="44"/>
  <c r="AD1093" i="44"/>
  <c r="AC1093" i="44"/>
  <c r="AE1093" i="44" s="1"/>
  <c r="Y1093" i="44"/>
  <c r="AF1092" i="44"/>
  <c r="AD1092" i="44"/>
  <c r="AC1092" i="44"/>
  <c r="AE1092" i="44" s="1"/>
  <c r="Y1092" i="44"/>
  <c r="AF1091" i="44"/>
  <c r="AD1091" i="44"/>
  <c r="AC1091" i="44"/>
  <c r="AE1091" i="44" s="1"/>
  <c r="Y1091" i="44"/>
  <c r="AF1090" i="44"/>
  <c r="AD1090" i="44"/>
  <c r="AC1090" i="44"/>
  <c r="AE1090" i="44" s="1"/>
  <c r="Y1090" i="44"/>
  <c r="AF1089" i="44"/>
  <c r="AD1089" i="44"/>
  <c r="AC1089" i="44"/>
  <c r="AE1089" i="44" s="1"/>
  <c r="Y1089" i="44"/>
  <c r="AF1088" i="44"/>
  <c r="AD1088" i="44"/>
  <c r="AC1088" i="44"/>
  <c r="AE1088" i="44" s="1"/>
  <c r="Y1088" i="44"/>
  <c r="AF1087" i="44"/>
  <c r="AD1087" i="44"/>
  <c r="AC1087" i="44"/>
  <c r="AE1087" i="44" s="1"/>
  <c r="Y1087" i="44"/>
  <c r="AF1086" i="44"/>
  <c r="AD1086" i="44"/>
  <c r="AC1086" i="44"/>
  <c r="AE1086" i="44" s="1"/>
  <c r="Y1086" i="44"/>
  <c r="AF1085" i="44"/>
  <c r="AD1085" i="44"/>
  <c r="AC1085" i="44"/>
  <c r="AE1085" i="44" s="1"/>
  <c r="Y1085" i="44"/>
  <c r="AF1084" i="44"/>
  <c r="AD1084" i="44"/>
  <c r="AC1084" i="44"/>
  <c r="AE1084" i="44" s="1"/>
  <c r="Y1084" i="44"/>
  <c r="AF1083" i="44"/>
  <c r="AD1083" i="44"/>
  <c r="AC1083" i="44"/>
  <c r="AE1083" i="44" s="1"/>
  <c r="Y1083" i="44"/>
  <c r="AF1082" i="44"/>
  <c r="AD1082" i="44"/>
  <c r="AC1082" i="44"/>
  <c r="AE1082" i="44" s="1"/>
  <c r="Y1082" i="44"/>
  <c r="AF1081" i="44"/>
  <c r="AD1081" i="44"/>
  <c r="AC1081" i="44"/>
  <c r="AE1081" i="44" s="1"/>
  <c r="Y1081" i="44"/>
  <c r="AF1080" i="44"/>
  <c r="AD1080" i="44"/>
  <c r="AC1080" i="44"/>
  <c r="AE1080" i="44" s="1"/>
  <c r="Y1080" i="44"/>
  <c r="AF1079" i="44"/>
  <c r="AD1079" i="44"/>
  <c r="AC1079" i="44"/>
  <c r="AE1079" i="44" s="1"/>
  <c r="Y1079" i="44"/>
  <c r="AF1078" i="44"/>
  <c r="AD1078" i="44"/>
  <c r="AC1078" i="44"/>
  <c r="AE1078" i="44" s="1"/>
  <c r="Y1078" i="44"/>
  <c r="AF1077" i="44"/>
  <c r="AD1077" i="44"/>
  <c r="AC1077" i="44"/>
  <c r="AE1077" i="44" s="1"/>
  <c r="Y1077" i="44"/>
  <c r="AF1076" i="44"/>
  <c r="AD1076" i="44"/>
  <c r="AC1076" i="44"/>
  <c r="AE1076" i="44" s="1"/>
  <c r="Y1076" i="44"/>
  <c r="AF1075" i="44"/>
  <c r="AD1075" i="44"/>
  <c r="AC1075" i="44"/>
  <c r="AE1075" i="44" s="1"/>
  <c r="Y1075" i="44"/>
  <c r="AF1074" i="44"/>
  <c r="AD1074" i="44"/>
  <c r="AC1074" i="44"/>
  <c r="AE1074" i="44" s="1"/>
  <c r="Y1074" i="44"/>
  <c r="AF1073" i="44"/>
  <c r="AD1073" i="44"/>
  <c r="AC1073" i="44"/>
  <c r="AE1073" i="44" s="1"/>
  <c r="Y1073" i="44"/>
  <c r="AF1072" i="44"/>
  <c r="AD1072" i="44"/>
  <c r="AC1072" i="44"/>
  <c r="AE1072" i="44" s="1"/>
  <c r="Y1072" i="44"/>
  <c r="AF1071" i="44"/>
  <c r="AD1071" i="44"/>
  <c r="AC1071" i="44"/>
  <c r="AE1071" i="44" s="1"/>
  <c r="Y1071" i="44"/>
  <c r="AF1070" i="44"/>
  <c r="AD1070" i="44"/>
  <c r="AC1070" i="44"/>
  <c r="AE1070" i="44" s="1"/>
  <c r="Y1070" i="44"/>
  <c r="AF1069" i="44"/>
  <c r="AD1069" i="44"/>
  <c r="AC1069" i="44"/>
  <c r="AE1069" i="44" s="1"/>
  <c r="Y1069" i="44"/>
  <c r="AF1068" i="44"/>
  <c r="AD1068" i="44"/>
  <c r="AC1068" i="44"/>
  <c r="AE1068" i="44" s="1"/>
  <c r="Y1068" i="44"/>
  <c r="AF1067" i="44"/>
  <c r="AD1067" i="44"/>
  <c r="AC1067" i="44"/>
  <c r="AE1067" i="44" s="1"/>
  <c r="Y1067" i="44"/>
  <c r="AF1066" i="44"/>
  <c r="AD1066" i="44"/>
  <c r="AC1066" i="44"/>
  <c r="AE1066" i="44" s="1"/>
  <c r="Y1066" i="44"/>
  <c r="AF1065" i="44"/>
  <c r="AD1065" i="44"/>
  <c r="AC1065" i="44"/>
  <c r="AE1065" i="44" s="1"/>
  <c r="Y1065" i="44"/>
  <c r="AF1064" i="44"/>
  <c r="AD1064" i="44"/>
  <c r="AC1064" i="44"/>
  <c r="AE1064" i="44" s="1"/>
  <c r="Y1064" i="44"/>
  <c r="AF1063" i="44"/>
  <c r="AD1063" i="44"/>
  <c r="AC1063" i="44"/>
  <c r="AE1063" i="44" s="1"/>
  <c r="Y1063" i="44"/>
  <c r="AF1062" i="44"/>
  <c r="AD1062" i="44"/>
  <c r="AC1062" i="44"/>
  <c r="AE1062" i="44" s="1"/>
  <c r="Y1062" i="44"/>
  <c r="AF1061" i="44"/>
  <c r="AD1061" i="44"/>
  <c r="AC1061" i="44"/>
  <c r="AE1061" i="44" s="1"/>
  <c r="Y1061" i="44"/>
  <c r="AF1060" i="44"/>
  <c r="AD1060" i="44"/>
  <c r="AC1060" i="44"/>
  <c r="AE1060" i="44" s="1"/>
  <c r="Y1060" i="44"/>
  <c r="AF1059" i="44"/>
  <c r="AD1059" i="44"/>
  <c r="AC1059" i="44"/>
  <c r="AE1059" i="44" s="1"/>
  <c r="Y1059" i="44"/>
  <c r="AF1058" i="44"/>
  <c r="AD1058" i="44"/>
  <c r="AC1058" i="44"/>
  <c r="AE1058" i="44" s="1"/>
  <c r="Y1058" i="44"/>
  <c r="AF1057" i="44"/>
  <c r="AD1057" i="44"/>
  <c r="AC1057" i="44"/>
  <c r="AE1057" i="44" s="1"/>
  <c r="Y1057" i="44"/>
  <c r="AF1056" i="44"/>
  <c r="AD1056" i="44"/>
  <c r="AC1056" i="44"/>
  <c r="AE1056" i="44" s="1"/>
  <c r="Y1056" i="44"/>
  <c r="AF1055" i="44"/>
  <c r="AD1055" i="44"/>
  <c r="AC1055" i="44"/>
  <c r="AE1055" i="44" s="1"/>
  <c r="Y1055" i="44"/>
  <c r="AF1054" i="44"/>
  <c r="AD1054" i="44"/>
  <c r="AC1054" i="44"/>
  <c r="AE1054" i="44" s="1"/>
  <c r="Y1054" i="44"/>
  <c r="AF1053" i="44"/>
  <c r="AD1053" i="44"/>
  <c r="AC1053" i="44"/>
  <c r="AE1053" i="44" s="1"/>
  <c r="Y1053" i="44"/>
  <c r="AF1052" i="44"/>
  <c r="AD1052" i="44"/>
  <c r="AC1052" i="44"/>
  <c r="AE1052" i="44" s="1"/>
  <c r="Y1052" i="44"/>
  <c r="AF1051" i="44"/>
  <c r="AD1051" i="44"/>
  <c r="AC1051" i="44"/>
  <c r="AE1051" i="44" s="1"/>
  <c r="Y1051" i="44"/>
  <c r="AF1050" i="44"/>
  <c r="AD1050" i="44"/>
  <c r="AC1050" i="44"/>
  <c r="AE1050" i="44" s="1"/>
  <c r="Y1050" i="44"/>
  <c r="AF1049" i="44"/>
  <c r="AD1049" i="44"/>
  <c r="AC1049" i="44"/>
  <c r="AE1049" i="44" s="1"/>
  <c r="Y1049" i="44"/>
  <c r="AF1048" i="44"/>
  <c r="AD1048" i="44"/>
  <c r="AC1048" i="44"/>
  <c r="AE1048" i="44" s="1"/>
  <c r="Y1048" i="44"/>
  <c r="AF1047" i="44"/>
  <c r="AD1047" i="44"/>
  <c r="AC1047" i="44"/>
  <c r="AE1047" i="44" s="1"/>
  <c r="Y1047" i="44"/>
  <c r="AF1046" i="44"/>
  <c r="AD1046" i="44"/>
  <c r="AC1046" i="44"/>
  <c r="AE1046" i="44" s="1"/>
  <c r="Y1046" i="44"/>
  <c r="AF1045" i="44"/>
  <c r="AD1045" i="44"/>
  <c r="AC1045" i="44"/>
  <c r="AE1045" i="44" s="1"/>
  <c r="Y1045" i="44"/>
  <c r="AF1044" i="44"/>
  <c r="AD1044" i="44"/>
  <c r="AC1044" i="44"/>
  <c r="AE1044" i="44" s="1"/>
  <c r="Y1044" i="44"/>
  <c r="AF1043" i="44"/>
  <c r="AD1043" i="44"/>
  <c r="AC1043" i="44"/>
  <c r="AE1043" i="44" s="1"/>
  <c r="Y1043" i="44"/>
  <c r="AF1042" i="44"/>
  <c r="AD1042" i="44"/>
  <c r="AC1042" i="44"/>
  <c r="AE1042" i="44" s="1"/>
  <c r="Y1042" i="44"/>
  <c r="AF1041" i="44"/>
  <c r="AD1041" i="44"/>
  <c r="AC1041" i="44"/>
  <c r="AE1041" i="44" s="1"/>
  <c r="Y1041" i="44"/>
  <c r="AF1040" i="44"/>
  <c r="AD1040" i="44"/>
  <c r="AC1040" i="44"/>
  <c r="AE1040" i="44" s="1"/>
  <c r="Y1040" i="44"/>
  <c r="AF1039" i="44"/>
  <c r="AD1039" i="44"/>
  <c r="AC1039" i="44"/>
  <c r="AE1039" i="44" s="1"/>
  <c r="Y1039" i="44"/>
  <c r="AF1038" i="44"/>
  <c r="AD1038" i="44"/>
  <c r="AC1038" i="44"/>
  <c r="AE1038" i="44" s="1"/>
  <c r="Y1038" i="44"/>
  <c r="AF1037" i="44"/>
  <c r="AD1037" i="44"/>
  <c r="AC1037" i="44"/>
  <c r="AE1037" i="44" s="1"/>
  <c r="Y1037" i="44"/>
  <c r="AF1036" i="44"/>
  <c r="AD1036" i="44"/>
  <c r="AC1036" i="44"/>
  <c r="AE1036" i="44" s="1"/>
  <c r="Y1036" i="44"/>
  <c r="AF1035" i="44"/>
  <c r="AD1035" i="44"/>
  <c r="AC1035" i="44"/>
  <c r="AE1035" i="44" s="1"/>
  <c r="Y1035" i="44"/>
  <c r="AF1034" i="44"/>
  <c r="AD1034" i="44"/>
  <c r="AC1034" i="44"/>
  <c r="AE1034" i="44" s="1"/>
  <c r="Y1034" i="44"/>
  <c r="AF1033" i="44"/>
  <c r="AD1033" i="44"/>
  <c r="AC1033" i="44"/>
  <c r="AE1033" i="44" s="1"/>
  <c r="Y1033" i="44"/>
  <c r="AF1032" i="44"/>
  <c r="AD1032" i="44"/>
  <c r="AC1032" i="44"/>
  <c r="AE1032" i="44" s="1"/>
  <c r="Y1032" i="44"/>
  <c r="AF1031" i="44"/>
  <c r="AD1031" i="44"/>
  <c r="AC1031" i="44"/>
  <c r="AE1031" i="44" s="1"/>
  <c r="Y1031" i="44"/>
  <c r="AF1030" i="44"/>
  <c r="AD1030" i="44"/>
  <c r="AC1030" i="44"/>
  <c r="AE1030" i="44" s="1"/>
  <c r="Y1030" i="44"/>
  <c r="AF1029" i="44"/>
  <c r="AD1029" i="44"/>
  <c r="AC1029" i="44"/>
  <c r="AE1029" i="44" s="1"/>
  <c r="Y1029" i="44"/>
  <c r="AF1028" i="44"/>
  <c r="AD1028" i="44"/>
  <c r="AC1028" i="44"/>
  <c r="AE1028" i="44" s="1"/>
  <c r="Y1028" i="44"/>
  <c r="AF1027" i="44"/>
  <c r="AD1027" i="44"/>
  <c r="AC1027" i="44"/>
  <c r="AE1027" i="44" s="1"/>
  <c r="Y1027" i="44"/>
  <c r="AF1026" i="44"/>
  <c r="AD1026" i="44"/>
  <c r="AC1026" i="44"/>
  <c r="AE1026" i="44" s="1"/>
  <c r="Y1026" i="44"/>
  <c r="AF1025" i="44"/>
  <c r="AD1025" i="44"/>
  <c r="AC1025" i="44"/>
  <c r="AE1025" i="44" s="1"/>
  <c r="Y1025" i="44"/>
  <c r="AF1024" i="44"/>
  <c r="AD1024" i="44"/>
  <c r="AC1024" i="44"/>
  <c r="AE1024" i="44" s="1"/>
  <c r="Y1024" i="44"/>
  <c r="AF1023" i="44"/>
  <c r="AD1023" i="44"/>
  <c r="AC1023" i="44"/>
  <c r="AE1023" i="44" s="1"/>
  <c r="Y1023" i="44"/>
  <c r="AF1022" i="44"/>
  <c r="AD1022" i="44"/>
  <c r="AC1022" i="44"/>
  <c r="AE1022" i="44" s="1"/>
  <c r="Y1022" i="44"/>
  <c r="AF1021" i="44"/>
  <c r="AD1021" i="44"/>
  <c r="AC1021" i="44"/>
  <c r="AE1021" i="44" s="1"/>
  <c r="Y1021" i="44"/>
  <c r="AF1020" i="44"/>
  <c r="AD1020" i="44"/>
  <c r="AC1020" i="44"/>
  <c r="AE1020" i="44" s="1"/>
  <c r="Y1020" i="44"/>
  <c r="AF1019" i="44"/>
  <c r="AD1019" i="44"/>
  <c r="AC1019" i="44"/>
  <c r="AE1019" i="44" s="1"/>
  <c r="Y1019" i="44"/>
  <c r="AF1018" i="44"/>
  <c r="AD1018" i="44"/>
  <c r="AC1018" i="44"/>
  <c r="AE1018" i="44" s="1"/>
  <c r="Y1018" i="44"/>
  <c r="AF1017" i="44"/>
  <c r="AD1017" i="44"/>
  <c r="AC1017" i="44"/>
  <c r="AE1017" i="44" s="1"/>
  <c r="Y1017" i="44"/>
  <c r="AF1016" i="44"/>
  <c r="AD1016" i="44"/>
  <c r="AC1016" i="44"/>
  <c r="AE1016" i="44" s="1"/>
  <c r="Y1016" i="44"/>
  <c r="AF1015" i="44"/>
  <c r="AD1015" i="44"/>
  <c r="AC1015" i="44"/>
  <c r="AE1015" i="44" s="1"/>
  <c r="Y1015" i="44"/>
  <c r="AF1014" i="44"/>
  <c r="AD1014" i="44"/>
  <c r="AC1014" i="44"/>
  <c r="AE1014" i="44" s="1"/>
  <c r="Y1014" i="44"/>
  <c r="AF1013" i="44"/>
  <c r="AD1013" i="44"/>
  <c r="AC1013" i="44"/>
  <c r="AE1013" i="44" s="1"/>
  <c r="Y1013" i="44"/>
  <c r="AF1012" i="44"/>
  <c r="AD1012" i="44"/>
  <c r="AC1012" i="44"/>
  <c r="AE1012" i="44" s="1"/>
  <c r="Y1012" i="44"/>
  <c r="AF1011" i="44"/>
  <c r="AD1011" i="44"/>
  <c r="AC1011" i="44"/>
  <c r="AE1011" i="44" s="1"/>
  <c r="Y1011" i="44"/>
  <c r="AF1010" i="44"/>
  <c r="AD1010" i="44"/>
  <c r="AC1010" i="44"/>
  <c r="AE1010" i="44" s="1"/>
  <c r="Y1010" i="44"/>
  <c r="AF1009" i="44"/>
  <c r="AD1009" i="44"/>
  <c r="AC1009" i="44"/>
  <c r="AE1009" i="44" s="1"/>
  <c r="Y1009" i="44"/>
  <c r="AF1008" i="44"/>
  <c r="AD1008" i="44"/>
  <c r="AC1008" i="44"/>
  <c r="AE1008" i="44" s="1"/>
  <c r="Y1008" i="44"/>
  <c r="AF1007" i="44"/>
  <c r="AD1007" i="44"/>
  <c r="AC1007" i="44"/>
  <c r="AE1007" i="44" s="1"/>
  <c r="Y1007" i="44"/>
  <c r="AF1006" i="44"/>
  <c r="AD1006" i="44"/>
  <c r="AC1006" i="44"/>
  <c r="AE1006" i="44" s="1"/>
  <c r="Y1006" i="44"/>
  <c r="AF1005" i="44"/>
  <c r="AD1005" i="44"/>
  <c r="AC1005" i="44"/>
  <c r="AE1005" i="44" s="1"/>
  <c r="Y1005" i="44"/>
  <c r="AF1004" i="44"/>
  <c r="AD1004" i="44"/>
  <c r="AC1004" i="44"/>
  <c r="AE1004" i="44" s="1"/>
  <c r="Y1004" i="44"/>
  <c r="AF1003" i="44"/>
  <c r="AD1003" i="44"/>
  <c r="AC1003" i="44"/>
  <c r="AE1003" i="44" s="1"/>
  <c r="Y1003" i="44"/>
  <c r="AF1002" i="44"/>
  <c r="AD1002" i="44"/>
  <c r="AC1002" i="44"/>
  <c r="AE1002" i="44" s="1"/>
  <c r="Y1002" i="44"/>
  <c r="AF1001" i="44"/>
  <c r="AD1001" i="44"/>
  <c r="AC1001" i="44"/>
  <c r="AE1001" i="44" s="1"/>
  <c r="Y1001" i="44"/>
  <c r="AF1000" i="44"/>
  <c r="AD1000" i="44"/>
  <c r="AC1000" i="44"/>
  <c r="AE1000" i="44" s="1"/>
  <c r="Y1000" i="44"/>
  <c r="AF999" i="44"/>
  <c r="AD999" i="44"/>
  <c r="AC999" i="44"/>
  <c r="AE999" i="44" s="1"/>
  <c r="Y999" i="44"/>
  <c r="AF998" i="44"/>
  <c r="AD998" i="44"/>
  <c r="AC998" i="44"/>
  <c r="AE998" i="44" s="1"/>
  <c r="Y998" i="44"/>
  <c r="AF997" i="44"/>
  <c r="AD997" i="44"/>
  <c r="AC997" i="44"/>
  <c r="AE997" i="44" s="1"/>
  <c r="Y997" i="44"/>
  <c r="AF996" i="44"/>
  <c r="AD996" i="44"/>
  <c r="AC996" i="44"/>
  <c r="AE996" i="44" s="1"/>
  <c r="Y996" i="44"/>
  <c r="AF995" i="44"/>
  <c r="AD995" i="44"/>
  <c r="AC995" i="44"/>
  <c r="AE995" i="44" s="1"/>
  <c r="Y995" i="44"/>
  <c r="AF994" i="44"/>
  <c r="AD994" i="44"/>
  <c r="AC994" i="44"/>
  <c r="AE994" i="44" s="1"/>
  <c r="Y994" i="44"/>
  <c r="AF993" i="44"/>
  <c r="AD993" i="44"/>
  <c r="AC993" i="44"/>
  <c r="AE993" i="44" s="1"/>
  <c r="Y993" i="44"/>
  <c r="AF992" i="44"/>
  <c r="AD992" i="44"/>
  <c r="AC992" i="44"/>
  <c r="AE992" i="44" s="1"/>
  <c r="Y992" i="44"/>
  <c r="AF991" i="44"/>
  <c r="AD991" i="44"/>
  <c r="AC991" i="44"/>
  <c r="AE991" i="44" s="1"/>
  <c r="Y991" i="44"/>
  <c r="AF990" i="44"/>
  <c r="AD990" i="44"/>
  <c r="AC990" i="44"/>
  <c r="AE990" i="44" s="1"/>
  <c r="Y990" i="44"/>
  <c r="AF989" i="44"/>
  <c r="AD989" i="44"/>
  <c r="AC989" i="44"/>
  <c r="AE989" i="44" s="1"/>
  <c r="Y989" i="44"/>
  <c r="AF988" i="44"/>
  <c r="AD988" i="44"/>
  <c r="AC988" i="44"/>
  <c r="AE988" i="44" s="1"/>
  <c r="Y988" i="44"/>
  <c r="AF987" i="44"/>
  <c r="AD987" i="44"/>
  <c r="AC987" i="44"/>
  <c r="AE987" i="44" s="1"/>
  <c r="Y987" i="44"/>
  <c r="AF986" i="44"/>
  <c r="AD986" i="44"/>
  <c r="AC986" i="44"/>
  <c r="AE986" i="44" s="1"/>
  <c r="Y986" i="44"/>
  <c r="AF985" i="44"/>
  <c r="AD985" i="44"/>
  <c r="AC985" i="44"/>
  <c r="AE985" i="44" s="1"/>
  <c r="Y985" i="44"/>
  <c r="AF984" i="44"/>
  <c r="AD984" i="44"/>
  <c r="AC984" i="44"/>
  <c r="AE984" i="44" s="1"/>
  <c r="Y984" i="44"/>
  <c r="AF983" i="44"/>
  <c r="AD983" i="44"/>
  <c r="AC983" i="44"/>
  <c r="AE983" i="44" s="1"/>
  <c r="Y983" i="44"/>
  <c r="AF982" i="44"/>
  <c r="AD982" i="44"/>
  <c r="AC982" i="44"/>
  <c r="AE982" i="44" s="1"/>
  <c r="Y982" i="44"/>
  <c r="AF981" i="44"/>
  <c r="AD981" i="44"/>
  <c r="AC981" i="44"/>
  <c r="AE981" i="44" s="1"/>
  <c r="Y981" i="44"/>
  <c r="AF980" i="44"/>
  <c r="AD980" i="44"/>
  <c r="AC980" i="44"/>
  <c r="AE980" i="44" s="1"/>
  <c r="Y980" i="44"/>
  <c r="AF979" i="44"/>
  <c r="AD979" i="44"/>
  <c r="AC979" i="44"/>
  <c r="AE979" i="44" s="1"/>
  <c r="Y979" i="44"/>
  <c r="AF978" i="44"/>
  <c r="AD978" i="44"/>
  <c r="AC978" i="44"/>
  <c r="AE978" i="44" s="1"/>
  <c r="Y978" i="44"/>
  <c r="AF977" i="44"/>
  <c r="AD977" i="44"/>
  <c r="AC977" i="44"/>
  <c r="AE977" i="44" s="1"/>
  <c r="Y977" i="44"/>
  <c r="AF976" i="44"/>
  <c r="AD976" i="44"/>
  <c r="AC976" i="44"/>
  <c r="AE976" i="44" s="1"/>
  <c r="Y976" i="44"/>
  <c r="AF975" i="44"/>
  <c r="AD975" i="44"/>
  <c r="AC975" i="44"/>
  <c r="AE975" i="44" s="1"/>
  <c r="Y975" i="44"/>
  <c r="AF974" i="44"/>
  <c r="AD974" i="44"/>
  <c r="AC974" i="44"/>
  <c r="AE974" i="44" s="1"/>
  <c r="Y974" i="44"/>
  <c r="AF973" i="44"/>
  <c r="AD973" i="44"/>
  <c r="AC973" i="44"/>
  <c r="AE973" i="44" s="1"/>
  <c r="Y973" i="44"/>
  <c r="AF972" i="44"/>
  <c r="AD972" i="44"/>
  <c r="AC972" i="44"/>
  <c r="AE972" i="44" s="1"/>
  <c r="Y972" i="44"/>
  <c r="AF971" i="44"/>
  <c r="AD971" i="44"/>
  <c r="AC971" i="44"/>
  <c r="AE971" i="44" s="1"/>
  <c r="Y971" i="44"/>
  <c r="AF970" i="44"/>
  <c r="AD970" i="44"/>
  <c r="AC970" i="44"/>
  <c r="AE970" i="44" s="1"/>
  <c r="Y970" i="44"/>
  <c r="AF969" i="44"/>
  <c r="AD969" i="44"/>
  <c r="AC969" i="44"/>
  <c r="AE969" i="44" s="1"/>
  <c r="Y969" i="44"/>
  <c r="AF968" i="44"/>
  <c r="AD968" i="44"/>
  <c r="AC968" i="44"/>
  <c r="AE968" i="44" s="1"/>
  <c r="Y968" i="44"/>
  <c r="AF967" i="44"/>
  <c r="AD967" i="44"/>
  <c r="AC967" i="44"/>
  <c r="AE967" i="44" s="1"/>
  <c r="Y967" i="44"/>
  <c r="AF966" i="44"/>
  <c r="AD966" i="44"/>
  <c r="AC966" i="44"/>
  <c r="AE966" i="44" s="1"/>
  <c r="Y966" i="44"/>
  <c r="AF965" i="44"/>
  <c r="AD965" i="44"/>
  <c r="AC965" i="44"/>
  <c r="AE965" i="44" s="1"/>
  <c r="Y965" i="44"/>
  <c r="AF964" i="44"/>
  <c r="AD964" i="44"/>
  <c r="AC964" i="44"/>
  <c r="AE964" i="44" s="1"/>
  <c r="Y964" i="44"/>
  <c r="AF963" i="44"/>
  <c r="AD963" i="44"/>
  <c r="AC963" i="44"/>
  <c r="AE963" i="44" s="1"/>
  <c r="Y963" i="44"/>
  <c r="AF962" i="44"/>
  <c r="AD962" i="44"/>
  <c r="AC962" i="44"/>
  <c r="AE962" i="44" s="1"/>
  <c r="Y962" i="44"/>
  <c r="AF961" i="44"/>
  <c r="AD961" i="44"/>
  <c r="AC961" i="44"/>
  <c r="AE961" i="44" s="1"/>
  <c r="Y961" i="44"/>
  <c r="AF960" i="44"/>
  <c r="AD960" i="44"/>
  <c r="AC960" i="44"/>
  <c r="AE960" i="44" s="1"/>
  <c r="Y960" i="44"/>
  <c r="AF959" i="44"/>
  <c r="AD959" i="44"/>
  <c r="AC959" i="44"/>
  <c r="AE959" i="44" s="1"/>
  <c r="Y959" i="44"/>
  <c r="AF958" i="44"/>
  <c r="AD958" i="44"/>
  <c r="AC958" i="44"/>
  <c r="AE958" i="44" s="1"/>
  <c r="Y958" i="44"/>
  <c r="AF957" i="44"/>
  <c r="AD957" i="44"/>
  <c r="AC957" i="44"/>
  <c r="AE957" i="44" s="1"/>
  <c r="Y957" i="44"/>
  <c r="AF956" i="44"/>
  <c r="AD956" i="44"/>
  <c r="AC956" i="44"/>
  <c r="AE956" i="44" s="1"/>
  <c r="Y956" i="44"/>
  <c r="AF955" i="44"/>
  <c r="AD955" i="44"/>
  <c r="AC955" i="44"/>
  <c r="AE955" i="44" s="1"/>
  <c r="Y955" i="44"/>
  <c r="AF954" i="44"/>
  <c r="AD954" i="44"/>
  <c r="AC954" i="44"/>
  <c r="AE954" i="44" s="1"/>
  <c r="Y954" i="44"/>
  <c r="AF953" i="44"/>
  <c r="AD953" i="44"/>
  <c r="AC953" i="44"/>
  <c r="AE953" i="44" s="1"/>
  <c r="Y953" i="44"/>
  <c r="AF952" i="44"/>
  <c r="AD952" i="44"/>
  <c r="AC952" i="44"/>
  <c r="AE952" i="44" s="1"/>
  <c r="Y952" i="44"/>
  <c r="AF951" i="44"/>
  <c r="AD951" i="44"/>
  <c r="AC951" i="44"/>
  <c r="AE951" i="44" s="1"/>
  <c r="Y951" i="44"/>
  <c r="AF950" i="44"/>
  <c r="AD950" i="44"/>
  <c r="AC950" i="44"/>
  <c r="AE950" i="44" s="1"/>
  <c r="Y950" i="44"/>
  <c r="AF949" i="44"/>
  <c r="AD949" i="44"/>
  <c r="AC949" i="44"/>
  <c r="AE949" i="44" s="1"/>
  <c r="Y949" i="44"/>
  <c r="AF948" i="44"/>
  <c r="AD948" i="44"/>
  <c r="AC948" i="44"/>
  <c r="AE948" i="44" s="1"/>
  <c r="Y948" i="44"/>
  <c r="AF947" i="44"/>
  <c r="AD947" i="44"/>
  <c r="AC947" i="44"/>
  <c r="AE947" i="44" s="1"/>
  <c r="Y947" i="44"/>
  <c r="AF946" i="44"/>
  <c r="AD946" i="44"/>
  <c r="AC946" i="44"/>
  <c r="AE946" i="44" s="1"/>
  <c r="Y946" i="44"/>
  <c r="AF945" i="44"/>
  <c r="AD945" i="44"/>
  <c r="AC945" i="44"/>
  <c r="AE945" i="44" s="1"/>
  <c r="Y945" i="44"/>
  <c r="AF944" i="44"/>
  <c r="AD944" i="44"/>
  <c r="AC944" i="44"/>
  <c r="AE944" i="44" s="1"/>
  <c r="Y944" i="44"/>
  <c r="AF943" i="44"/>
  <c r="AD943" i="44"/>
  <c r="AC943" i="44"/>
  <c r="AE943" i="44" s="1"/>
  <c r="Y943" i="44"/>
  <c r="AF942" i="44"/>
  <c r="AD942" i="44"/>
  <c r="AC942" i="44"/>
  <c r="AE942" i="44" s="1"/>
  <c r="Y942" i="44"/>
  <c r="AF941" i="44"/>
  <c r="AD941" i="44"/>
  <c r="AC941" i="44"/>
  <c r="AE941" i="44" s="1"/>
  <c r="Y941" i="44"/>
  <c r="AF940" i="44"/>
  <c r="AD940" i="44"/>
  <c r="AC940" i="44"/>
  <c r="AE940" i="44" s="1"/>
  <c r="Y940" i="44"/>
  <c r="AF939" i="44"/>
  <c r="AD939" i="44"/>
  <c r="AC939" i="44"/>
  <c r="AE939" i="44" s="1"/>
  <c r="Y939" i="44"/>
  <c r="AF938" i="44"/>
  <c r="AD938" i="44"/>
  <c r="AC938" i="44"/>
  <c r="AE938" i="44" s="1"/>
  <c r="Y938" i="44"/>
  <c r="AF937" i="44"/>
  <c r="AD937" i="44"/>
  <c r="AC937" i="44"/>
  <c r="AE937" i="44" s="1"/>
  <c r="Y937" i="44"/>
  <c r="AF936" i="44"/>
  <c r="AD936" i="44"/>
  <c r="AC936" i="44"/>
  <c r="AE936" i="44" s="1"/>
  <c r="Y936" i="44"/>
  <c r="AF935" i="44"/>
  <c r="AD935" i="44"/>
  <c r="AC935" i="44"/>
  <c r="AE935" i="44" s="1"/>
  <c r="Y935" i="44"/>
  <c r="AF934" i="44"/>
  <c r="AD934" i="44"/>
  <c r="AC934" i="44"/>
  <c r="AE934" i="44" s="1"/>
  <c r="Y934" i="44"/>
  <c r="AF933" i="44"/>
  <c r="AD933" i="44"/>
  <c r="AC933" i="44"/>
  <c r="AE933" i="44" s="1"/>
  <c r="Y933" i="44"/>
  <c r="AF932" i="44"/>
  <c r="AD932" i="44"/>
  <c r="AC932" i="44"/>
  <c r="AE932" i="44" s="1"/>
  <c r="Y932" i="44"/>
  <c r="AF931" i="44"/>
  <c r="AD931" i="44"/>
  <c r="AC931" i="44"/>
  <c r="AE931" i="44" s="1"/>
  <c r="Y931" i="44"/>
  <c r="AF930" i="44"/>
  <c r="AD930" i="44"/>
  <c r="AC930" i="44"/>
  <c r="AE930" i="44" s="1"/>
  <c r="Y930" i="44"/>
  <c r="AF929" i="44"/>
  <c r="AD929" i="44"/>
  <c r="AC929" i="44"/>
  <c r="AE929" i="44" s="1"/>
  <c r="Y929" i="44"/>
  <c r="AF928" i="44"/>
  <c r="AD928" i="44"/>
  <c r="AC928" i="44"/>
  <c r="AE928" i="44" s="1"/>
  <c r="Y928" i="44"/>
  <c r="AF927" i="44"/>
  <c r="AD927" i="44"/>
  <c r="AC927" i="44"/>
  <c r="AE927" i="44" s="1"/>
  <c r="Y927" i="44"/>
  <c r="AF926" i="44"/>
  <c r="AD926" i="44"/>
  <c r="AC926" i="44"/>
  <c r="AE926" i="44" s="1"/>
  <c r="Y926" i="44"/>
  <c r="AF925" i="44"/>
  <c r="AD925" i="44"/>
  <c r="AC925" i="44"/>
  <c r="AE925" i="44" s="1"/>
  <c r="Y925" i="44"/>
  <c r="AF924" i="44"/>
  <c r="AD924" i="44"/>
  <c r="AC924" i="44"/>
  <c r="AE924" i="44" s="1"/>
  <c r="Y924" i="44"/>
  <c r="AF923" i="44"/>
  <c r="AD923" i="44"/>
  <c r="AC923" i="44"/>
  <c r="AE923" i="44" s="1"/>
  <c r="Y923" i="44"/>
  <c r="AF922" i="44"/>
  <c r="AD922" i="44"/>
  <c r="AC922" i="44"/>
  <c r="AE922" i="44" s="1"/>
  <c r="Y922" i="44"/>
  <c r="AF921" i="44"/>
  <c r="AD921" i="44"/>
  <c r="AC921" i="44"/>
  <c r="AE921" i="44" s="1"/>
  <c r="Y921" i="44"/>
  <c r="AF920" i="44"/>
  <c r="AD920" i="44"/>
  <c r="AC920" i="44"/>
  <c r="AE920" i="44" s="1"/>
  <c r="Y920" i="44"/>
  <c r="AF919" i="44"/>
  <c r="AD919" i="44"/>
  <c r="AC919" i="44"/>
  <c r="AE919" i="44" s="1"/>
  <c r="Y919" i="44"/>
  <c r="AF918" i="44"/>
  <c r="AD918" i="44"/>
  <c r="AC918" i="44"/>
  <c r="AE918" i="44" s="1"/>
  <c r="Y918" i="44"/>
  <c r="AF917" i="44"/>
  <c r="AD917" i="44"/>
  <c r="AC917" i="44"/>
  <c r="AE917" i="44" s="1"/>
  <c r="Y917" i="44"/>
  <c r="AF916" i="44"/>
  <c r="AD916" i="44"/>
  <c r="AC916" i="44"/>
  <c r="AE916" i="44" s="1"/>
  <c r="Y916" i="44"/>
  <c r="AF915" i="44"/>
  <c r="AD915" i="44"/>
  <c r="AC915" i="44"/>
  <c r="AE915" i="44" s="1"/>
  <c r="Y915" i="44"/>
  <c r="AF914" i="44"/>
  <c r="AD914" i="44"/>
  <c r="AC914" i="44"/>
  <c r="AE914" i="44" s="1"/>
  <c r="Y914" i="44"/>
  <c r="AF913" i="44"/>
  <c r="AD913" i="44"/>
  <c r="AC913" i="44"/>
  <c r="AE913" i="44" s="1"/>
  <c r="Y913" i="44"/>
  <c r="AF912" i="44"/>
  <c r="AD912" i="44"/>
  <c r="AC912" i="44"/>
  <c r="AE912" i="44" s="1"/>
  <c r="Y912" i="44"/>
  <c r="AF911" i="44"/>
  <c r="AD911" i="44"/>
  <c r="AC911" i="44"/>
  <c r="AE911" i="44" s="1"/>
  <c r="Y911" i="44"/>
  <c r="AF910" i="44"/>
  <c r="AD910" i="44"/>
  <c r="AC910" i="44"/>
  <c r="AE910" i="44" s="1"/>
  <c r="Y910" i="44"/>
  <c r="AF909" i="44"/>
  <c r="AD909" i="44"/>
  <c r="AC909" i="44"/>
  <c r="AE909" i="44" s="1"/>
  <c r="Y909" i="44"/>
  <c r="AF908" i="44"/>
  <c r="AD908" i="44"/>
  <c r="AC908" i="44"/>
  <c r="AE908" i="44" s="1"/>
  <c r="Y908" i="44"/>
  <c r="AF907" i="44"/>
  <c r="AD907" i="44"/>
  <c r="AC907" i="44"/>
  <c r="AE907" i="44" s="1"/>
  <c r="Y907" i="44"/>
  <c r="AF906" i="44"/>
  <c r="AD906" i="44"/>
  <c r="AC906" i="44"/>
  <c r="AE906" i="44" s="1"/>
  <c r="Y906" i="44"/>
  <c r="AF905" i="44"/>
  <c r="AD905" i="44"/>
  <c r="AC905" i="44"/>
  <c r="AE905" i="44" s="1"/>
  <c r="Y905" i="44"/>
  <c r="AF904" i="44"/>
  <c r="AD904" i="44"/>
  <c r="AC904" i="44"/>
  <c r="AE904" i="44" s="1"/>
  <c r="Y904" i="44"/>
  <c r="AF903" i="44"/>
  <c r="AD903" i="44"/>
  <c r="AC903" i="44"/>
  <c r="AE903" i="44" s="1"/>
  <c r="Y903" i="44"/>
  <c r="AF902" i="44"/>
  <c r="AD902" i="44"/>
  <c r="AC902" i="44"/>
  <c r="AE902" i="44" s="1"/>
  <c r="Y902" i="44"/>
  <c r="AF901" i="44"/>
  <c r="AD901" i="44"/>
  <c r="AC901" i="44"/>
  <c r="AE901" i="44" s="1"/>
  <c r="Y901" i="44"/>
  <c r="AF900" i="44"/>
  <c r="AD900" i="44"/>
  <c r="AC900" i="44"/>
  <c r="AE900" i="44" s="1"/>
  <c r="Y900" i="44"/>
  <c r="AF899" i="44"/>
  <c r="AD899" i="44"/>
  <c r="AC899" i="44"/>
  <c r="AE899" i="44" s="1"/>
  <c r="Y899" i="44"/>
  <c r="AF898" i="44"/>
  <c r="AD898" i="44"/>
  <c r="AC898" i="44"/>
  <c r="AE898" i="44" s="1"/>
  <c r="Y898" i="44"/>
  <c r="AF897" i="44"/>
  <c r="AD897" i="44"/>
  <c r="AC897" i="44"/>
  <c r="AE897" i="44" s="1"/>
  <c r="Y897" i="44"/>
  <c r="AF896" i="44"/>
  <c r="AD896" i="44"/>
  <c r="AC896" i="44"/>
  <c r="AE896" i="44" s="1"/>
  <c r="Y896" i="44"/>
  <c r="AF895" i="44"/>
  <c r="AD895" i="44"/>
  <c r="AC895" i="44"/>
  <c r="AE895" i="44" s="1"/>
  <c r="Y895" i="44"/>
  <c r="AF894" i="44"/>
  <c r="AD894" i="44"/>
  <c r="AC894" i="44"/>
  <c r="AE894" i="44" s="1"/>
  <c r="Y894" i="44"/>
  <c r="AF893" i="44"/>
  <c r="AD893" i="44"/>
  <c r="AC893" i="44"/>
  <c r="AE893" i="44" s="1"/>
  <c r="Y893" i="44"/>
  <c r="AF892" i="44"/>
  <c r="AD892" i="44"/>
  <c r="AC892" i="44"/>
  <c r="AE892" i="44" s="1"/>
  <c r="Y892" i="44"/>
  <c r="AF891" i="44"/>
  <c r="AD891" i="44"/>
  <c r="AC891" i="44"/>
  <c r="AE891" i="44" s="1"/>
  <c r="Y891" i="44"/>
  <c r="AF890" i="44"/>
  <c r="AD890" i="44"/>
  <c r="AC890" i="44"/>
  <c r="AE890" i="44" s="1"/>
  <c r="Y890" i="44"/>
  <c r="AF889" i="44"/>
  <c r="AD889" i="44"/>
  <c r="AC889" i="44"/>
  <c r="AE889" i="44" s="1"/>
  <c r="Y889" i="44"/>
  <c r="AF888" i="44"/>
  <c r="AD888" i="44"/>
  <c r="AC888" i="44"/>
  <c r="AE888" i="44" s="1"/>
  <c r="Y888" i="44"/>
  <c r="AF887" i="44"/>
  <c r="AD887" i="44"/>
  <c r="AC887" i="44"/>
  <c r="AE887" i="44" s="1"/>
  <c r="Y887" i="44"/>
  <c r="AF886" i="44"/>
  <c r="AD886" i="44"/>
  <c r="AC886" i="44"/>
  <c r="AE886" i="44" s="1"/>
  <c r="Y886" i="44"/>
  <c r="AF885" i="44"/>
  <c r="AD885" i="44"/>
  <c r="AC885" i="44"/>
  <c r="AE885" i="44" s="1"/>
  <c r="Y885" i="44"/>
  <c r="AF884" i="44"/>
  <c r="AD884" i="44"/>
  <c r="AC884" i="44"/>
  <c r="AE884" i="44" s="1"/>
  <c r="Y884" i="44"/>
  <c r="AF883" i="44"/>
  <c r="AD883" i="44"/>
  <c r="AC883" i="44"/>
  <c r="AE883" i="44" s="1"/>
  <c r="Y883" i="44"/>
  <c r="AF882" i="44"/>
  <c r="AD882" i="44"/>
  <c r="AC882" i="44"/>
  <c r="AE882" i="44" s="1"/>
  <c r="Y882" i="44"/>
  <c r="AF881" i="44"/>
  <c r="AD881" i="44"/>
  <c r="AC881" i="44"/>
  <c r="AE881" i="44" s="1"/>
  <c r="Y881" i="44"/>
  <c r="AF880" i="44"/>
  <c r="AD880" i="44"/>
  <c r="AC880" i="44"/>
  <c r="AE880" i="44" s="1"/>
  <c r="Y880" i="44"/>
  <c r="AF879" i="44"/>
  <c r="AD879" i="44"/>
  <c r="AC879" i="44"/>
  <c r="AE879" i="44" s="1"/>
  <c r="Y879" i="44"/>
  <c r="AF878" i="44"/>
  <c r="AD878" i="44"/>
  <c r="AC878" i="44"/>
  <c r="AE878" i="44" s="1"/>
  <c r="Y878" i="44"/>
  <c r="AF877" i="44"/>
  <c r="AD877" i="44"/>
  <c r="AC877" i="44"/>
  <c r="AE877" i="44" s="1"/>
  <c r="Y877" i="44"/>
  <c r="AF876" i="44"/>
  <c r="AD876" i="44"/>
  <c r="AC876" i="44"/>
  <c r="AE876" i="44" s="1"/>
  <c r="Y876" i="44"/>
  <c r="AF875" i="44"/>
  <c r="AD875" i="44"/>
  <c r="AC875" i="44"/>
  <c r="AE875" i="44" s="1"/>
  <c r="Y875" i="44"/>
  <c r="AF874" i="44"/>
  <c r="AD874" i="44"/>
  <c r="AC874" i="44"/>
  <c r="AE874" i="44" s="1"/>
  <c r="Y874" i="44"/>
  <c r="AF873" i="44"/>
  <c r="AD873" i="44"/>
  <c r="AC873" i="44"/>
  <c r="AE873" i="44" s="1"/>
  <c r="Y873" i="44"/>
  <c r="AF872" i="44"/>
  <c r="AD872" i="44"/>
  <c r="AC872" i="44"/>
  <c r="AE872" i="44" s="1"/>
  <c r="Y872" i="44"/>
  <c r="AF871" i="44"/>
  <c r="AD871" i="44"/>
  <c r="AC871" i="44"/>
  <c r="AE871" i="44" s="1"/>
  <c r="Y871" i="44"/>
  <c r="AF870" i="44"/>
  <c r="AD870" i="44"/>
  <c r="AC870" i="44"/>
  <c r="AE870" i="44" s="1"/>
  <c r="Y870" i="44"/>
  <c r="AF869" i="44"/>
  <c r="AD869" i="44"/>
  <c r="AC869" i="44"/>
  <c r="AE869" i="44" s="1"/>
  <c r="Y869" i="44"/>
  <c r="AF868" i="44"/>
  <c r="AD868" i="44"/>
  <c r="AC868" i="44"/>
  <c r="AE868" i="44" s="1"/>
  <c r="Y868" i="44"/>
  <c r="AF867" i="44"/>
  <c r="AD867" i="44"/>
  <c r="AC867" i="44"/>
  <c r="AE867" i="44" s="1"/>
  <c r="Y867" i="44"/>
  <c r="AF866" i="44"/>
  <c r="AD866" i="44"/>
  <c r="AC866" i="44"/>
  <c r="AE866" i="44" s="1"/>
  <c r="Y866" i="44"/>
  <c r="AF865" i="44"/>
  <c r="AD865" i="44"/>
  <c r="AC865" i="44"/>
  <c r="AE865" i="44" s="1"/>
  <c r="Y865" i="44"/>
  <c r="AF864" i="44"/>
  <c r="AD864" i="44"/>
  <c r="AC864" i="44"/>
  <c r="AE864" i="44" s="1"/>
  <c r="Y864" i="44"/>
  <c r="AF863" i="44"/>
  <c r="AD863" i="44"/>
  <c r="AC863" i="44"/>
  <c r="AE863" i="44" s="1"/>
  <c r="Y863" i="44"/>
  <c r="AF862" i="44"/>
  <c r="AD862" i="44"/>
  <c r="AC862" i="44"/>
  <c r="AE862" i="44" s="1"/>
  <c r="Y862" i="44"/>
  <c r="AF861" i="44"/>
  <c r="AD861" i="44"/>
  <c r="AC861" i="44"/>
  <c r="AE861" i="44" s="1"/>
  <c r="Y861" i="44"/>
  <c r="AF860" i="44"/>
  <c r="AD860" i="44"/>
  <c r="AC860" i="44"/>
  <c r="AE860" i="44" s="1"/>
  <c r="Y860" i="44"/>
  <c r="AF859" i="44"/>
  <c r="AD859" i="44"/>
  <c r="AC859" i="44"/>
  <c r="AE859" i="44" s="1"/>
  <c r="Y859" i="44"/>
  <c r="AF858" i="44"/>
  <c r="AD858" i="44"/>
  <c r="AC858" i="44"/>
  <c r="AE858" i="44" s="1"/>
  <c r="Y858" i="44"/>
  <c r="AF857" i="44"/>
  <c r="AD857" i="44"/>
  <c r="AC857" i="44"/>
  <c r="AE857" i="44" s="1"/>
  <c r="Y857" i="44"/>
  <c r="AF856" i="44"/>
  <c r="AD856" i="44"/>
  <c r="AC856" i="44"/>
  <c r="AE856" i="44" s="1"/>
  <c r="Y856" i="44"/>
  <c r="AF855" i="44"/>
  <c r="AD855" i="44"/>
  <c r="AC855" i="44"/>
  <c r="AE855" i="44" s="1"/>
  <c r="Y855" i="44"/>
  <c r="AF854" i="44"/>
  <c r="AD854" i="44"/>
  <c r="AC854" i="44"/>
  <c r="AE854" i="44" s="1"/>
  <c r="Y854" i="44"/>
  <c r="AF853" i="44"/>
  <c r="AD853" i="44"/>
  <c r="AC853" i="44"/>
  <c r="AE853" i="44" s="1"/>
  <c r="Y853" i="44"/>
  <c r="AF852" i="44"/>
  <c r="AD852" i="44"/>
  <c r="AC852" i="44"/>
  <c r="AE852" i="44" s="1"/>
  <c r="Y852" i="44"/>
  <c r="AF851" i="44"/>
  <c r="AD851" i="44"/>
  <c r="AC851" i="44"/>
  <c r="AE851" i="44" s="1"/>
  <c r="Y851" i="44"/>
  <c r="AF850" i="44"/>
  <c r="AD850" i="44"/>
  <c r="AC850" i="44"/>
  <c r="AE850" i="44" s="1"/>
  <c r="Y850" i="44"/>
  <c r="AF849" i="44"/>
  <c r="AD849" i="44"/>
  <c r="AC849" i="44"/>
  <c r="AE849" i="44" s="1"/>
  <c r="Y849" i="44"/>
  <c r="AF848" i="44"/>
  <c r="AD848" i="44"/>
  <c r="AC848" i="44"/>
  <c r="AE848" i="44" s="1"/>
  <c r="Y848" i="44"/>
  <c r="AF847" i="44"/>
  <c r="AD847" i="44"/>
  <c r="AC847" i="44"/>
  <c r="AE847" i="44" s="1"/>
  <c r="Y847" i="44"/>
  <c r="AF846" i="44"/>
  <c r="AD846" i="44"/>
  <c r="AC846" i="44"/>
  <c r="AE846" i="44" s="1"/>
  <c r="Y846" i="44"/>
  <c r="AF845" i="44"/>
  <c r="AD845" i="44"/>
  <c r="AC845" i="44"/>
  <c r="AE845" i="44" s="1"/>
  <c r="Y845" i="44"/>
  <c r="AF844" i="44"/>
  <c r="AD844" i="44"/>
  <c r="AC844" i="44"/>
  <c r="AE844" i="44" s="1"/>
  <c r="Y844" i="44"/>
  <c r="AF843" i="44"/>
  <c r="AD843" i="44"/>
  <c r="AC843" i="44"/>
  <c r="AE843" i="44" s="1"/>
  <c r="Y843" i="44"/>
  <c r="AF842" i="44"/>
  <c r="AD842" i="44"/>
  <c r="AC842" i="44"/>
  <c r="AE842" i="44" s="1"/>
  <c r="Y842" i="44"/>
  <c r="AF841" i="44"/>
  <c r="AD841" i="44"/>
  <c r="AC841" i="44"/>
  <c r="AE841" i="44" s="1"/>
  <c r="Y841" i="44"/>
  <c r="AF840" i="44"/>
  <c r="AD840" i="44"/>
  <c r="AC840" i="44"/>
  <c r="AE840" i="44" s="1"/>
  <c r="Y840" i="44"/>
  <c r="AF839" i="44"/>
  <c r="AD839" i="44"/>
  <c r="AC839" i="44"/>
  <c r="AE839" i="44" s="1"/>
  <c r="Y839" i="44"/>
  <c r="AF838" i="44"/>
  <c r="AD838" i="44"/>
  <c r="AC838" i="44"/>
  <c r="AE838" i="44" s="1"/>
  <c r="Y838" i="44"/>
  <c r="AF837" i="44"/>
  <c r="AD837" i="44"/>
  <c r="AC837" i="44"/>
  <c r="AE837" i="44" s="1"/>
  <c r="Y837" i="44"/>
  <c r="AF836" i="44"/>
  <c r="AD836" i="44"/>
  <c r="AC836" i="44"/>
  <c r="AE836" i="44" s="1"/>
  <c r="Y836" i="44"/>
  <c r="AF835" i="44"/>
  <c r="AD835" i="44"/>
  <c r="AC835" i="44"/>
  <c r="AE835" i="44" s="1"/>
  <c r="Y835" i="44"/>
  <c r="AF834" i="44"/>
  <c r="AD834" i="44"/>
  <c r="AC834" i="44"/>
  <c r="AE834" i="44" s="1"/>
  <c r="Y834" i="44"/>
  <c r="AF833" i="44"/>
  <c r="AD833" i="44"/>
  <c r="AC833" i="44"/>
  <c r="AE833" i="44" s="1"/>
  <c r="Y833" i="44"/>
  <c r="AF832" i="44"/>
  <c r="AD832" i="44"/>
  <c r="AC832" i="44"/>
  <c r="AE832" i="44" s="1"/>
  <c r="Y832" i="44"/>
  <c r="AF831" i="44"/>
  <c r="AD831" i="44"/>
  <c r="AC831" i="44"/>
  <c r="AE831" i="44" s="1"/>
  <c r="Y831" i="44"/>
  <c r="AF830" i="44"/>
  <c r="AD830" i="44"/>
  <c r="AC830" i="44"/>
  <c r="AE830" i="44" s="1"/>
  <c r="Y830" i="44"/>
  <c r="AF829" i="44"/>
  <c r="AD829" i="44"/>
  <c r="AC829" i="44"/>
  <c r="AE829" i="44" s="1"/>
  <c r="Y829" i="44"/>
  <c r="AF828" i="44"/>
  <c r="AD828" i="44"/>
  <c r="AC828" i="44"/>
  <c r="AE828" i="44" s="1"/>
  <c r="Y828" i="44"/>
  <c r="AF827" i="44"/>
  <c r="AD827" i="44"/>
  <c r="AC827" i="44"/>
  <c r="AE827" i="44" s="1"/>
  <c r="Y827" i="44"/>
  <c r="AF826" i="44"/>
  <c r="AD826" i="44"/>
  <c r="AC826" i="44"/>
  <c r="AE826" i="44" s="1"/>
  <c r="Y826" i="44"/>
  <c r="AF825" i="44"/>
  <c r="AD825" i="44"/>
  <c r="AC825" i="44"/>
  <c r="AE825" i="44" s="1"/>
  <c r="Y825" i="44"/>
  <c r="AF824" i="44"/>
  <c r="AD824" i="44"/>
  <c r="AC824" i="44"/>
  <c r="AE824" i="44" s="1"/>
  <c r="Y824" i="44"/>
  <c r="AF823" i="44"/>
  <c r="AD823" i="44"/>
  <c r="AC823" i="44"/>
  <c r="AE823" i="44" s="1"/>
  <c r="Y823" i="44"/>
  <c r="AF822" i="44"/>
  <c r="AD822" i="44"/>
  <c r="AC822" i="44"/>
  <c r="AE822" i="44" s="1"/>
  <c r="Y822" i="44"/>
  <c r="AF821" i="44"/>
  <c r="AD821" i="44"/>
  <c r="AC821" i="44"/>
  <c r="AE821" i="44" s="1"/>
  <c r="Y821" i="44"/>
  <c r="AF820" i="44"/>
  <c r="AD820" i="44"/>
  <c r="AC820" i="44"/>
  <c r="AE820" i="44" s="1"/>
  <c r="Y820" i="44"/>
  <c r="AF819" i="44"/>
  <c r="AD819" i="44"/>
  <c r="AC819" i="44"/>
  <c r="AE819" i="44" s="1"/>
  <c r="Y819" i="44"/>
  <c r="AF818" i="44"/>
  <c r="AD818" i="44"/>
  <c r="AC818" i="44"/>
  <c r="AE818" i="44" s="1"/>
  <c r="Y818" i="44"/>
  <c r="AF817" i="44"/>
  <c r="AD817" i="44"/>
  <c r="AC817" i="44"/>
  <c r="AE817" i="44" s="1"/>
  <c r="Y817" i="44"/>
  <c r="AF816" i="44"/>
  <c r="AD816" i="44"/>
  <c r="AC816" i="44"/>
  <c r="AE816" i="44" s="1"/>
  <c r="Y816" i="44"/>
  <c r="AF815" i="44"/>
  <c r="AD815" i="44"/>
  <c r="AC815" i="44"/>
  <c r="AE815" i="44" s="1"/>
  <c r="Y815" i="44"/>
  <c r="AF814" i="44"/>
  <c r="AD814" i="44"/>
  <c r="AC814" i="44"/>
  <c r="AE814" i="44" s="1"/>
  <c r="Y814" i="44"/>
  <c r="AF813" i="44"/>
  <c r="AD813" i="44"/>
  <c r="AC813" i="44"/>
  <c r="AE813" i="44" s="1"/>
  <c r="Y813" i="44"/>
  <c r="AF812" i="44"/>
  <c r="AD812" i="44"/>
  <c r="AC812" i="44"/>
  <c r="AE812" i="44" s="1"/>
  <c r="Y812" i="44"/>
  <c r="AF811" i="44"/>
  <c r="AD811" i="44"/>
  <c r="AC811" i="44"/>
  <c r="AE811" i="44" s="1"/>
  <c r="Y811" i="44"/>
  <c r="AF810" i="44"/>
  <c r="AD810" i="44"/>
  <c r="AC810" i="44"/>
  <c r="AE810" i="44" s="1"/>
  <c r="Y810" i="44"/>
  <c r="AF809" i="44"/>
  <c r="AD809" i="44"/>
  <c r="AC809" i="44"/>
  <c r="AE809" i="44" s="1"/>
  <c r="Y809" i="44"/>
  <c r="AF808" i="44"/>
  <c r="AD808" i="44"/>
  <c r="AC808" i="44"/>
  <c r="AE808" i="44" s="1"/>
  <c r="Y808" i="44"/>
  <c r="AF807" i="44"/>
  <c r="AD807" i="44"/>
  <c r="AC807" i="44"/>
  <c r="AE807" i="44" s="1"/>
  <c r="Y807" i="44"/>
  <c r="AF806" i="44"/>
  <c r="AD806" i="44"/>
  <c r="AC806" i="44"/>
  <c r="AE806" i="44" s="1"/>
  <c r="Y806" i="44"/>
  <c r="AF805" i="44"/>
  <c r="AD805" i="44"/>
  <c r="AC805" i="44"/>
  <c r="AE805" i="44" s="1"/>
  <c r="Y805" i="44"/>
  <c r="AF804" i="44"/>
  <c r="AD804" i="44"/>
  <c r="AC804" i="44"/>
  <c r="AE804" i="44" s="1"/>
  <c r="Y804" i="44"/>
  <c r="AF803" i="44"/>
  <c r="AD803" i="44"/>
  <c r="AC803" i="44"/>
  <c r="AE803" i="44" s="1"/>
  <c r="Y803" i="44"/>
  <c r="AF802" i="44"/>
  <c r="AD802" i="44"/>
  <c r="AC802" i="44"/>
  <c r="AE802" i="44" s="1"/>
  <c r="Y802" i="44"/>
  <c r="AF801" i="44"/>
  <c r="AD801" i="44"/>
  <c r="AC801" i="44"/>
  <c r="AE801" i="44" s="1"/>
  <c r="Y801" i="44"/>
  <c r="AF800" i="44"/>
  <c r="AD800" i="44"/>
  <c r="AC800" i="44"/>
  <c r="AE800" i="44" s="1"/>
  <c r="Y800" i="44"/>
  <c r="AF799" i="44"/>
  <c r="AD799" i="44"/>
  <c r="AC799" i="44"/>
  <c r="AE799" i="44" s="1"/>
  <c r="Y799" i="44"/>
  <c r="AF798" i="44"/>
  <c r="AD798" i="44"/>
  <c r="AC798" i="44"/>
  <c r="AE798" i="44" s="1"/>
  <c r="Y798" i="44"/>
  <c r="AF797" i="44"/>
  <c r="AD797" i="44"/>
  <c r="AC797" i="44"/>
  <c r="AE797" i="44" s="1"/>
  <c r="Y797" i="44"/>
  <c r="AF796" i="44"/>
  <c r="AD796" i="44"/>
  <c r="AC796" i="44"/>
  <c r="AE796" i="44" s="1"/>
  <c r="Y796" i="44"/>
  <c r="AF795" i="44"/>
  <c r="AD795" i="44"/>
  <c r="AC795" i="44"/>
  <c r="AE795" i="44" s="1"/>
  <c r="Y795" i="44"/>
  <c r="AF794" i="44"/>
  <c r="AD794" i="44"/>
  <c r="AC794" i="44"/>
  <c r="AE794" i="44" s="1"/>
  <c r="Y794" i="44"/>
  <c r="AF793" i="44"/>
  <c r="AD793" i="44"/>
  <c r="AC793" i="44"/>
  <c r="AE793" i="44" s="1"/>
  <c r="Y793" i="44"/>
  <c r="AF792" i="44"/>
  <c r="AD792" i="44"/>
  <c r="AC792" i="44"/>
  <c r="AE792" i="44" s="1"/>
  <c r="Y792" i="44"/>
  <c r="AF791" i="44"/>
  <c r="AD791" i="44"/>
  <c r="AC791" i="44"/>
  <c r="AE791" i="44" s="1"/>
  <c r="Y791" i="44"/>
  <c r="AF790" i="44"/>
  <c r="AD790" i="44"/>
  <c r="AC790" i="44"/>
  <c r="AE790" i="44" s="1"/>
  <c r="Y790" i="44"/>
  <c r="AF789" i="44"/>
  <c r="AD789" i="44"/>
  <c r="AC789" i="44"/>
  <c r="AE789" i="44" s="1"/>
  <c r="Y789" i="44"/>
  <c r="AF788" i="44"/>
  <c r="AD788" i="44"/>
  <c r="AC788" i="44"/>
  <c r="AE788" i="44" s="1"/>
  <c r="Y788" i="44"/>
  <c r="AF787" i="44"/>
  <c r="AD787" i="44"/>
  <c r="AC787" i="44"/>
  <c r="AE787" i="44" s="1"/>
  <c r="Y787" i="44"/>
  <c r="AF786" i="44"/>
  <c r="AD786" i="44"/>
  <c r="AC786" i="44"/>
  <c r="AE786" i="44" s="1"/>
  <c r="Y786" i="44"/>
  <c r="AF785" i="44"/>
  <c r="AD785" i="44"/>
  <c r="AC785" i="44"/>
  <c r="AE785" i="44" s="1"/>
  <c r="Y785" i="44"/>
  <c r="AF784" i="44"/>
  <c r="AD784" i="44"/>
  <c r="AC784" i="44"/>
  <c r="AE784" i="44" s="1"/>
  <c r="Y784" i="44"/>
  <c r="AF783" i="44"/>
  <c r="AD783" i="44"/>
  <c r="AC783" i="44"/>
  <c r="AE783" i="44" s="1"/>
  <c r="Y783" i="44"/>
  <c r="AF782" i="44"/>
  <c r="AD782" i="44"/>
  <c r="AC782" i="44"/>
  <c r="AE782" i="44" s="1"/>
  <c r="Y782" i="44"/>
  <c r="AF781" i="44"/>
  <c r="AD781" i="44"/>
  <c r="AC781" i="44"/>
  <c r="AE781" i="44" s="1"/>
  <c r="Y781" i="44"/>
  <c r="AF780" i="44"/>
  <c r="AD780" i="44"/>
  <c r="AC780" i="44"/>
  <c r="AE780" i="44" s="1"/>
  <c r="Y780" i="44"/>
  <c r="AF779" i="44"/>
  <c r="AD779" i="44"/>
  <c r="AC779" i="44"/>
  <c r="AE779" i="44" s="1"/>
  <c r="Y779" i="44"/>
  <c r="AF778" i="44"/>
  <c r="AD778" i="44"/>
  <c r="AC778" i="44"/>
  <c r="AE778" i="44" s="1"/>
  <c r="Y778" i="44"/>
  <c r="AF777" i="44"/>
  <c r="AD777" i="44"/>
  <c r="AC777" i="44"/>
  <c r="AE777" i="44" s="1"/>
  <c r="Y777" i="44"/>
  <c r="AF776" i="44"/>
  <c r="AD776" i="44"/>
  <c r="AC776" i="44"/>
  <c r="AE776" i="44" s="1"/>
  <c r="Y776" i="44"/>
  <c r="AF775" i="44"/>
  <c r="AD775" i="44"/>
  <c r="AC775" i="44"/>
  <c r="AE775" i="44" s="1"/>
  <c r="Y775" i="44"/>
  <c r="AF774" i="44"/>
  <c r="AD774" i="44"/>
  <c r="AC774" i="44"/>
  <c r="AE774" i="44" s="1"/>
  <c r="Y774" i="44"/>
  <c r="AF773" i="44"/>
  <c r="AD773" i="44"/>
  <c r="AC773" i="44"/>
  <c r="AE773" i="44" s="1"/>
  <c r="Y773" i="44"/>
  <c r="AF772" i="44"/>
  <c r="AD772" i="44"/>
  <c r="AC772" i="44"/>
  <c r="AE772" i="44" s="1"/>
  <c r="Y772" i="44"/>
  <c r="AF771" i="44"/>
  <c r="AD771" i="44"/>
  <c r="AC771" i="44"/>
  <c r="AE771" i="44" s="1"/>
  <c r="Y771" i="44"/>
  <c r="AF770" i="44"/>
  <c r="AD770" i="44"/>
  <c r="AC770" i="44"/>
  <c r="AE770" i="44" s="1"/>
  <c r="Y770" i="44"/>
  <c r="AF769" i="44"/>
  <c r="AD769" i="44"/>
  <c r="AC769" i="44"/>
  <c r="AE769" i="44" s="1"/>
  <c r="Y769" i="44"/>
  <c r="AF768" i="44"/>
  <c r="AD768" i="44"/>
  <c r="AC768" i="44"/>
  <c r="AE768" i="44" s="1"/>
  <c r="Y768" i="44"/>
  <c r="AF767" i="44"/>
  <c r="AD767" i="44"/>
  <c r="AC767" i="44"/>
  <c r="AE767" i="44" s="1"/>
  <c r="Y767" i="44"/>
  <c r="AF766" i="44"/>
  <c r="AD766" i="44"/>
  <c r="AC766" i="44"/>
  <c r="AE766" i="44" s="1"/>
  <c r="Y766" i="44"/>
  <c r="AF765" i="44"/>
  <c r="AD765" i="44"/>
  <c r="AC765" i="44"/>
  <c r="AE765" i="44" s="1"/>
  <c r="Y765" i="44"/>
  <c r="AF764" i="44"/>
  <c r="AD764" i="44"/>
  <c r="AC764" i="44"/>
  <c r="AE764" i="44" s="1"/>
  <c r="Y764" i="44"/>
  <c r="AF763" i="44"/>
  <c r="AD763" i="44"/>
  <c r="AC763" i="44"/>
  <c r="AE763" i="44" s="1"/>
  <c r="Y763" i="44"/>
  <c r="AF762" i="44"/>
  <c r="AD762" i="44"/>
  <c r="AC762" i="44"/>
  <c r="AE762" i="44" s="1"/>
  <c r="Y762" i="44"/>
  <c r="AF761" i="44"/>
  <c r="AD761" i="44"/>
  <c r="AC761" i="44"/>
  <c r="AE761" i="44" s="1"/>
  <c r="Y761" i="44"/>
  <c r="AF760" i="44"/>
  <c r="AD760" i="44"/>
  <c r="AC760" i="44"/>
  <c r="AE760" i="44" s="1"/>
  <c r="Y760" i="44"/>
  <c r="AF759" i="44"/>
  <c r="AD759" i="44"/>
  <c r="AC759" i="44"/>
  <c r="AE759" i="44" s="1"/>
  <c r="Y759" i="44"/>
  <c r="AF758" i="44"/>
  <c r="AD758" i="44"/>
  <c r="AC758" i="44"/>
  <c r="AE758" i="44" s="1"/>
  <c r="Y758" i="44"/>
  <c r="AF757" i="44"/>
  <c r="AD757" i="44"/>
  <c r="AC757" i="44"/>
  <c r="AE757" i="44" s="1"/>
  <c r="Y757" i="44"/>
  <c r="AF756" i="44"/>
  <c r="AD756" i="44"/>
  <c r="AC756" i="44"/>
  <c r="AE756" i="44" s="1"/>
  <c r="Y756" i="44"/>
  <c r="AF755" i="44"/>
  <c r="AD755" i="44"/>
  <c r="AC755" i="44"/>
  <c r="AE755" i="44" s="1"/>
  <c r="Y755" i="44"/>
  <c r="AF754" i="44"/>
  <c r="AD754" i="44"/>
  <c r="AC754" i="44"/>
  <c r="AE754" i="44" s="1"/>
  <c r="Y754" i="44"/>
  <c r="AF753" i="44"/>
  <c r="AD753" i="44"/>
  <c r="AC753" i="44"/>
  <c r="AE753" i="44" s="1"/>
  <c r="Y753" i="44"/>
  <c r="AF752" i="44"/>
  <c r="AD752" i="44"/>
  <c r="AC752" i="44"/>
  <c r="AE752" i="44" s="1"/>
  <c r="Y752" i="44"/>
  <c r="AF751" i="44"/>
  <c r="AD751" i="44"/>
  <c r="AC751" i="44"/>
  <c r="AE751" i="44" s="1"/>
  <c r="Y751" i="44"/>
  <c r="AF750" i="44"/>
  <c r="AD750" i="44"/>
  <c r="AC750" i="44"/>
  <c r="AE750" i="44" s="1"/>
  <c r="Y750" i="44"/>
  <c r="AF749" i="44"/>
  <c r="AD749" i="44"/>
  <c r="AC749" i="44"/>
  <c r="AE749" i="44" s="1"/>
  <c r="Y749" i="44"/>
  <c r="AF748" i="44"/>
  <c r="AD748" i="44"/>
  <c r="AC748" i="44"/>
  <c r="AE748" i="44" s="1"/>
  <c r="Y748" i="44"/>
  <c r="AF747" i="44"/>
  <c r="AD747" i="44"/>
  <c r="AC747" i="44"/>
  <c r="AE747" i="44" s="1"/>
  <c r="Y747" i="44"/>
  <c r="AF746" i="44"/>
  <c r="AD746" i="44"/>
  <c r="AC746" i="44"/>
  <c r="AE746" i="44" s="1"/>
  <c r="Y746" i="44"/>
  <c r="AF745" i="44"/>
  <c r="AD745" i="44"/>
  <c r="AC745" i="44"/>
  <c r="AE745" i="44" s="1"/>
  <c r="Y745" i="44"/>
  <c r="AF744" i="44"/>
  <c r="AD744" i="44"/>
  <c r="AC744" i="44"/>
  <c r="AE744" i="44" s="1"/>
  <c r="Y744" i="44"/>
  <c r="AF743" i="44"/>
  <c r="AD743" i="44"/>
  <c r="AC743" i="44"/>
  <c r="AE743" i="44" s="1"/>
  <c r="Y743" i="44"/>
  <c r="AF742" i="44"/>
  <c r="AD742" i="44"/>
  <c r="AC742" i="44"/>
  <c r="AE742" i="44" s="1"/>
  <c r="Y742" i="44"/>
  <c r="AF741" i="44"/>
  <c r="AD741" i="44"/>
  <c r="AC741" i="44"/>
  <c r="AE741" i="44" s="1"/>
  <c r="Y741" i="44"/>
  <c r="AF740" i="44"/>
  <c r="AD740" i="44"/>
  <c r="AC740" i="44"/>
  <c r="AE740" i="44" s="1"/>
  <c r="Y740" i="44"/>
  <c r="AF739" i="44"/>
  <c r="AD739" i="44"/>
  <c r="AC739" i="44"/>
  <c r="AE739" i="44" s="1"/>
  <c r="Y739" i="44"/>
  <c r="AF738" i="44"/>
  <c r="AD738" i="44"/>
  <c r="AC738" i="44"/>
  <c r="AE738" i="44" s="1"/>
  <c r="Y738" i="44"/>
  <c r="AF737" i="44"/>
  <c r="AD737" i="44"/>
  <c r="AC737" i="44"/>
  <c r="AE737" i="44" s="1"/>
  <c r="Y737" i="44"/>
  <c r="AF736" i="44"/>
  <c r="AD736" i="44"/>
  <c r="AC736" i="44"/>
  <c r="AE736" i="44" s="1"/>
  <c r="Y736" i="44"/>
  <c r="AF735" i="44"/>
  <c r="AD735" i="44"/>
  <c r="AC735" i="44"/>
  <c r="AE735" i="44" s="1"/>
  <c r="Y735" i="44"/>
  <c r="AF734" i="44"/>
  <c r="AD734" i="44"/>
  <c r="AC734" i="44"/>
  <c r="AE734" i="44" s="1"/>
  <c r="Y734" i="44"/>
  <c r="AF733" i="44"/>
  <c r="AD733" i="44"/>
  <c r="AC733" i="44"/>
  <c r="AE733" i="44" s="1"/>
  <c r="Y733" i="44"/>
  <c r="AF732" i="44"/>
  <c r="AD732" i="44"/>
  <c r="AC732" i="44"/>
  <c r="AE732" i="44" s="1"/>
  <c r="Y732" i="44"/>
  <c r="AF731" i="44"/>
  <c r="AD731" i="44"/>
  <c r="AC731" i="44"/>
  <c r="AE731" i="44" s="1"/>
  <c r="Y731" i="44"/>
  <c r="AF730" i="44"/>
  <c r="AD730" i="44"/>
  <c r="AC730" i="44"/>
  <c r="AE730" i="44" s="1"/>
  <c r="Y730" i="44"/>
  <c r="AF729" i="44"/>
  <c r="AD729" i="44"/>
  <c r="AC729" i="44"/>
  <c r="AE729" i="44" s="1"/>
  <c r="Y729" i="44"/>
  <c r="AF728" i="44"/>
  <c r="AD728" i="44"/>
  <c r="AC728" i="44"/>
  <c r="AE728" i="44" s="1"/>
  <c r="Y728" i="44"/>
  <c r="AF727" i="44"/>
  <c r="AD727" i="44"/>
  <c r="AC727" i="44"/>
  <c r="AE727" i="44" s="1"/>
  <c r="Y727" i="44"/>
  <c r="AF726" i="44"/>
  <c r="AD726" i="44"/>
  <c r="AC726" i="44"/>
  <c r="AE726" i="44" s="1"/>
  <c r="Y726" i="44"/>
  <c r="AF725" i="44"/>
  <c r="AD725" i="44"/>
  <c r="AC725" i="44"/>
  <c r="AE725" i="44" s="1"/>
  <c r="Y725" i="44"/>
  <c r="AF724" i="44"/>
  <c r="AD724" i="44"/>
  <c r="AC724" i="44"/>
  <c r="AE724" i="44" s="1"/>
  <c r="Y724" i="44"/>
  <c r="AF723" i="44"/>
  <c r="AD723" i="44"/>
  <c r="AC723" i="44"/>
  <c r="AE723" i="44" s="1"/>
  <c r="Y723" i="44"/>
  <c r="AF722" i="44"/>
  <c r="AD722" i="44"/>
  <c r="AC722" i="44"/>
  <c r="AE722" i="44" s="1"/>
  <c r="Y722" i="44"/>
  <c r="AF721" i="44"/>
  <c r="AD721" i="44"/>
  <c r="AC721" i="44"/>
  <c r="AE721" i="44" s="1"/>
  <c r="Y721" i="44"/>
  <c r="AF720" i="44"/>
  <c r="AD720" i="44"/>
  <c r="AC720" i="44"/>
  <c r="AE720" i="44" s="1"/>
  <c r="Y720" i="44"/>
  <c r="AF719" i="44"/>
  <c r="AD719" i="44"/>
  <c r="AC719" i="44"/>
  <c r="AE719" i="44" s="1"/>
  <c r="Y719" i="44"/>
  <c r="AF718" i="44"/>
  <c r="AD718" i="44"/>
  <c r="AC718" i="44"/>
  <c r="AE718" i="44" s="1"/>
  <c r="Y718" i="44"/>
  <c r="AF717" i="44"/>
  <c r="AD717" i="44"/>
  <c r="AC717" i="44"/>
  <c r="AE717" i="44" s="1"/>
  <c r="Y717" i="44"/>
  <c r="AF716" i="44"/>
  <c r="AD716" i="44"/>
  <c r="AC716" i="44"/>
  <c r="AE716" i="44" s="1"/>
  <c r="Y716" i="44"/>
  <c r="AF715" i="44"/>
  <c r="AD715" i="44"/>
  <c r="AC715" i="44"/>
  <c r="AE715" i="44" s="1"/>
  <c r="Y715" i="44"/>
  <c r="AF714" i="44"/>
  <c r="AD714" i="44"/>
  <c r="AC714" i="44"/>
  <c r="AE714" i="44" s="1"/>
  <c r="Y714" i="44"/>
  <c r="AF713" i="44"/>
  <c r="AD713" i="44"/>
  <c r="AC713" i="44"/>
  <c r="AE713" i="44" s="1"/>
  <c r="Y713" i="44"/>
  <c r="AF712" i="44"/>
  <c r="AD712" i="44"/>
  <c r="AC712" i="44"/>
  <c r="AE712" i="44" s="1"/>
  <c r="Y712" i="44"/>
  <c r="AF711" i="44"/>
  <c r="AD711" i="44"/>
  <c r="AC711" i="44"/>
  <c r="AE711" i="44" s="1"/>
  <c r="Y711" i="44"/>
  <c r="AF710" i="44"/>
  <c r="AD710" i="44"/>
  <c r="AC710" i="44"/>
  <c r="AE710" i="44" s="1"/>
  <c r="Y710" i="44"/>
  <c r="AF709" i="44"/>
  <c r="AD709" i="44"/>
  <c r="AC709" i="44"/>
  <c r="AE709" i="44" s="1"/>
  <c r="Y709" i="44"/>
  <c r="AF708" i="44"/>
  <c r="AD708" i="44"/>
  <c r="AC708" i="44"/>
  <c r="AE708" i="44" s="1"/>
  <c r="Y708" i="44"/>
  <c r="AF707" i="44"/>
  <c r="AD707" i="44"/>
  <c r="AC707" i="44"/>
  <c r="AE707" i="44" s="1"/>
  <c r="Y707" i="44"/>
  <c r="AF706" i="44"/>
  <c r="AD706" i="44"/>
  <c r="AC706" i="44"/>
  <c r="AE706" i="44" s="1"/>
  <c r="Y706" i="44"/>
  <c r="AF705" i="44"/>
  <c r="AD705" i="44"/>
  <c r="AC705" i="44"/>
  <c r="AE705" i="44" s="1"/>
  <c r="Y705" i="44"/>
  <c r="AF704" i="44"/>
  <c r="AD704" i="44"/>
  <c r="AC704" i="44"/>
  <c r="AE704" i="44" s="1"/>
  <c r="Y704" i="44"/>
  <c r="AF703" i="44"/>
  <c r="AD703" i="44"/>
  <c r="AC703" i="44"/>
  <c r="AE703" i="44" s="1"/>
  <c r="Y703" i="44"/>
  <c r="AF702" i="44"/>
  <c r="AD702" i="44"/>
  <c r="AC702" i="44"/>
  <c r="AE702" i="44" s="1"/>
  <c r="Y702" i="44"/>
  <c r="AF701" i="44"/>
  <c r="AD701" i="44"/>
  <c r="AC701" i="44"/>
  <c r="AE701" i="44" s="1"/>
  <c r="Y701" i="44"/>
  <c r="AF700" i="44"/>
  <c r="AD700" i="44"/>
  <c r="AC700" i="44"/>
  <c r="AE700" i="44" s="1"/>
  <c r="Y700" i="44"/>
  <c r="AF699" i="44"/>
  <c r="AD699" i="44"/>
  <c r="AC699" i="44"/>
  <c r="AE699" i="44" s="1"/>
  <c r="Y699" i="44"/>
  <c r="AF698" i="44"/>
  <c r="AD698" i="44"/>
  <c r="AC698" i="44"/>
  <c r="AE698" i="44" s="1"/>
  <c r="Y698" i="44"/>
  <c r="AF697" i="44"/>
  <c r="AD697" i="44"/>
  <c r="AC697" i="44"/>
  <c r="AE697" i="44" s="1"/>
  <c r="Y697" i="44"/>
  <c r="AF696" i="44"/>
  <c r="AD696" i="44"/>
  <c r="AC696" i="44"/>
  <c r="AE696" i="44" s="1"/>
  <c r="Y696" i="44"/>
  <c r="AF695" i="44"/>
  <c r="AD695" i="44"/>
  <c r="AC695" i="44"/>
  <c r="AE695" i="44" s="1"/>
  <c r="Y695" i="44"/>
  <c r="AF694" i="44"/>
  <c r="AD694" i="44"/>
  <c r="AC694" i="44"/>
  <c r="AE694" i="44" s="1"/>
  <c r="Y694" i="44"/>
  <c r="AF693" i="44"/>
  <c r="AD693" i="44"/>
  <c r="AC693" i="44"/>
  <c r="AE693" i="44" s="1"/>
  <c r="Y693" i="44"/>
  <c r="AF692" i="44"/>
  <c r="AD692" i="44"/>
  <c r="AC692" i="44"/>
  <c r="AE692" i="44" s="1"/>
  <c r="Y692" i="44"/>
  <c r="AF691" i="44"/>
  <c r="AD691" i="44"/>
  <c r="AC691" i="44"/>
  <c r="AE691" i="44" s="1"/>
  <c r="Y691" i="44"/>
  <c r="AF690" i="44"/>
  <c r="AD690" i="44"/>
  <c r="AC690" i="44"/>
  <c r="AE690" i="44" s="1"/>
  <c r="Y690" i="44"/>
  <c r="AF689" i="44"/>
  <c r="AD689" i="44"/>
  <c r="AC689" i="44"/>
  <c r="AE689" i="44" s="1"/>
  <c r="Y689" i="44"/>
  <c r="AF688" i="44"/>
  <c r="AD688" i="44"/>
  <c r="AC688" i="44"/>
  <c r="AE688" i="44" s="1"/>
  <c r="Y688" i="44"/>
  <c r="AF687" i="44"/>
  <c r="AD687" i="44"/>
  <c r="AC687" i="44"/>
  <c r="AE687" i="44" s="1"/>
  <c r="Y687" i="44"/>
  <c r="AF686" i="44"/>
  <c r="AD686" i="44"/>
  <c r="AC686" i="44"/>
  <c r="AE686" i="44" s="1"/>
  <c r="Y686" i="44"/>
  <c r="AF685" i="44"/>
  <c r="AD685" i="44"/>
  <c r="AC685" i="44"/>
  <c r="AE685" i="44" s="1"/>
  <c r="Y685" i="44"/>
  <c r="AF684" i="44"/>
  <c r="AD684" i="44"/>
  <c r="AC684" i="44"/>
  <c r="AE684" i="44" s="1"/>
  <c r="Y684" i="44"/>
  <c r="AF683" i="44"/>
  <c r="AD683" i="44"/>
  <c r="AC683" i="44"/>
  <c r="AE683" i="44" s="1"/>
  <c r="Y683" i="44"/>
  <c r="AF682" i="44"/>
  <c r="AD682" i="44"/>
  <c r="AC682" i="44"/>
  <c r="AE682" i="44" s="1"/>
  <c r="Y682" i="44"/>
  <c r="AF681" i="44"/>
  <c r="AD681" i="44"/>
  <c r="AC681" i="44"/>
  <c r="AE681" i="44" s="1"/>
  <c r="Y681" i="44"/>
  <c r="AF680" i="44"/>
  <c r="AD680" i="44"/>
  <c r="AC680" i="44"/>
  <c r="AE680" i="44" s="1"/>
  <c r="Y680" i="44"/>
  <c r="AF679" i="44"/>
  <c r="AD679" i="44"/>
  <c r="AC679" i="44"/>
  <c r="AE679" i="44" s="1"/>
  <c r="Y679" i="44"/>
  <c r="AF678" i="44"/>
  <c r="AD678" i="44"/>
  <c r="AC678" i="44"/>
  <c r="AE678" i="44" s="1"/>
  <c r="Y678" i="44"/>
  <c r="AF677" i="44"/>
  <c r="AD677" i="44"/>
  <c r="AC677" i="44"/>
  <c r="AE677" i="44" s="1"/>
  <c r="Y677" i="44"/>
  <c r="AF676" i="44"/>
  <c r="AD676" i="44"/>
  <c r="AC676" i="44"/>
  <c r="AE676" i="44" s="1"/>
  <c r="Y676" i="44"/>
  <c r="AF675" i="44"/>
  <c r="AD675" i="44"/>
  <c r="AC675" i="44"/>
  <c r="AE675" i="44" s="1"/>
  <c r="Y675" i="44"/>
  <c r="AF674" i="44"/>
  <c r="AD674" i="44"/>
  <c r="AC674" i="44"/>
  <c r="AE674" i="44" s="1"/>
  <c r="Y674" i="44"/>
  <c r="AF673" i="44"/>
  <c r="AD673" i="44"/>
  <c r="AC673" i="44"/>
  <c r="AE673" i="44" s="1"/>
  <c r="Y673" i="44"/>
  <c r="AF672" i="44"/>
  <c r="AD672" i="44"/>
  <c r="AC672" i="44"/>
  <c r="AE672" i="44" s="1"/>
  <c r="Y672" i="44"/>
  <c r="AF671" i="44"/>
  <c r="AD671" i="44"/>
  <c r="AC671" i="44"/>
  <c r="AE671" i="44" s="1"/>
  <c r="Y671" i="44"/>
  <c r="AF670" i="44"/>
  <c r="AD670" i="44"/>
  <c r="AC670" i="44"/>
  <c r="AE670" i="44" s="1"/>
  <c r="Y670" i="44"/>
  <c r="AF669" i="44"/>
  <c r="AD669" i="44"/>
  <c r="AC669" i="44"/>
  <c r="AE669" i="44" s="1"/>
  <c r="Y669" i="44"/>
  <c r="AF668" i="44"/>
  <c r="AD668" i="44"/>
  <c r="AC668" i="44"/>
  <c r="AE668" i="44" s="1"/>
  <c r="Y668" i="44"/>
  <c r="AF667" i="44"/>
  <c r="AD667" i="44"/>
  <c r="AC667" i="44"/>
  <c r="AE667" i="44" s="1"/>
  <c r="Y667" i="44"/>
  <c r="AF666" i="44"/>
  <c r="AD666" i="44"/>
  <c r="AC666" i="44"/>
  <c r="AE666" i="44" s="1"/>
  <c r="Y666" i="44"/>
  <c r="AF665" i="44"/>
  <c r="AD665" i="44"/>
  <c r="AC665" i="44"/>
  <c r="AE665" i="44" s="1"/>
  <c r="Y665" i="44"/>
  <c r="AF664" i="44"/>
  <c r="AD664" i="44"/>
  <c r="AC664" i="44"/>
  <c r="AE664" i="44" s="1"/>
  <c r="Y664" i="44"/>
  <c r="AF663" i="44"/>
  <c r="AD663" i="44"/>
  <c r="AC663" i="44"/>
  <c r="AE663" i="44" s="1"/>
  <c r="Y663" i="44"/>
  <c r="AF662" i="44"/>
  <c r="AD662" i="44"/>
  <c r="AC662" i="44"/>
  <c r="AE662" i="44" s="1"/>
  <c r="Y662" i="44"/>
  <c r="AF661" i="44"/>
  <c r="AD661" i="44"/>
  <c r="AC661" i="44"/>
  <c r="AE661" i="44" s="1"/>
  <c r="Y661" i="44"/>
  <c r="AF660" i="44"/>
  <c r="AD660" i="44"/>
  <c r="AC660" i="44"/>
  <c r="AE660" i="44" s="1"/>
  <c r="Y660" i="44"/>
  <c r="AF659" i="44"/>
  <c r="AD659" i="44"/>
  <c r="AC659" i="44"/>
  <c r="AE659" i="44" s="1"/>
  <c r="Y659" i="44"/>
  <c r="AF658" i="44"/>
  <c r="AD658" i="44"/>
  <c r="AC658" i="44"/>
  <c r="AE658" i="44" s="1"/>
  <c r="Y658" i="44"/>
  <c r="AF657" i="44"/>
  <c r="AD657" i="44"/>
  <c r="AC657" i="44"/>
  <c r="AE657" i="44" s="1"/>
  <c r="Y657" i="44"/>
  <c r="AF656" i="44"/>
  <c r="AD656" i="44"/>
  <c r="AC656" i="44"/>
  <c r="AE656" i="44" s="1"/>
  <c r="Y656" i="44"/>
  <c r="AF655" i="44"/>
  <c r="AD655" i="44"/>
  <c r="AC655" i="44"/>
  <c r="AE655" i="44" s="1"/>
  <c r="Y655" i="44"/>
  <c r="AF654" i="44"/>
  <c r="AD654" i="44"/>
  <c r="AC654" i="44"/>
  <c r="AE654" i="44" s="1"/>
  <c r="Y654" i="44"/>
  <c r="AF653" i="44"/>
  <c r="AD653" i="44"/>
  <c r="AC653" i="44"/>
  <c r="AE653" i="44" s="1"/>
  <c r="Y653" i="44"/>
  <c r="AF652" i="44"/>
  <c r="AD652" i="44"/>
  <c r="AC652" i="44"/>
  <c r="AE652" i="44" s="1"/>
  <c r="Y652" i="44"/>
  <c r="AF651" i="44"/>
  <c r="AD651" i="44"/>
  <c r="AC651" i="44"/>
  <c r="AE651" i="44" s="1"/>
  <c r="Y651" i="44"/>
  <c r="AF650" i="44"/>
  <c r="AD650" i="44"/>
  <c r="AC650" i="44"/>
  <c r="AE650" i="44" s="1"/>
  <c r="Y650" i="44"/>
  <c r="AF649" i="44"/>
  <c r="AD649" i="44"/>
  <c r="AC649" i="44"/>
  <c r="AE649" i="44" s="1"/>
  <c r="Y649" i="44"/>
  <c r="AF648" i="44"/>
  <c r="AD648" i="44"/>
  <c r="AC648" i="44"/>
  <c r="AE648" i="44" s="1"/>
  <c r="Y648" i="44"/>
  <c r="AF647" i="44"/>
  <c r="AD647" i="44"/>
  <c r="AC647" i="44"/>
  <c r="AE647" i="44" s="1"/>
  <c r="Y647" i="44"/>
  <c r="AF646" i="44"/>
  <c r="AD646" i="44"/>
  <c r="AC646" i="44"/>
  <c r="AE646" i="44" s="1"/>
  <c r="Y646" i="44"/>
  <c r="AF645" i="44"/>
  <c r="AD645" i="44"/>
  <c r="AC645" i="44"/>
  <c r="AE645" i="44" s="1"/>
  <c r="Y645" i="44"/>
  <c r="AF644" i="44"/>
  <c r="AD644" i="44"/>
  <c r="AC644" i="44"/>
  <c r="AE644" i="44" s="1"/>
  <c r="Y644" i="44"/>
  <c r="AF643" i="44"/>
  <c r="AD643" i="44"/>
  <c r="AC643" i="44"/>
  <c r="AE643" i="44" s="1"/>
  <c r="Y643" i="44"/>
  <c r="AF642" i="44"/>
  <c r="AD642" i="44"/>
  <c r="AC642" i="44"/>
  <c r="AE642" i="44" s="1"/>
  <c r="Y642" i="44"/>
  <c r="AF641" i="44"/>
  <c r="AD641" i="44"/>
  <c r="AC641" i="44"/>
  <c r="AE641" i="44" s="1"/>
  <c r="Y641" i="44"/>
  <c r="AF640" i="44"/>
  <c r="AD640" i="44"/>
  <c r="AC640" i="44"/>
  <c r="AE640" i="44" s="1"/>
  <c r="Y640" i="44"/>
  <c r="AF639" i="44"/>
  <c r="AD639" i="44"/>
  <c r="AC639" i="44"/>
  <c r="AE639" i="44" s="1"/>
  <c r="Y639" i="44"/>
  <c r="AF638" i="44"/>
  <c r="AD638" i="44"/>
  <c r="AC638" i="44"/>
  <c r="AE638" i="44" s="1"/>
  <c r="Y638" i="44"/>
  <c r="AF637" i="44"/>
  <c r="AD637" i="44"/>
  <c r="AC637" i="44"/>
  <c r="AE637" i="44" s="1"/>
  <c r="Y637" i="44"/>
  <c r="AF636" i="44"/>
  <c r="AD636" i="44"/>
  <c r="AC636" i="44"/>
  <c r="AE636" i="44" s="1"/>
  <c r="Y636" i="44"/>
  <c r="AF635" i="44"/>
  <c r="AD635" i="44"/>
  <c r="AC635" i="44"/>
  <c r="AE635" i="44" s="1"/>
  <c r="Y635" i="44"/>
  <c r="AF634" i="44"/>
  <c r="AD634" i="44"/>
  <c r="AC634" i="44"/>
  <c r="AE634" i="44" s="1"/>
  <c r="Y634" i="44"/>
  <c r="AF633" i="44"/>
  <c r="AD633" i="44"/>
  <c r="AC633" i="44"/>
  <c r="AE633" i="44" s="1"/>
  <c r="Y633" i="44"/>
  <c r="AF632" i="44"/>
  <c r="AD632" i="44"/>
  <c r="AC632" i="44"/>
  <c r="AE632" i="44" s="1"/>
  <c r="Y632" i="44"/>
  <c r="AF631" i="44"/>
  <c r="AD631" i="44"/>
  <c r="AC631" i="44"/>
  <c r="AE631" i="44" s="1"/>
  <c r="Y631" i="44"/>
  <c r="AF630" i="44"/>
  <c r="AD630" i="44"/>
  <c r="AC630" i="44"/>
  <c r="AE630" i="44" s="1"/>
  <c r="Y630" i="44"/>
  <c r="AF629" i="44"/>
  <c r="AD629" i="44"/>
  <c r="AC629" i="44"/>
  <c r="AE629" i="44" s="1"/>
  <c r="Y629" i="44"/>
  <c r="AF628" i="44"/>
  <c r="AD628" i="44"/>
  <c r="AC628" i="44"/>
  <c r="AE628" i="44" s="1"/>
  <c r="Y628" i="44"/>
  <c r="AF627" i="44"/>
  <c r="AD627" i="44"/>
  <c r="AC627" i="44"/>
  <c r="AE627" i="44" s="1"/>
  <c r="Y627" i="44"/>
  <c r="AF626" i="44"/>
  <c r="AD626" i="44"/>
  <c r="AC626" i="44"/>
  <c r="AE626" i="44" s="1"/>
  <c r="Y626" i="44"/>
  <c r="AF625" i="44"/>
  <c r="AD625" i="44"/>
  <c r="AC625" i="44"/>
  <c r="AE625" i="44" s="1"/>
  <c r="Y625" i="44"/>
  <c r="AF624" i="44"/>
  <c r="AD624" i="44"/>
  <c r="AC624" i="44"/>
  <c r="AE624" i="44" s="1"/>
  <c r="Y624" i="44"/>
  <c r="AF623" i="44"/>
  <c r="AD623" i="44"/>
  <c r="AC623" i="44"/>
  <c r="AE623" i="44" s="1"/>
  <c r="Y623" i="44"/>
  <c r="AF622" i="44"/>
  <c r="AD622" i="44"/>
  <c r="AC622" i="44"/>
  <c r="AE622" i="44" s="1"/>
  <c r="Y622" i="44"/>
  <c r="AF621" i="44"/>
  <c r="AD621" i="44"/>
  <c r="AC621" i="44"/>
  <c r="AE621" i="44" s="1"/>
  <c r="Y621" i="44"/>
  <c r="AF620" i="44"/>
  <c r="AD620" i="44"/>
  <c r="AC620" i="44"/>
  <c r="AE620" i="44" s="1"/>
  <c r="Y620" i="44"/>
  <c r="AF619" i="44"/>
  <c r="AD619" i="44"/>
  <c r="AC619" i="44"/>
  <c r="AE619" i="44" s="1"/>
  <c r="Y619" i="44"/>
  <c r="AF618" i="44"/>
  <c r="AD618" i="44"/>
  <c r="AC618" i="44"/>
  <c r="AE618" i="44" s="1"/>
  <c r="Y618" i="44"/>
  <c r="AF617" i="44"/>
  <c r="AD617" i="44"/>
  <c r="AC617" i="44"/>
  <c r="AE617" i="44" s="1"/>
  <c r="Y617" i="44"/>
  <c r="AF616" i="44"/>
  <c r="AD616" i="44"/>
  <c r="AC616" i="44"/>
  <c r="AE616" i="44" s="1"/>
  <c r="Y616" i="44"/>
  <c r="AF615" i="44"/>
  <c r="AD615" i="44"/>
  <c r="AC615" i="44"/>
  <c r="AE615" i="44" s="1"/>
  <c r="Y615" i="44"/>
  <c r="AF614" i="44"/>
  <c r="AD614" i="44"/>
  <c r="AC614" i="44"/>
  <c r="AE614" i="44" s="1"/>
  <c r="Y614" i="44"/>
  <c r="AF613" i="44"/>
  <c r="AD613" i="44"/>
  <c r="AC613" i="44"/>
  <c r="AE613" i="44" s="1"/>
  <c r="Y613" i="44"/>
  <c r="AF612" i="44"/>
  <c r="AD612" i="44"/>
  <c r="AC612" i="44"/>
  <c r="AE612" i="44" s="1"/>
  <c r="Y612" i="44"/>
  <c r="AF611" i="44"/>
  <c r="AD611" i="44"/>
  <c r="AC611" i="44"/>
  <c r="AE611" i="44" s="1"/>
  <c r="Y611" i="44"/>
  <c r="AF610" i="44"/>
  <c r="AD610" i="44"/>
  <c r="AC610" i="44"/>
  <c r="AE610" i="44" s="1"/>
  <c r="Y610" i="44"/>
  <c r="AF609" i="44"/>
  <c r="AD609" i="44"/>
  <c r="AC609" i="44"/>
  <c r="AE609" i="44" s="1"/>
  <c r="Y609" i="44"/>
  <c r="AF608" i="44"/>
  <c r="AD608" i="44"/>
  <c r="AC608" i="44"/>
  <c r="AE608" i="44" s="1"/>
  <c r="Y608" i="44"/>
  <c r="AF607" i="44"/>
  <c r="AD607" i="44"/>
  <c r="AC607" i="44"/>
  <c r="AE607" i="44" s="1"/>
  <c r="Y607" i="44"/>
  <c r="AF606" i="44"/>
  <c r="AD606" i="44"/>
  <c r="AC606" i="44"/>
  <c r="AE606" i="44" s="1"/>
  <c r="Y606" i="44"/>
  <c r="AF605" i="44"/>
  <c r="AD605" i="44"/>
  <c r="AC605" i="44"/>
  <c r="AE605" i="44" s="1"/>
  <c r="Y605" i="44"/>
  <c r="AF604" i="44"/>
  <c r="AD604" i="44"/>
  <c r="AC604" i="44"/>
  <c r="AE604" i="44" s="1"/>
  <c r="Y604" i="44"/>
  <c r="AF603" i="44"/>
  <c r="AD603" i="44"/>
  <c r="AC603" i="44"/>
  <c r="AE603" i="44" s="1"/>
  <c r="Y603" i="44"/>
  <c r="AF602" i="44"/>
  <c r="AD602" i="44"/>
  <c r="AC602" i="44"/>
  <c r="AE602" i="44" s="1"/>
  <c r="Y602" i="44"/>
  <c r="AF601" i="44"/>
  <c r="AD601" i="44"/>
  <c r="AC601" i="44"/>
  <c r="AE601" i="44" s="1"/>
  <c r="Y601" i="44"/>
  <c r="AF600" i="44"/>
  <c r="AD600" i="44"/>
  <c r="AC600" i="44"/>
  <c r="AE600" i="44" s="1"/>
  <c r="Y600" i="44"/>
  <c r="AF599" i="44"/>
  <c r="AD599" i="44"/>
  <c r="AC599" i="44"/>
  <c r="AE599" i="44" s="1"/>
  <c r="Y599" i="44"/>
  <c r="AF598" i="44"/>
  <c r="AD598" i="44"/>
  <c r="AC598" i="44"/>
  <c r="AE598" i="44" s="1"/>
  <c r="Y598" i="44"/>
  <c r="AF597" i="44"/>
  <c r="AD597" i="44"/>
  <c r="AC597" i="44"/>
  <c r="AE597" i="44" s="1"/>
  <c r="Y597" i="44"/>
  <c r="AF596" i="44"/>
  <c r="AD596" i="44"/>
  <c r="AC596" i="44"/>
  <c r="AE596" i="44" s="1"/>
  <c r="Y596" i="44"/>
  <c r="AF595" i="44"/>
  <c r="AD595" i="44"/>
  <c r="AC595" i="44"/>
  <c r="AE595" i="44" s="1"/>
  <c r="Y595" i="44"/>
  <c r="AF594" i="44"/>
  <c r="AD594" i="44"/>
  <c r="AC594" i="44"/>
  <c r="AE594" i="44" s="1"/>
  <c r="Y594" i="44"/>
  <c r="AF593" i="44"/>
  <c r="AD593" i="44"/>
  <c r="AC593" i="44"/>
  <c r="AE593" i="44" s="1"/>
  <c r="Y593" i="44"/>
  <c r="AF592" i="44"/>
  <c r="AD592" i="44"/>
  <c r="AC592" i="44"/>
  <c r="AE592" i="44" s="1"/>
  <c r="Y592" i="44"/>
  <c r="AF591" i="44"/>
  <c r="AD591" i="44"/>
  <c r="AC591" i="44"/>
  <c r="AE591" i="44" s="1"/>
  <c r="Y591" i="44"/>
  <c r="AF590" i="44"/>
  <c r="AD590" i="44"/>
  <c r="AC590" i="44"/>
  <c r="AE590" i="44" s="1"/>
  <c r="Y590" i="44"/>
  <c r="AF589" i="44"/>
  <c r="AD589" i="44"/>
  <c r="AC589" i="44"/>
  <c r="AE589" i="44" s="1"/>
  <c r="Y589" i="44"/>
  <c r="AF588" i="44"/>
  <c r="AD588" i="44"/>
  <c r="AC588" i="44"/>
  <c r="AE588" i="44" s="1"/>
  <c r="Y588" i="44"/>
  <c r="AF587" i="44"/>
  <c r="AD587" i="44"/>
  <c r="AC587" i="44"/>
  <c r="AE587" i="44" s="1"/>
  <c r="Y587" i="44"/>
  <c r="AF586" i="44"/>
  <c r="AD586" i="44"/>
  <c r="AC586" i="44"/>
  <c r="AE586" i="44" s="1"/>
  <c r="Y586" i="44"/>
  <c r="AF585" i="44"/>
  <c r="AD585" i="44"/>
  <c r="AC585" i="44"/>
  <c r="AE585" i="44" s="1"/>
  <c r="Y585" i="44"/>
  <c r="AF584" i="44"/>
  <c r="AD584" i="44"/>
  <c r="AC584" i="44"/>
  <c r="AE584" i="44" s="1"/>
  <c r="Y584" i="44"/>
  <c r="AF583" i="44"/>
  <c r="AD583" i="44"/>
  <c r="AC583" i="44"/>
  <c r="AE583" i="44" s="1"/>
  <c r="Y583" i="44"/>
  <c r="AF582" i="44"/>
  <c r="AD582" i="44"/>
  <c r="AC582" i="44"/>
  <c r="AE582" i="44" s="1"/>
  <c r="Y582" i="44"/>
  <c r="AF581" i="44"/>
  <c r="AD581" i="44"/>
  <c r="AC581" i="44"/>
  <c r="AE581" i="44" s="1"/>
  <c r="Y581" i="44"/>
  <c r="AF580" i="44"/>
  <c r="AD580" i="44"/>
  <c r="AC580" i="44"/>
  <c r="AE580" i="44" s="1"/>
  <c r="Y580" i="44"/>
  <c r="AF579" i="44"/>
  <c r="AD579" i="44"/>
  <c r="AC579" i="44"/>
  <c r="AE579" i="44" s="1"/>
  <c r="Y579" i="44"/>
  <c r="AF578" i="44"/>
  <c r="AD578" i="44"/>
  <c r="AC578" i="44"/>
  <c r="AE578" i="44" s="1"/>
  <c r="Y578" i="44"/>
  <c r="AF577" i="44"/>
  <c r="AD577" i="44"/>
  <c r="AC577" i="44"/>
  <c r="AE577" i="44" s="1"/>
  <c r="Y577" i="44"/>
  <c r="AF576" i="44"/>
  <c r="AD576" i="44"/>
  <c r="AC576" i="44"/>
  <c r="AE576" i="44" s="1"/>
  <c r="Y576" i="44"/>
  <c r="AF575" i="44"/>
  <c r="AD575" i="44"/>
  <c r="AC575" i="44"/>
  <c r="AE575" i="44" s="1"/>
  <c r="Y575" i="44"/>
  <c r="AF574" i="44"/>
  <c r="AD574" i="44"/>
  <c r="AC574" i="44"/>
  <c r="AE574" i="44" s="1"/>
  <c r="Y574" i="44"/>
  <c r="AF573" i="44"/>
  <c r="AD573" i="44"/>
  <c r="AC573" i="44"/>
  <c r="AE573" i="44" s="1"/>
  <c r="Y573" i="44"/>
  <c r="AF572" i="44"/>
  <c r="AD572" i="44"/>
  <c r="AC572" i="44"/>
  <c r="AE572" i="44" s="1"/>
  <c r="Y572" i="44"/>
  <c r="AF571" i="44"/>
  <c r="AD571" i="44"/>
  <c r="AC571" i="44"/>
  <c r="AE571" i="44" s="1"/>
  <c r="Y571" i="44"/>
  <c r="AF570" i="44"/>
  <c r="AD570" i="44"/>
  <c r="AC570" i="44"/>
  <c r="AE570" i="44" s="1"/>
  <c r="Y570" i="44"/>
  <c r="AF569" i="44"/>
  <c r="AD569" i="44"/>
  <c r="AC569" i="44"/>
  <c r="AE569" i="44" s="1"/>
  <c r="Y569" i="44"/>
  <c r="AF568" i="44"/>
  <c r="AD568" i="44"/>
  <c r="AC568" i="44"/>
  <c r="AE568" i="44" s="1"/>
  <c r="Y568" i="44"/>
  <c r="AF567" i="44"/>
  <c r="AD567" i="44"/>
  <c r="AC567" i="44"/>
  <c r="AE567" i="44" s="1"/>
  <c r="Y567" i="44"/>
  <c r="AF566" i="44"/>
  <c r="AD566" i="44"/>
  <c r="AC566" i="44"/>
  <c r="AE566" i="44" s="1"/>
  <c r="Y566" i="44"/>
  <c r="AF565" i="44"/>
  <c r="AD565" i="44"/>
  <c r="AC565" i="44"/>
  <c r="AE565" i="44" s="1"/>
  <c r="Y565" i="44"/>
  <c r="AF564" i="44"/>
  <c r="AD564" i="44"/>
  <c r="AC564" i="44"/>
  <c r="AE564" i="44" s="1"/>
  <c r="Y564" i="44"/>
  <c r="AF563" i="44"/>
  <c r="AD563" i="44"/>
  <c r="AC563" i="44"/>
  <c r="AE563" i="44" s="1"/>
  <c r="Y563" i="44"/>
  <c r="AF562" i="44"/>
  <c r="AD562" i="44"/>
  <c r="AC562" i="44"/>
  <c r="AE562" i="44" s="1"/>
  <c r="Y562" i="44"/>
  <c r="AF561" i="44"/>
  <c r="AD561" i="44"/>
  <c r="AC561" i="44"/>
  <c r="AE561" i="44" s="1"/>
  <c r="Y561" i="44"/>
  <c r="AF560" i="44"/>
  <c r="AD560" i="44"/>
  <c r="AC560" i="44"/>
  <c r="AE560" i="44" s="1"/>
  <c r="Y560" i="44"/>
  <c r="AF559" i="44"/>
  <c r="AD559" i="44"/>
  <c r="AC559" i="44"/>
  <c r="AE559" i="44" s="1"/>
  <c r="Y559" i="44"/>
  <c r="AF558" i="44"/>
  <c r="AD558" i="44"/>
  <c r="AC558" i="44"/>
  <c r="AE558" i="44" s="1"/>
  <c r="Y558" i="44"/>
  <c r="AF557" i="44"/>
  <c r="AD557" i="44"/>
  <c r="AC557" i="44"/>
  <c r="AE557" i="44" s="1"/>
  <c r="Y557" i="44"/>
  <c r="AF556" i="44"/>
  <c r="AD556" i="44"/>
  <c r="AC556" i="44"/>
  <c r="AE556" i="44" s="1"/>
  <c r="Y556" i="44"/>
  <c r="AF555" i="44"/>
  <c r="AD555" i="44"/>
  <c r="AC555" i="44"/>
  <c r="AE555" i="44" s="1"/>
  <c r="Y555" i="44"/>
  <c r="AF554" i="44"/>
  <c r="AD554" i="44"/>
  <c r="AC554" i="44"/>
  <c r="AE554" i="44" s="1"/>
  <c r="Y554" i="44"/>
  <c r="AF553" i="44"/>
  <c r="AD553" i="44"/>
  <c r="AC553" i="44"/>
  <c r="AE553" i="44" s="1"/>
  <c r="Y553" i="44"/>
  <c r="AF552" i="44"/>
  <c r="AD552" i="44"/>
  <c r="AC552" i="44"/>
  <c r="AE552" i="44" s="1"/>
  <c r="Y552" i="44"/>
  <c r="AF551" i="44"/>
  <c r="AD551" i="44"/>
  <c r="AC551" i="44"/>
  <c r="AE551" i="44" s="1"/>
  <c r="Y551" i="44"/>
  <c r="AF550" i="44"/>
  <c r="AD550" i="44"/>
  <c r="AC550" i="44"/>
  <c r="AE550" i="44" s="1"/>
  <c r="Y550" i="44"/>
  <c r="AF549" i="44"/>
  <c r="AD549" i="44"/>
  <c r="AC549" i="44"/>
  <c r="AE549" i="44" s="1"/>
  <c r="Y549" i="44"/>
  <c r="AF548" i="44"/>
  <c r="AD548" i="44"/>
  <c r="AC548" i="44"/>
  <c r="AE548" i="44" s="1"/>
  <c r="Y548" i="44"/>
  <c r="AF547" i="44"/>
  <c r="AD547" i="44"/>
  <c r="AC547" i="44"/>
  <c r="AE547" i="44" s="1"/>
  <c r="Y547" i="44"/>
  <c r="AF546" i="44"/>
  <c r="AD546" i="44"/>
  <c r="AC546" i="44"/>
  <c r="AE546" i="44" s="1"/>
  <c r="Y546" i="44"/>
  <c r="AF545" i="44"/>
  <c r="AD545" i="44"/>
  <c r="AC545" i="44"/>
  <c r="AE545" i="44" s="1"/>
  <c r="Y545" i="44"/>
  <c r="AF544" i="44"/>
  <c r="AD544" i="44"/>
  <c r="AC544" i="44"/>
  <c r="AE544" i="44" s="1"/>
  <c r="Y544" i="44"/>
  <c r="AF543" i="44"/>
  <c r="AD543" i="44"/>
  <c r="AC543" i="44"/>
  <c r="AE543" i="44" s="1"/>
  <c r="Y543" i="44"/>
  <c r="AF542" i="44"/>
  <c r="AD542" i="44"/>
  <c r="AC542" i="44"/>
  <c r="AE542" i="44" s="1"/>
  <c r="Y542" i="44"/>
  <c r="AF541" i="44"/>
  <c r="AD541" i="44"/>
  <c r="AC541" i="44"/>
  <c r="AE541" i="44" s="1"/>
  <c r="Y541" i="44"/>
  <c r="AF540" i="44"/>
  <c r="AD540" i="44"/>
  <c r="AC540" i="44"/>
  <c r="AE540" i="44" s="1"/>
  <c r="Y540" i="44"/>
  <c r="AF539" i="44"/>
  <c r="AD539" i="44"/>
  <c r="AC539" i="44"/>
  <c r="AE539" i="44" s="1"/>
  <c r="Y539" i="44"/>
  <c r="AF538" i="44"/>
  <c r="AD538" i="44"/>
  <c r="AC538" i="44"/>
  <c r="AE538" i="44" s="1"/>
  <c r="Y538" i="44"/>
  <c r="AF537" i="44"/>
  <c r="AD537" i="44"/>
  <c r="AC537" i="44"/>
  <c r="AE537" i="44" s="1"/>
  <c r="Y537" i="44"/>
  <c r="AF536" i="44"/>
  <c r="AD536" i="44"/>
  <c r="AC536" i="44"/>
  <c r="AE536" i="44" s="1"/>
  <c r="Y536" i="44"/>
  <c r="AF535" i="44"/>
  <c r="AD535" i="44"/>
  <c r="AC535" i="44"/>
  <c r="AE535" i="44" s="1"/>
  <c r="Y535" i="44"/>
  <c r="AF534" i="44"/>
  <c r="AD534" i="44"/>
  <c r="AC534" i="44"/>
  <c r="AE534" i="44" s="1"/>
  <c r="Y534" i="44"/>
  <c r="AF533" i="44"/>
  <c r="AD533" i="44"/>
  <c r="AC533" i="44"/>
  <c r="AE533" i="44" s="1"/>
  <c r="Y533" i="44"/>
  <c r="AF532" i="44"/>
  <c r="AD532" i="44"/>
  <c r="AC532" i="44"/>
  <c r="AE532" i="44" s="1"/>
  <c r="Y532" i="44"/>
  <c r="AF531" i="44"/>
  <c r="AD531" i="44"/>
  <c r="AC531" i="44"/>
  <c r="AE531" i="44" s="1"/>
  <c r="Y531" i="44"/>
  <c r="AF530" i="44"/>
  <c r="AD530" i="44"/>
  <c r="AC530" i="44"/>
  <c r="AE530" i="44" s="1"/>
  <c r="Y530" i="44"/>
  <c r="AF529" i="44"/>
  <c r="AD529" i="44"/>
  <c r="AC529" i="44"/>
  <c r="AE529" i="44" s="1"/>
  <c r="Y529" i="44"/>
  <c r="AF528" i="44"/>
  <c r="AD528" i="44"/>
  <c r="AC528" i="44"/>
  <c r="AE528" i="44" s="1"/>
  <c r="Y528" i="44"/>
  <c r="AF527" i="44"/>
  <c r="AD527" i="44"/>
  <c r="AC527" i="44"/>
  <c r="AE527" i="44" s="1"/>
  <c r="Y527" i="44"/>
  <c r="AF526" i="44"/>
  <c r="AD526" i="44"/>
  <c r="AC526" i="44"/>
  <c r="AE526" i="44" s="1"/>
  <c r="Y526" i="44"/>
  <c r="AF525" i="44"/>
  <c r="AD525" i="44"/>
  <c r="AC525" i="44"/>
  <c r="AE525" i="44" s="1"/>
  <c r="Y525" i="44"/>
  <c r="AF524" i="44"/>
  <c r="AD524" i="44"/>
  <c r="AC524" i="44"/>
  <c r="AE524" i="44" s="1"/>
  <c r="Y524" i="44"/>
  <c r="AF523" i="44"/>
  <c r="AD523" i="44"/>
  <c r="AC523" i="44"/>
  <c r="AE523" i="44" s="1"/>
  <c r="Y523" i="44"/>
  <c r="AF522" i="44"/>
  <c r="AD522" i="44"/>
  <c r="AC522" i="44"/>
  <c r="AE522" i="44" s="1"/>
  <c r="Y522" i="44"/>
  <c r="AF521" i="44"/>
  <c r="AD521" i="44"/>
  <c r="AC521" i="44"/>
  <c r="AE521" i="44" s="1"/>
  <c r="Y521" i="44"/>
  <c r="AF520" i="44"/>
  <c r="AD520" i="44"/>
  <c r="AC520" i="44"/>
  <c r="AE520" i="44" s="1"/>
  <c r="Y520" i="44"/>
  <c r="AF519" i="44"/>
  <c r="AD519" i="44"/>
  <c r="AC519" i="44"/>
  <c r="AE519" i="44" s="1"/>
  <c r="Y519" i="44"/>
  <c r="AF518" i="44"/>
  <c r="AD518" i="44"/>
  <c r="AC518" i="44"/>
  <c r="AE518" i="44" s="1"/>
  <c r="Y518" i="44"/>
  <c r="AF517" i="44"/>
  <c r="AD517" i="44"/>
  <c r="AC517" i="44"/>
  <c r="AE517" i="44" s="1"/>
  <c r="Y517" i="44"/>
  <c r="AF516" i="44"/>
  <c r="AD516" i="44"/>
  <c r="AC516" i="44"/>
  <c r="AE516" i="44" s="1"/>
  <c r="Y516" i="44"/>
  <c r="AF515" i="44"/>
  <c r="AD515" i="44"/>
  <c r="AC515" i="44"/>
  <c r="AE515" i="44" s="1"/>
  <c r="Y515" i="44"/>
  <c r="AF514" i="44"/>
  <c r="AD514" i="44"/>
  <c r="AC514" i="44"/>
  <c r="AE514" i="44" s="1"/>
  <c r="Y514" i="44"/>
  <c r="AF513" i="44"/>
  <c r="AD513" i="44"/>
  <c r="AC513" i="44"/>
  <c r="AE513" i="44" s="1"/>
  <c r="Y513" i="44"/>
  <c r="AF512" i="44"/>
  <c r="AD512" i="44"/>
  <c r="AC512" i="44"/>
  <c r="AE512" i="44" s="1"/>
  <c r="Y512" i="44"/>
  <c r="AF511" i="44"/>
  <c r="AD511" i="44"/>
  <c r="AC511" i="44"/>
  <c r="AE511" i="44" s="1"/>
  <c r="Y511" i="44"/>
  <c r="AF510" i="44"/>
  <c r="AD510" i="44"/>
  <c r="AC510" i="44"/>
  <c r="AE510" i="44" s="1"/>
  <c r="Y510" i="44"/>
  <c r="AF509" i="44"/>
  <c r="AD509" i="44"/>
  <c r="AC509" i="44"/>
  <c r="AE509" i="44" s="1"/>
  <c r="Y509" i="44"/>
  <c r="AF508" i="44"/>
  <c r="AD508" i="44"/>
  <c r="AC508" i="44"/>
  <c r="AE508" i="44" s="1"/>
  <c r="Y508" i="44"/>
  <c r="AF507" i="44"/>
  <c r="AD507" i="44"/>
  <c r="AC507" i="44"/>
  <c r="AE507" i="44" s="1"/>
  <c r="Y507" i="44"/>
  <c r="AF506" i="44"/>
  <c r="AD506" i="44"/>
  <c r="AC506" i="44"/>
  <c r="AE506" i="44" s="1"/>
  <c r="Y506" i="44"/>
  <c r="AF505" i="44"/>
  <c r="AD505" i="44"/>
  <c r="AC505" i="44"/>
  <c r="AE505" i="44" s="1"/>
  <c r="Y505" i="44"/>
  <c r="AF504" i="44"/>
  <c r="AD504" i="44"/>
  <c r="AC504" i="44"/>
  <c r="AE504" i="44" s="1"/>
  <c r="Y504" i="44"/>
  <c r="AF503" i="44"/>
  <c r="AD503" i="44"/>
  <c r="AC503" i="44"/>
  <c r="AE503" i="44" s="1"/>
  <c r="Y503" i="44"/>
  <c r="AF502" i="44"/>
  <c r="AD502" i="44"/>
  <c r="AC502" i="44"/>
  <c r="AE502" i="44" s="1"/>
  <c r="Y502" i="44"/>
  <c r="AF501" i="44"/>
  <c r="AD501" i="44"/>
  <c r="AC501" i="44"/>
  <c r="AE501" i="44" s="1"/>
  <c r="Y501" i="44"/>
  <c r="AF500" i="44"/>
  <c r="AD500" i="44"/>
  <c r="AC500" i="44"/>
  <c r="AE500" i="44" s="1"/>
  <c r="Y500" i="44"/>
  <c r="AF499" i="44"/>
  <c r="AD499" i="44"/>
  <c r="AC499" i="44"/>
  <c r="AE499" i="44" s="1"/>
  <c r="Y499" i="44"/>
  <c r="AF498" i="44"/>
  <c r="AD498" i="44"/>
  <c r="AC498" i="44"/>
  <c r="AE498" i="44" s="1"/>
  <c r="Y498" i="44"/>
  <c r="AF497" i="44"/>
  <c r="AD497" i="44"/>
  <c r="AC497" i="44"/>
  <c r="AE497" i="44" s="1"/>
  <c r="Y497" i="44"/>
  <c r="AF496" i="44"/>
  <c r="AD496" i="44"/>
  <c r="AC496" i="44"/>
  <c r="AE496" i="44" s="1"/>
  <c r="Y496" i="44"/>
  <c r="AF495" i="44"/>
  <c r="AD495" i="44"/>
  <c r="AC495" i="44"/>
  <c r="AE495" i="44" s="1"/>
  <c r="Y495" i="44"/>
  <c r="AF494" i="44"/>
  <c r="AD494" i="44"/>
  <c r="AC494" i="44"/>
  <c r="AE494" i="44" s="1"/>
  <c r="Y494" i="44"/>
  <c r="AF493" i="44"/>
  <c r="AD493" i="44"/>
  <c r="AC493" i="44"/>
  <c r="AE493" i="44" s="1"/>
  <c r="Y493" i="44"/>
  <c r="AF492" i="44"/>
  <c r="AD492" i="44"/>
  <c r="AC492" i="44"/>
  <c r="AE492" i="44" s="1"/>
  <c r="Y492" i="44"/>
  <c r="AF491" i="44"/>
  <c r="AD491" i="44"/>
  <c r="AC491" i="44"/>
  <c r="AE491" i="44" s="1"/>
  <c r="Y491" i="44"/>
  <c r="AF490" i="44"/>
  <c r="AD490" i="44"/>
  <c r="AC490" i="44"/>
  <c r="AE490" i="44" s="1"/>
  <c r="Y490" i="44"/>
  <c r="AF489" i="44"/>
  <c r="AD489" i="44"/>
  <c r="AC489" i="44"/>
  <c r="AE489" i="44" s="1"/>
  <c r="Y489" i="44"/>
  <c r="AF488" i="44"/>
  <c r="AD488" i="44"/>
  <c r="AC488" i="44"/>
  <c r="AE488" i="44" s="1"/>
  <c r="Y488" i="44"/>
  <c r="AF487" i="44"/>
  <c r="AD487" i="44"/>
  <c r="AC487" i="44"/>
  <c r="AE487" i="44" s="1"/>
  <c r="Y487" i="44"/>
  <c r="AF486" i="44"/>
  <c r="AD486" i="44"/>
  <c r="AC486" i="44"/>
  <c r="AE486" i="44" s="1"/>
  <c r="Y486" i="44"/>
  <c r="AF485" i="44"/>
  <c r="AD485" i="44"/>
  <c r="AC485" i="44"/>
  <c r="AE485" i="44" s="1"/>
  <c r="Y485" i="44"/>
  <c r="AF484" i="44"/>
  <c r="AD484" i="44"/>
  <c r="AC484" i="44"/>
  <c r="AE484" i="44" s="1"/>
  <c r="Y484" i="44"/>
  <c r="AF483" i="44"/>
  <c r="AD483" i="44"/>
  <c r="AC483" i="44"/>
  <c r="AE483" i="44" s="1"/>
  <c r="Y483" i="44"/>
  <c r="AF482" i="44"/>
  <c r="AD482" i="44"/>
  <c r="AC482" i="44"/>
  <c r="AE482" i="44" s="1"/>
  <c r="Y482" i="44"/>
  <c r="AF481" i="44"/>
  <c r="AD481" i="44"/>
  <c r="AC481" i="44"/>
  <c r="AE481" i="44" s="1"/>
  <c r="Y481" i="44"/>
  <c r="AF480" i="44"/>
  <c r="AD480" i="44"/>
  <c r="AC480" i="44"/>
  <c r="AE480" i="44" s="1"/>
  <c r="Y480" i="44"/>
  <c r="AF479" i="44"/>
  <c r="AD479" i="44"/>
  <c r="AC479" i="44"/>
  <c r="AE479" i="44" s="1"/>
  <c r="Y479" i="44"/>
  <c r="AF478" i="44"/>
  <c r="AD478" i="44"/>
  <c r="AC478" i="44"/>
  <c r="AE478" i="44" s="1"/>
  <c r="Y478" i="44"/>
  <c r="AF477" i="44"/>
  <c r="AD477" i="44"/>
  <c r="AC477" i="44"/>
  <c r="AE477" i="44" s="1"/>
  <c r="Y477" i="44"/>
  <c r="AF476" i="44"/>
  <c r="AD476" i="44"/>
  <c r="AC476" i="44"/>
  <c r="AE476" i="44" s="1"/>
  <c r="Y476" i="44"/>
  <c r="AF475" i="44"/>
  <c r="AD475" i="44"/>
  <c r="AC475" i="44"/>
  <c r="AE475" i="44" s="1"/>
  <c r="Y475" i="44"/>
  <c r="AF474" i="44"/>
  <c r="AD474" i="44"/>
  <c r="AC474" i="44"/>
  <c r="AE474" i="44" s="1"/>
  <c r="Y474" i="44"/>
  <c r="AF473" i="44"/>
  <c r="AD473" i="44"/>
  <c r="AC473" i="44"/>
  <c r="AE473" i="44" s="1"/>
  <c r="Y473" i="44"/>
  <c r="AF472" i="44"/>
  <c r="AD472" i="44"/>
  <c r="AC472" i="44"/>
  <c r="AE472" i="44" s="1"/>
  <c r="Y472" i="44"/>
  <c r="AF471" i="44"/>
  <c r="AD471" i="44"/>
  <c r="AC471" i="44"/>
  <c r="AE471" i="44" s="1"/>
  <c r="Y471" i="44"/>
  <c r="AF470" i="44"/>
  <c r="AD470" i="44"/>
  <c r="AC470" i="44"/>
  <c r="AE470" i="44" s="1"/>
  <c r="Y470" i="44"/>
  <c r="AF469" i="44"/>
  <c r="AD469" i="44"/>
  <c r="AC469" i="44"/>
  <c r="AE469" i="44" s="1"/>
  <c r="Y469" i="44"/>
  <c r="AF468" i="44"/>
  <c r="AD468" i="44"/>
  <c r="AC468" i="44"/>
  <c r="AE468" i="44" s="1"/>
  <c r="Y468" i="44"/>
  <c r="AF467" i="44"/>
  <c r="AD467" i="44"/>
  <c r="AC467" i="44"/>
  <c r="AE467" i="44" s="1"/>
  <c r="Y467" i="44"/>
  <c r="AF466" i="44"/>
  <c r="AD466" i="44"/>
  <c r="AC466" i="44"/>
  <c r="AE466" i="44" s="1"/>
  <c r="Y466" i="44"/>
  <c r="AF465" i="44"/>
  <c r="AD465" i="44"/>
  <c r="AC465" i="44"/>
  <c r="AE465" i="44" s="1"/>
  <c r="Y465" i="44"/>
  <c r="AF464" i="44"/>
  <c r="AD464" i="44"/>
  <c r="AC464" i="44"/>
  <c r="AE464" i="44" s="1"/>
  <c r="Y464" i="44"/>
  <c r="AF463" i="44"/>
  <c r="AD463" i="44"/>
  <c r="AC463" i="44"/>
  <c r="AE463" i="44" s="1"/>
  <c r="Y463" i="44"/>
  <c r="AF462" i="44"/>
  <c r="AD462" i="44"/>
  <c r="AC462" i="44"/>
  <c r="AE462" i="44" s="1"/>
  <c r="Y462" i="44"/>
  <c r="AF461" i="44"/>
  <c r="AD461" i="44"/>
  <c r="AC461" i="44"/>
  <c r="AE461" i="44" s="1"/>
  <c r="Y461" i="44"/>
  <c r="AF460" i="44"/>
  <c r="AD460" i="44"/>
  <c r="AC460" i="44"/>
  <c r="AE460" i="44" s="1"/>
  <c r="Y460" i="44"/>
  <c r="AF459" i="44"/>
  <c r="AD459" i="44"/>
  <c r="AC459" i="44"/>
  <c r="AE459" i="44" s="1"/>
  <c r="Y459" i="44"/>
  <c r="AF458" i="44"/>
  <c r="AD458" i="44"/>
  <c r="AC458" i="44"/>
  <c r="AE458" i="44" s="1"/>
  <c r="Y458" i="44"/>
  <c r="AF457" i="44"/>
  <c r="AD457" i="44"/>
  <c r="AC457" i="44"/>
  <c r="AE457" i="44" s="1"/>
  <c r="Y457" i="44"/>
  <c r="AF456" i="44"/>
  <c r="AD456" i="44"/>
  <c r="AC456" i="44"/>
  <c r="AE456" i="44" s="1"/>
  <c r="Y456" i="44"/>
  <c r="AF455" i="44"/>
  <c r="AD455" i="44"/>
  <c r="AC455" i="44"/>
  <c r="AE455" i="44" s="1"/>
  <c r="Y455" i="44"/>
  <c r="AF454" i="44"/>
  <c r="AD454" i="44"/>
  <c r="AC454" i="44"/>
  <c r="AE454" i="44" s="1"/>
  <c r="Y454" i="44"/>
  <c r="AF453" i="44"/>
  <c r="AD453" i="44"/>
  <c r="AC453" i="44"/>
  <c r="AE453" i="44" s="1"/>
  <c r="Y453" i="44"/>
  <c r="AF452" i="44"/>
  <c r="AD452" i="44"/>
  <c r="AC452" i="44"/>
  <c r="AE452" i="44" s="1"/>
  <c r="Y452" i="44"/>
  <c r="AF451" i="44"/>
  <c r="AD451" i="44"/>
  <c r="AC451" i="44"/>
  <c r="AE451" i="44" s="1"/>
  <c r="Y451" i="44"/>
  <c r="AF450" i="44"/>
  <c r="AD450" i="44"/>
  <c r="AC450" i="44"/>
  <c r="AE450" i="44" s="1"/>
  <c r="Y450" i="44"/>
  <c r="AF449" i="44"/>
  <c r="AD449" i="44"/>
  <c r="AC449" i="44"/>
  <c r="AE449" i="44" s="1"/>
  <c r="Y449" i="44"/>
  <c r="AF448" i="44"/>
  <c r="AD448" i="44"/>
  <c r="AC448" i="44"/>
  <c r="AE448" i="44" s="1"/>
  <c r="Y448" i="44"/>
  <c r="AF447" i="44"/>
  <c r="AD447" i="44"/>
  <c r="AC447" i="44"/>
  <c r="AE447" i="44" s="1"/>
  <c r="Y447" i="44"/>
  <c r="AF446" i="44"/>
  <c r="AD446" i="44"/>
  <c r="AC446" i="44"/>
  <c r="AE446" i="44" s="1"/>
  <c r="Y446" i="44"/>
  <c r="AF445" i="44"/>
  <c r="AD445" i="44"/>
  <c r="AC445" i="44"/>
  <c r="AE445" i="44" s="1"/>
  <c r="Y445" i="44"/>
  <c r="AF444" i="44"/>
  <c r="AD444" i="44"/>
  <c r="AC444" i="44"/>
  <c r="AE444" i="44" s="1"/>
  <c r="Y444" i="44"/>
  <c r="AF443" i="44"/>
  <c r="AD443" i="44"/>
  <c r="AC443" i="44"/>
  <c r="AE443" i="44" s="1"/>
  <c r="Y443" i="44"/>
  <c r="AF442" i="44"/>
  <c r="AD442" i="44"/>
  <c r="AC442" i="44"/>
  <c r="AE442" i="44" s="1"/>
  <c r="Y442" i="44"/>
  <c r="AF441" i="44"/>
  <c r="AD441" i="44"/>
  <c r="AC441" i="44"/>
  <c r="AE441" i="44" s="1"/>
  <c r="Y441" i="44"/>
  <c r="AF440" i="44"/>
  <c r="AD440" i="44"/>
  <c r="AC440" i="44"/>
  <c r="AE440" i="44" s="1"/>
  <c r="Y440" i="44"/>
  <c r="AF439" i="44"/>
  <c r="AD439" i="44"/>
  <c r="AC439" i="44"/>
  <c r="AE439" i="44" s="1"/>
  <c r="Y439" i="44"/>
  <c r="AF438" i="44"/>
  <c r="AD438" i="44"/>
  <c r="AC438" i="44"/>
  <c r="AE438" i="44" s="1"/>
  <c r="Y438" i="44"/>
  <c r="AF437" i="44"/>
  <c r="AD437" i="44"/>
  <c r="AC437" i="44"/>
  <c r="AE437" i="44" s="1"/>
  <c r="Y437" i="44"/>
  <c r="AF436" i="44"/>
  <c r="AD436" i="44"/>
  <c r="AC436" i="44"/>
  <c r="AE436" i="44" s="1"/>
  <c r="Y436" i="44"/>
  <c r="AF435" i="44"/>
  <c r="AD435" i="44"/>
  <c r="AC435" i="44"/>
  <c r="AE435" i="44" s="1"/>
  <c r="Y435" i="44"/>
  <c r="AF434" i="44"/>
  <c r="AD434" i="44"/>
  <c r="AC434" i="44"/>
  <c r="AE434" i="44" s="1"/>
  <c r="Y434" i="44"/>
  <c r="AF433" i="44"/>
  <c r="AD433" i="44"/>
  <c r="AC433" i="44"/>
  <c r="AE433" i="44" s="1"/>
  <c r="Y433" i="44"/>
  <c r="AF432" i="44"/>
  <c r="AD432" i="44"/>
  <c r="AC432" i="44"/>
  <c r="AE432" i="44" s="1"/>
  <c r="Y432" i="44"/>
  <c r="AF431" i="44"/>
  <c r="AD431" i="44"/>
  <c r="AC431" i="44"/>
  <c r="AE431" i="44" s="1"/>
  <c r="Y431" i="44"/>
  <c r="AF430" i="44"/>
  <c r="AD430" i="44"/>
  <c r="AC430" i="44"/>
  <c r="AE430" i="44" s="1"/>
  <c r="Y430" i="44"/>
  <c r="AF429" i="44"/>
  <c r="AD429" i="44"/>
  <c r="AC429" i="44"/>
  <c r="AE429" i="44" s="1"/>
  <c r="Y429" i="44"/>
  <c r="AF428" i="44"/>
  <c r="AD428" i="44"/>
  <c r="AC428" i="44"/>
  <c r="AE428" i="44" s="1"/>
  <c r="Y428" i="44"/>
  <c r="AF427" i="44"/>
  <c r="AD427" i="44"/>
  <c r="AC427" i="44"/>
  <c r="AE427" i="44" s="1"/>
  <c r="Y427" i="44"/>
  <c r="AF426" i="44"/>
  <c r="AD426" i="44"/>
  <c r="AC426" i="44"/>
  <c r="AE426" i="44" s="1"/>
  <c r="Y426" i="44"/>
  <c r="AF425" i="44"/>
  <c r="AD425" i="44"/>
  <c r="AC425" i="44"/>
  <c r="AE425" i="44" s="1"/>
  <c r="Y425" i="44"/>
  <c r="AF424" i="44"/>
  <c r="AD424" i="44"/>
  <c r="AC424" i="44"/>
  <c r="AE424" i="44" s="1"/>
  <c r="Y424" i="44"/>
  <c r="AF423" i="44"/>
  <c r="AD423" i="44"/>
  <c r="AC423" i="44"/>
  <c r="AE423" i="44" s="1"/>
  <c r="Y423" i="44"/>
  <c r="AF422" i="44"/>
  <c r="AD422" i="44"/>
  <c r="AC422" i="44"/>
  <c r="AE422" i="44" s="1"/>
  <c r="Y422" i="44"/>
  <c r="AF421" i="44"/>
  <c r="AD421" i="44"/>
  <c r="AC421" i="44"/>
  <c r="AE421" i="44" s="1"/>
  <c r="Y421" i="44"/>
  <c r="AF420" i="44"/>
  <c r="AD420" i="44"/>
  <c r="AC420" i="44"/>
  <c r="AE420" i="44" s="1"/>
  <c r="Y420" i="44"/>
  <c r="AF419" i="44"/>
  <c r="AD419" i="44"/>
  <c r="AC419" i="44"/>
  <c r="AE419" i="44" s="1"/>
  <c r="Y419" i="44"/>
  <c r="AF418" i="44"/>
  <c r="AD418" i="44"/>
  <c r="AC418" i="44"/>
  <c r="AE418" i="44" s="1"/>
  <c r="Y418" i="44"/>
  <c r="AF417" i="44"/>
  <c r="AD417" i="44"/>
  <c r="AC417" i="44"/>
  <c r="AE417" i="44" s="1"/>
  <c r="Y417" i="44"/>
  <c r="AF416" i="44"/>
  <c r="AD416" i="44"/>
  <c r="AC416" i="44"/>
  <c r="AE416" i="44" s="1"/>
  <c r="Y416" i="44"/>
  <c r="AF415" i="44"/>
  <c r="AD415" i="44"/>
  <c r="AC415" i="44"/>
  <c r="AE415" i="44" s="1"/>
  <c r="Y415" i="44"/>
  <c r="AF414" i="44"/>
  <c r="AD414" i="44"/>
  <c r="AC414" i="44"/>
  <c r="AE414" i="44" s="1"/>
  <c r="Y414" i="44"/>
  <c r="AF413" i="44"/>
  <c r="AD413" i="44"/>
  <c r="AC413" i="44"/>
  <c r="AE413" i="44" s="1"/>
  <c r="Y413" i="44"/>
  <c r="AF412" i="44"/>
  <c r="AD412" i="44"/>
  <c r="AC412" i="44"/>
  <c r="AE412" i="44" s="1"/>
  <c r="Y412" i="44"/>
  <c r="AF411" i="44"/>
  <c r="AD411" i="44"/>
  <c r="AC411" i="44"/>
  <c r="AE411" i="44" s="1"/>
  <c r="Y411" i="44"/>
  <c r="AF410" i="44"/>
  <c r="AD410" i="44"/>
  <c r="AC410" i="44"/>
  <c r="AE410" i="44" s="1"/>
  <c r="Y410" i="44"/>
  <c r="AF409" i="44"/>
  <c r="AD409" i="44"/>
  <c r="AC409" i="44"/>
  <c r="AE409" i="44" s="1"/>
  <c r="Y409" i="44"/>
  <c r="AF408" i="44"/>
  <c r="AD408" i="44"/>
  <c r="AC408" i="44"/>
  <c r="AE408" i="44" s="1"/>
  <c r="Y408" i="44"/>
  <c r="AF407" i="44"/>
  <c r="AD407" i="44"/>
  <c r="AC407" i="44"/>
  <c r="AE407" i="44" s="1"/>
  <c r="Y407" i="44"/>
  <c r="AF406" i="44"/>
  <c r="AD406" i="44"/>
  <c r="AC406" i="44"/>
  <c r="AE406" i="44" s="1"/>
  <c r="Y406" i="44"/>
  <c r="AF405" i="44"/>
  <c r="AD405" i="44"/>
  <c r="AC405" i="44"/>
  <c r="AE405" i="44" s="1"/>
  <c r="Y405" i="44"/>
  <c r="AF404" i="44"/>
  <c r="AD404" i="44"/>
  <c r="AC404" i="44"/>
  <c r="AE404" i="44" s="1"/>
  <c r="Y404" i="44"/>
  <c r="AF403" i="44"/>
  <c r="AD403" i="44"/>
  <c r="AC403" i="44"/>
  <c r="AE403" i="44" s="1"/>
  <c r="Y403" i="44"/>
  <c r="AF402" i="44"/>
  <c r="AD402" i="44"/>
  <c r="AC402" i="44"/>
  <c r="AE402" i="44" s="1"/>
  <c r="Y402" i="44"/>
  <c r="AF401" i="44"/>
  <c r="AD401" i="44"/>
  <c r="AC401" i="44"/>
  <c r="AE401" i="44" s="1"/>
  <c r="Y401" i="44"/>
  <c r="AF400" i="44"/>
  <c r="AD400" i="44"/>
  <c r="AC400" i="44"/>
  <c r="AE400" i="44" s="1"/>
  <c r="Y400" i="44"/>
  <c r="AF399" i="44"/>
  <c r="AD399" i="44"/>
  <c r="AC399" i="44"/>
  <c r="AE399" i="44" s="1"/>
  <c r="Y399" i="44"/>
  <c r="AF398" i="44"/>
  <c r="AD398" i="44"/>
  <c r="AC398" i="44"/>
  <c r="AE398" i="44" s="1"/>
  <c r="Y398" i="44"/>
  <c r="AF397" i="44"/>
  <c r="AD397" i="44"/>
  <c r="AC397" i="44"/>
  <c r="AE397" i="44" s="1"/>
  <c r="Y397" i="44"/>
  <c r="AF396" i="44"/>
  <c r="AD396" i="44"/>
  <c r="AC396" i="44"/>
  <c r="AE396" i="44" s="1"/>
  <c r="Y396" i="44"/>
  <c r="AF395" i="44"/>
  <c r="AD395" i="44"/>
  <c r="AC395" i="44"/>
  <c r="AE395" i="44" s="1"/>
  <c r="Y395" i="44"/>
  <c r="AF394" i="44"/>
  <c r="AD394" i="44"/>
  <c r="AC394" i="44"/>
  <c r="AE394" i="44" s="1"/>
  <c r="Y394" i="44"/>
  <c r="AF393" i="44"/>
  <c r="AD393" i="44"/>
  <c r="AC393" i="44"/>
  <c r="AE393" i="44" s="1"/>
  <c r="Y393" i="44"/>
  <c r="AF392" i="44"/>
  <c r="AD392" i="44"/>
  <c r="AC392" i="44"/>
  <c r="AE392" i="44" s="1"/>
  <c r="Y392" i="44"/>
  <c r="AF391" i="44"/>
  <c r="AD391" i="44"/>
  <c r="AC391" i="44"/>
  <c r="AE391" i="44" s="1"/>
  <c r="Y391" i="44"/>
  <c r="AF390" i="44"/>
  <c r="AD390" i="44"/>
  <c r="AC390" i="44"/>
  <c r="AE390" i="44" s="1"/>
  <c r="Y390" i="44"/>
  <c r="AF389" i="44"/>
  <c r="AD389" i="44"/>
  <c r="AC389" i="44"/>
  <c r="AE389" i="44" s="1"/>
  <c r="Y389" i="44"/>
  <c r="AF388" i="44"/>
  <c r="AD388" i="44"/>
  <c r="AC388" i="44"/>
  <c r="AE388" i="44" s="1"/>
  <c r="Y388" i="44"/>
  <c r="AF387" i="44"/>
  <c r="AD387" i="44"/>
  <c r="AC387" i="44"/>
  <c r="AE387" i="44" s="1"/>
  <c r="Y387" i="44"/>
  <c r="AF386" i="44"/>
  <c r="AD386" i="44"/>
  <c r="AC386" i="44"/>
  <c r="AE386" i="44" s="1"/>
  <c r="Y386" i="44"/>
  <c r="AF385" i="44"/>
  <c r="AD385" i="44"/>
  <c r="AC385" i="44"/>
  <c r="AE385" i="44" s="1"/>
  <c r="Y385" i="44"/>
  <c r="AF384" i="44"/>
  <c r="AD384" i="44"/>
  <c r="AC384" i="44"/>
  <c r="AE384" i="44" s="1"/>
  <c r="Y384" i="44"/>
  <c r="AF383" i="44"/>
  <c r="AD383" i="44"/>
  <c r="AC383" i="44"/>
  <c r="AE383" i="44" s="1"/>
  <c r="Y383" i="44"/>
  <c r="AF382" i="44"/>
  <c r="AD382" i="44"/>
  <c r="AC382" i="44"/>
  <c r="AE382" i="44" s="1"/>
  <c r="Y382" i="44"/>
  <c r="AF381" i="44"/>
  <c r="AD381" i="44"/>
  <c r="AC381" i="44"/>
  <c r="AE381" i="44" s="1"/>
  <c r="Y381" i="44"/>
  <c r="AF380" i="44"/>
  <c r="AD380" i="44"/>
  <c r="AC380" i="44"/>
  <c r="AE380" i="44" s="1"/>
  <c r="Y380" i="44"/>
  <c r="AF379" i="44"/>
  <c r="AD379" i="44"/>
  <c r="AC379" i="44"/>
  <c r="AE379" i="44" s="1"/>
  <c r="Y379" i="44"/>
  <c r="AF378" i="44"/>
  <c r="AD378" i="44"/>
  <c r="AC378" i="44"/>
  <c r="AE378" i="44" s="1"/>
  <c r="Y378" i="44"/>
  <c r="AF377" i="44"/>
  <c r="AD377" i="44"/>
  <c r="AC377" i="44"/>
  <c r="AE377" i="44" s="1"/>
  <c r="Y377" i="44"/>
  <c r="AF376" i="44"/>
  <c r="AD376" i="44"/>
  <c r="AC376" i="44"/>
  <c r="AE376" i="44" s="1"/>
  <c r="Y376" i="44"/>
  <c r="AF375" i="44"/>
  <c r="AD375" i="44"/>
  <c r="AC375" i="44"/>
  <c r="AE375" i="44" s="1"/>
  <c r="Y375" i="44"/>
  <c r="AF374" i="44"/>
  <c r="AD374" i="44"/>
  <c r="AC374" i="44"/>
  <c r="AE374" i="44" s="1"/>
  <c r="Y374" i="44"/>
  <c r="AF373" i="44"/>
  <c r="AD373" i="44"/>
  <c r="AC373" i="44"/>
  <c r="AE373" i="44" s="1"/>
  <c r="Y373" i="44"/>
  <c r="AF372" i="44"/>
  <c r="AD372" i="44"/>
  <c r="AC372" i="44"/>
  <c r="AE372" i="44" s="1"/>
  <c r="Y372" i="44"/>
  <c r="AF371" i="44"/>
  <c r="AD371" i="44"/>
  <c r="AC371" i="44"/>
  <c r="AE371" i="44" s="1"/>
  <c r="Y371" i="44"/>
  <c r="AF370" i="44"/>
  <c r="AD370" i="44"/>
  <c r="AC370" i="44"/>
  <c r="AE370" i="44" s="1"/>
  <c r="Y370" i="44"/>
  <c r="AF369" i="44"/>
  <c r="AD369" i="44"/>
  <c r="AC369" i="44"/>
  <c r="AE369" i="44" s="1"/>
  <c r="Y369" i="44"/>
  <c r="AF368" i="44"/>
  <c r="AD368" i="44"/>
  <c r="AC368" i="44"/>
  <c r="AE368" i="44" s="1"/>
  <c r="Y368" i="44"/>
  <c r="AF367" i="44"/>
  <c r="AD367" i="44"/>
  <c r="AC367" i="44"/>
  <c r="AE367" i="44" s="1"/>
  <c r="Y367" i="44"/>
  <c r="AF366" i="44"/>
  <c r="AD366" i="44"/>
  <c r="AC366" i="44"/>
  <c r="AE366" i="44" s="1"/>
  <c r="Y366" i="44"/>
  <c r="AF365" i="44"/>
  <c r="AD365" i="44"/>
  <c r="AC365" i="44"/>
  <c r="AE365" i="44" s="1"/>
  <c r="Y365" i="44"/>
  <c r="AF364" i="44"/>
  <c r="AD364" i="44"/>
  <c r="AC364" i="44"/>
  <c r="AE364" i="44" s="1"/>
  <c r="Y364" i="44"/>
  <c r="AF363" i="44"/>
  <c r="AD363" i="44"/>
  <c r="AC363" i="44"/>
  <c r="AE363" i="44" s="1"/>
  <c r="Y363" i="44"/>
  <c r="AF362" i="44"/>
  <c r="AD362" i="44"/>
  <c r="AC362" i="44"/>
  <c r="AE362" i="44" s="1"/>
  <c r="Y362" i="44"/>
  <c r="AF361" i="44"/>
  <c r="AD361" i="44"/>
  <c r="AC361" i="44"/>
  <c r="AE361" i="44" s="1"/>
  <c r="Y361" i="44"/>
  <c r="AF360" i="44"/>
  <c r="AD360" i="44"/>
  <c r="AC360" i="44"/>
  <c r="AE360" i="44" s="1"/>
  <c r="Y360" i="44"/>
  <c r="AF359" i="44"/>
  <c r="AD359" i="44"/>
  <c r="AC359" i="44"/>
  <c r="AE359" i="44" s="1"/>
  <c r="Y359" i="44"/>
  <c r="AF358" i="44"/>
  <c r="AD358" i="44"/>
  <c r="AC358" i="44"/>
  <c r="AE358" i="44" s="1"/>
  <c r="Y358" i="44"/>
  <c r="AF357" i="44"/>
  <c r="AD357" i="44"/>
  <c r="AC357" i="44"/>
  <c r="AE357" i="44" s="1"/>
  <c r="Y357" i="44"/>
  <c r="AF356" i="44"/>
  <c r="AD356" i="44"/>
  <c r="AC356" i="44"/>
  <c r="AE356" i="44" s="1"/>
  <c r="Y356" i="44"/>
  <c r="AF355" i="44"/>
  <c r="AD355" i="44"/>
  <c r="AC355" i="44"/>
  <c r="AE355" i="44" s="1"/>
  <c r="Y355" i="44"/>
  <c r="AF354" i="44"/>
  <c r="AD354" i="44"/>
  <c r="AC354" i="44"/>
  <c r="AE354" i="44" s="1"/>
  <c r="Y354" i="44"/>
  <c r="AF353" i="44"/>
  <c r="AD353" i="44"/>
  <c r="AC353" i="44"/>
  <c r="AE353" i="44" s="1"/>
  <c r="Y353" i="44"/>
  <c r="AF352" i="44"/>
  <c r="AD352" i="44"/>
  <c r="AC352" i="44"/>
  <c r="AE352" i="44" s="1"/>
  <c r="Y352" i="44"/>
  <c r="AF351" i="44"/>
  <c r="AD351" i="44"/>
  <c r="AC351" i="44"/>
  <c r="AE351" i="44" s="1"/>
  <c r="Y351" i="44"/>
  <c r="AF350" i="44"/>
  <c r="AD350" i="44"/>
  <c r="AC350" i="44"/>
  <c r="AE350" i="44" s="1"/>
  <c r="Y350" i="44"/>
  <c r="AF349" i="44"/>
  <c r="AD349" i="44"/>
  <c r="AC349" i="44"/>
  <c r="AE349" i="44" s="1"/>
  <c r="Y349" i="44"/>
  <c r="AF348" i="44"/>
  <c r="AD348" i="44"/>
  <c r="AC348" i="44"/>
  <c r="AE348" i="44" s="1"/>
  <c r="Y348" i="44"/>
  <c r="AF347" i="44"/>
  <c r="AD347" i="44"/>
  <c r="AC347" i="44"/>
  <c r="AE347" i="44" s="1"/>
  <c r="Y347" i="44"/>
  <c r="AF346" i="44"/>
  <c r="AD346" i="44"/>
  <c r="AC346" i="44"/>
  <c r="AE346" i="44" s="1"/>
  <c r="Y346" i="44"/>
  <c r="AF345" i="44"/>
  <c r="AD345" i="44"/>
  <c r="AC345" i="44"/>
  <c r="AE345" i="44" s="1"/>
  <c r="Y345" i="44"/>
  <c r="AF344" i="44"/>
  <c r="AD344" i="44"/>
  <c r="AC344" i="44"/>
  <c r="AE344" i="44" s="1"/>
  <c r="Y344" i="44"/>
  <c r="AF343" i="44"/>
  <c r="AD343" i="44"/>
  <c r="AC343" i="44"/>
  <c r="AE343" i="44" s="1"/>
  <c r="Y343" i="44"/>
  <c r="AF342" i="44"/>
  <c r="AD342" i="44"/>
  <c r="AC342" i="44"/>
  <c r="AE342" i="44" s="1"/>
  <c r="Y342" i="44"/>
  <c r="AF341" i="44"/>
  <c r="AD341" i="44"/>
  <c r="AC341" i="44"/>
  <c r="AE341" i="44" s="1"/>
  <c r="Y341" i="44"/>
  <c r="AF340" i="44"/>
  <c r="AD340" i="44"/>
  <c r="AC340" i="44"/>
  <c r="AE340" i="44" s="1"/>
  <c r="Y340" i="44"/>
  <c r="AF339" i="44"/>
  <c r="AD339" i="44"/>
  <c r="AC339" i="44"/>
  <c r="AE339" i="44" s="1"/>
  <c r="Y339" i="44"/>
  <c r="AF338" i="44"/>
  <c r="AD338" i="44"/>
  <c r="AC338" i="44"/>
  <c r="AE338" i="44" s="1"/>
  <c r="Y338" i="44"/>
  <c r="AF337" i="44"/>
  <c r="AD337" i="44"/>
  <c r="AC337" i="44"/>
  <c r="AE337" i="44" s="1"/>
  <c r="Y337" i="44"/>
  <c r="AF336" i="44"/>
  <c r="AD336" i="44"/>
  <c r="AC336" i="44"/>
  <c r="AE336" i="44" s="1"/>
  <c r="Y336" i="44"/>
  <c r="AF335" i="44"/>
  <c r="AD335" i="44"/>
  <c r="AC335" i="44"/>
  <c r="AE335" i="44" s="1"/>
  <c r="Y335" i="44"/>
  <c r="AF334" i="44"/>
  <c r="AD334" i="44"/>
  <c r="AC334" i="44"/>
  <c r="AE334" i="44" s="1"/>
  <c r="Y334" i="44"/>
  <c r="AF333" i="44"/>
  <c r="AD333" i="44"/>
  <c r="AC333" i="44"/>
  <c r="AE333" i="44" s="1"/>
  <c r="Y333" i="44"/>
  <c r="AF332" i="44"/>
  <c r="AD332" i="44"/>
  <c r="AC332" i="44"/>
  <c r="AE332" i="44" s="1"/>
  <c r="Y332" i="44"/>
  <c r="AF331" i="44"/>
  <c r="AD331" i="44"/>
  <c r="AC331" i="44"/>
  <c r="AE331" i="44" s="1"/>
  <c r="Y331" i="44"/>
  <c r="AF330" i="44"/>
  <c r="AD330" i="44"/>
  <c r="AC330" i="44"/>
  <c r="AE330" i="44" s="1"/>
  <c r="Y330" i="44"/>
  <c r="AF329" i="44"/>
  <c r="AD329" i="44"/>
  <c r="AC329" i="44"/>
  <c r="AE329" i="44" s="1"/>
  <c r="Y329" i="44"/>
  <c r="AF328" i="44"/>
  <c r="AD328" i="44"/>
  <c r="AC328" i="44"/>
  <c r="AE328" i="44" s="1"/>
  <c r="Y328" i="44"/>
  <c r="AF327" i="44"/>
  <c r="AD327" i="44"/>
  <c r="AC327" i="44"/>
  <c r="AE327" i="44" s="1"/>
  <c r="Y327" i="44"/>
  <c r="AF326" i="44"/>
  <c r="AD326" i="44"/>
  <c r="AC326" i="44"/>
  <c r="AE326" i="44" s="1"/>
  <c r="Y326" i="44"/>
  <c r="AF325" i="44"/>
  <c r="AD325" i="44"/>
  <c r="AC325" i="44"/>
  <c r="AE325" i="44" s="1"/>
  <c r="Y325" i="44"/>
  <c r="AF324" i="44"/>
  <c r="AD324" i="44"/>
  <c r="AC324" i="44"/>
  <c r="AE324" i="44" s="1"/>
  <c r="Y324" i="44"/>
  <c r="AF323" i="44"/>
  <c r="AD323" i="44"/>
  <c r="AC323" i="44"/>
  <c r="AE323" i="44" s="1"/>
  <c r="Y323" i="44"/>
  <c r="AF322" i="44"/>
  <c r="AD322" i="44"/>
  <c r="AC322" i="44"/>
  <c r="AE322" i="44" s="1"/>
  <c r="Y322" i="44"/>
  <c r="AF321" i="44"/>
  <c r="AD321" i="44"/>
  <c r="AC321" i="44"/>
  <c r="AE321" i="44" s="1"/>
  <c r="Y321" i="44"/>
  <c r="AF320" i="44"/>
  <c r="AD320" i="44"/>
  <c r="AC320" i="44"/>
  <c r="AE320" i="44" s="1"/>
  <c r="Y320" i="44"/>
  <c r="AF319" i="44"/>
  <c r="AD319" i="44"/>
  <c r="AC319" i="44"/>
  <c r="AE319" i="44" s="1"/>
  <c r="Y319" i="44"/>
  <c r="AF318" i="44"/>
  <c r="AD318" i="44"/>
  <c r="AC318" i="44"/>
  <c r="AE318" i="44" s="1"/>
  <c r="Y318" i="44"/>
  <c r="AF317" i="44"/>
  <c r="AD317" i="44"/>
  <c r="AC317" i="44"/>
  <c r="AE317" i="44" s="1"/>
  <c r="Y317" i="44"/>
  <c r="AF316" i="44"/>
  <c r="AD316" i="44"/>
  <c r="AC316" i="44"/>
  <c r="AE316" i="44" s="1"/>
  <c r="Y316" i="44"/>
  <c r="AF315" i="44"/>
  <c r="AD315" i="44"/>
  <c r="AC315" i="44"/>
  <c r="AE315" i="44" s="1"/>
  <c r="Y315" i="44"/>
  <c r="AF314" i="44"/>
  <c r="AD314" i="44"/>
  <c r="AC314" i="44"/>
  <c r="AE314" i="44" s="1"/>
  <c r="Y314" i="44"/>
  <c r="AF313" i="44"/>
  <c r="AD313" i="44"/>
  <c r="AC313" i="44"/>
  <c r="AE313" i="44" s="1"/>
  <c r="Y313" i="44"/>
  <c r="AF312" i="44"/>
  <c r="AD312" i="44"/>
  <c r="AC312" i="44"/>
  <c r="AE312" i="44" s="1"/>
  <c r="Y312" i="44"/>
  <c r="AF311" i="44"/>
  <c r="AD311" i="44"/>
  <c r="AC311" i="44"/>
  <c r="AE311" i="44" s="1"/>
  <c r="Y311" i="44"/>
  <c r="AF310" i="44"/>
  <c r="AD310" i="44"/>
  <c r="AC310" i="44"/>
  <c r="AE310" i="44" s="1"/>
  <c r="Y310" i="44"/>
  <c r="AF309" i="44"/>
  <c r="AD309" i="44"/>
  <c r="AC309" i="44"/>
  <c r="AE309" i="44" s="1"/>
  <c r="Y309" i="44"/>
  <c r="AF308" i="44"/>
  <c r="AD308" i="44"/>
  <c r="AC308" i="44"/>
  <c r="AE308" i="44" s="1"/>
  <c r="Y308" i="44"/>
  <c r="AF307" i="44"/>
  <c r="AD307" i="44"/>
  <c r="AC307" i="44"/>
  <c r="AE307" i="44" s="1"/>
  <c r="Y307" i="44"/>
  <c r="AF306" i="44"/>
  <c r="AD306" i="44"/>
  <c r="AC306" i="44"/>
  <c r="AE306" i="44" s="1"/>
  <c r="Y306" i="44"/>
  <c r="AF305" i="44"/>
  <c r="AD305" i="44"/>
  <c r="AC305" i="44"/>
  <c r="AE305" i="44" s="1"/>
  <c r="Y305" i="44"/>
  <c r="AF304" i="44"/>
  <c r="AD304" i="44"/>
  <c r="AC304" i="44"/>
  <c r="AE304" i="44" s="1"/>
  <c r="Y304" i="44"/>
  <c r="AF303" i="44"/>
  <c r="AD303" i="44"/>
  <c r="AC303" i="44"/>
  <c r="AE303" i="44" s="1"/>
  <c r="Y303" i="44"/>
  <c r="AF302" i="44"/>
  <c r="AD302" i="44"/>
  <c r="AC302" i="44"/>
  <c r="AE302" i="44" s="1"/>
  <c r="Y302" i="44"/>
  <c r="AF301" i="44"/>
  <c r="AD301" i="44"/>
  <c r="AC301" i="44"/>
  <c r="AE301" i="44" s="1"/>
  <c r="Y301" i="44"/>
  <c r="AF300" i="44"/>
  <c r="AD300" i="44"/>
  <c r="AC300" i="44"/>
  <c r="AE300" i="44" s="1"/>
  <c r="Y300" i="44"/>
  <c r="AF299" i="44"/>
  <c r="AD299" i="44"/>
  <c r="AC299" i="44"/>
  <c r="AE299" i="44" s="1"/>
  <c r="Y299" i="44"/>
  <c r="AF298" i="44"/>
  <c r="AD298" i="44"/>
  <c r="AC298" i="44"/>
  <c r="AE298" i="44" s="1"/>
  <c r="Y298" i="44"/>
  <c r="AF297" i="44"/>
  <c r="AD297" i="44"/>
  <c r="AC297" i="44"/>
  <c r="AE297" i="44" s="1"/>
  <c r="Y297" i="44"/>
  <c r="AF296" i="44"/>
  <c r="AD296" i="44"/>
  <c r="AC296" i="44"/>
  <c r="AE296" i="44" s="1"/>
  <c r="Y296" i="44"/>
  <c r="AF295" i="44"/>
  <c r="AD295" i="44"/>
  <c r="AC295" i="44"/>
  <c r="AE295" i="44" s="1"/>
  <c r="Y295" i="44"/>
  <c r="AF294" i="44"/>
  <c r="AD294" i="44"/>
  <c r="AC294" i="44"/>
  <c r="AE294" i="44" s="1"/>
  <c r="Y294" i="44"/>
  <c r="AF293" i="44"/>
  <c r="AD293" i="44"/>
  <c r="AC293" i="44"/>
  <c r="AE293" i="44" s="1"/>
  <c r="Y293" i="44"/>
  <c r="AF292" i="44"/>
  <c r="AD292" i="44"/>
  <c r="AC292" i="44"/>
  <c r="AE292" i="44" s="1"/>
  <c r="Y292" i="44"/>
  <c r="AF291" i="44"/>
  <c r="AD291" i="44"/>
  <c r="AC291" i="44"/>
  <c r="AE291" i="44" s="1"/>
  <c r="Y291" i="44"/>
  <c r="AF290" i="44"/>
  <c r="AD290" i="44"/>
  <c r="AC290" i="44"/>
  <c r="AE290" i="44" s="1"/>
  <c r="Y290" i="44"/>
  <c r="AF289" i="44"/>
  <c r="AD289" i="44"/>
  <c r="AC289" i="44"/>
  <c r="AE289" i="44" s="1"/>
  <c r="Y289" i="44"/>
  <c r="AF288" i="44"/>
  <c r="AD288" i="44"/>
  <c r="AC288" i="44"/>
  <c r="AE288" i="44" s="1"/>
  <c r="Y288" i="44"/>
  <c r="AF287" i="44"/>
  <c r="AD287" i="44"/>
  <c r="AC287" i="44"/>
  <c r="AE287" i="44" s="1"/>
  <c r="Y287" i="44"/>
  <c r="AF286" i="44"/>
  <c r="AD286" i="44"/>
  <c r="AC286" i="44"/>
  <c r="AE286" i="44" s="1"/>
  <c r="Y286" i="44"/>
  <c r="AF285" i="44"/>
  <c r="AD285" i="44"/>
  <c r="AC285" i="44"/>
  <c r="AE285" i="44" s="1"/>
  <c r="Y285" i="44"/>
  <c r="AF284" i="44"/>
  <c r="AD284" i="44"/>
  <c r="AC284" i="44"/>
  <c r="AE284" i="44" s="1"/>
  <c r="Y284" i="44"/>
  <c r="AF283" i="44"/>
  <c r="AD283" i="44"/>
  <c r="AC283" i="44"/>
  <c r="AE283" i="44" s="1"/>
  <c r="Y283" i="44"/>
  <c r="AF282" i="44"/>
  <c r="AD282" i="44"/>
  <c r="AC282" i="44"/>
  <c r="AE282" i="44" s="1"/>
  <c r="Y282" i="44"/>
  <c r="AF281" i="44"/>
  <c r="AD281" i="44"/>
  <c r="AC281" i="44"/>
  <c r="AE281" i="44" s="1"/>
  <c r="Y281" i="44"/>
  <c r="AF280" i="44"/>
  <c r="AD280" i="44"/>
  <c r="AC280" i="44"/>
  <c r="AE280" i="44" s="1"/>
  <c r="Y280" i="44"/>
  <c r="AF279" i="44"/>
  <c r="AD279" i="44"/>
  <c r="AC279" i="44"/>
  <c r="AE279" i="44" s="1"/>
  <c r="Y279" i="44"/>
  <c r="AF278" i="44"/>
  <c r="AD278" i="44"/>
  <c r="AC278" i="44"/>
  <c r="AE278" i="44" s="1"/>
  <c r="Y278" i="44"/>
  <c r="AF277" i="44"/>
  <c r="AD277" i="44"/>
  <c r="AC277" i="44"/>
  <c r="AE277" i="44" s="1"/>
  <c r="Y277" i="44"/>
  <c r="AF276" i="44"/>
  <c r="AD276" i="44"/>
  <c r="AC276" i="44"/>
  <c r="AE276" i="44" s="1"/>
  <c r="Y276" i="44"/>
  <c r="AF275" i="44"/>
  <c r="AD275" i="44"/>
  <c r="AC275" i="44"/>
  <c r="AE275" i="44" s="1"/>
  <c r="Y275" i="44"/>
  <c r="AF274" i="44"/>
  <c r="AD274" i="44"/>
  <c r="AC274" i="44"/>
  <c r="AE274" i="44" s="1"/>
  <c r="Y274" i="44"/>
  <c r="AF273" i="44"/>
  <c r="AD273" i="44"/>
  <c r="AC273" i="44"/>
  <c r="AE273" i="44" s="1"/>
  <c r="Y273" i="44"/>
  <c r="AF272" i="44"/>
  <c r="AD272" i="44"/>
  <c r="AC272" i="44"/>
  <c r="AE272" i="44" s="1"/>
  <c r="Y272" i="44"/>
  <c r="AF271" i="44"/>
  <c r="AD271" i="44"/>
  <c r="AC271" i="44"/>
  <c r="AE271" i="44" s="1"/>
  <c r="Y271" i="44"/>
  <c r="AF270" i="44"/>
  <c r="AD270" i="44"/>
  <c r="AC270" i="44"/>
  <c r="AE270" i="44" s="1"/>
  <c r="Y270" i="44"/>
  <c r="AF269" i="44"/>
  <c r="AD269" i="44"/>
  <c r="AC269" i="44"/>
  <c r="AE269" i="44" s="1"/>
  <c r="Y269" i="44"/>
  <c r="AF268" i="44"/>
  <c r="AD268" i="44"/>
  <c r="AC268" i="44"/>
  <c r="AE268" i="44" s="1"/>
  <c r="Y268" i="44"/>
  <c r="AF267" i="44"/>
  <c r="AD267" i="44"/>
  <c r="AC267" i="44"/>
  <c r="AE267" i="44" s="1"/>
  <c r="Y267" i="44"/>
  <c r="AF266" i="44"/>
  <c r="AD266" i="44"/>
  <c r="AC266" i="44"/>
  <c r="AE266" i="44" s="1"/>
  <c r="Y266" i="44"/>
  <c r="AF265" i="44"/>
  <c r="AD265" i="44"/>
  <c r="AC265" i="44"/>
  <c r="AE265" i="44" s="1"/>
  <c r="Y265" i="44"/>
  <c r="AF264" i="44"/>
  <c r="AD264" i="44"/>
  <c r="AC264" i="44"/>
  <c r="AE264" i="44" s="1"/>
  <c r="Y264" i="44"/>
  <c r="AF263" i="44"/>
  <c r="AD263" i="44"/>
  <c r="AC263" i="44"/>
  <c r="AE263" i="44" s="1"/>
  <c r="Y263" i="44"/>
  <c r="AF262" i="44"/>
  <c r="AD262" i="44"/>
  <c r="AC262" i="44"/>
  <c r="AE262" i="44" s="1"/>
  <c r="Y262" i="44"/>
  <c r="AF261" i="44"/>
  <c r="AD261" i="44"/>
  <c r="AC261" i="44"/>
  <c r="AE261" i="44" s="1"/>
  <c r="Y261" i="44"/>
  <c r="AF260" i="44"/>
  <c r="AD260" i="44"/>
  <c r="AC260" i="44"/>
  <c r="AE260" i="44" s="1"/>
  <c r="Y260" i="44"/>
  <c r="AF259" i="44"/>
  <c r="AD259" i="44"/>
  <c r="AC259" i="44"/>
  <c r="AE259" i="44" s="1"/>
  <c r="Y259" i="44"/>
  <c r="AF258" i="44"/>
  <c r="AD258" i="44"/>
  <c r="AC258" i="44"/>
  <c r="AE258" i="44" s="1"/>
  <c r="Y258" i="44"/>
  <c r="AF257" i="44"/>
  <c r="AD257" i="44"/>
  <c r="AC257" i="44"/>
  <c r="AE257" i="44" s="1"/>
  <c r="Y257" i="44"/>
  <c r="AF256" i="44"/>
  <c r="AD256" i="44"/>
  <c r="AC256" i="44"/>
  <c r="AE256" i="44" s="1"/>
  <c r="Y256" i="44"/>
  <c r="AF255" i="44"/>
  <c r="AD255" i="44"/>
  <c r="AC255" i="44"/>
  <c r="AE255" i="44" s="1"/>
  <c r="Y255" i="44"/>
  <c r="AF254" i="44"/>
  <c r="AD254" i="44"/>
  <c r="AC254" i="44"/>
  <c r="AE254" i="44" s="1"/>
  <c r="Y254" i="44"/>
  <c r="AF253" i="44"/>
  <c r="AD253" i="44"/>
  <c r="AC253" i="44"/>
  <c r="AE253" i="44" s="1"/>
  <c r="Y253" i="44"/>
  <c r="AF252" i="44"/>
  <c r="AD252" i="44"/>
  <c r="AC252" i="44"/>
  <c r="AE252" i="44" s="1"/>
  <c r="Y252" i="44"/>
  <c r="AF251" i="44"/>
  <c r="AD251" i="44"/>
  <c r="AC251" i="44"/>
  <c r="AE251" i="44" s="1"/>
  <c r="Y251" i="44"/>
  <c r="AF250" i="44"/>
  <c r="AD250" i="44"/>
  <c r="AC250" i="44"/>
  <c r="AE250" i="44" s="1"/>
  <c r="Y250" i="44"/>
  <c r="AF249" i="44"/>
  <c r="AD249" i="44"/>
  <c r="AC249" i="44"/>
  <c r="AE249" i="44" s="1"/>
  <c r="Y249" i="44"/>
  <c r="AF248" i="44"/>
  <c r="AD248" i="44"/>
  <c r="AC248" i="44"/>
  <c r="AE248" i="44" s="1"/>
  <c r="Y248" i="44"/>
  <c r="AF247" i="44"/>
  <c r="AD247" i="44"/>
  <c r="AC247" i="44"/>
  <c r="AE247" i="44" s="1"/>
  <c r="Y247" i="44"/>
  <c r="AF246" i="44"/>
  <c r="AD246" i="44"/>
  <c r="AC246" i="44"/>
  <c r="AE246" i="44" s="1"/>
  <c r="Y246" i="44"/>
  <c r="AF245" i="44"/>
  <c r="AD245" i="44"/>
  <c r="AC245" i="44"/>
  <c r="AE245" i="44" s="1"/>
  <c r="Y245" i="44"/>
  <c r="AF244" i="44"/>
  <c r="AD244" i="44"/>
  <c r="AC244" i="44"/>
  <c r="AE244" i="44" s="1"/>
  <c r="Y244" i="44"/>
  <c r="AF243" i="44"/>
  <c r="AD243" i="44"/>
  <c r="AC243" i="44"/>
  <c r="AE243" i="44" s="1"/>
  <c r="Y243" i="44"/>
  <c r="AF242" i="44"/>
  <c r="AD242" i="44"/>
  <c r="AC242" i="44"/>
  <c r="AE242" i="44" s="1"/>
  <c r="Y242" i="44"/>
  <c r="AF241" i="44"/>
  <c r="AD241" i="44"/>
  <c r="AC241" i="44"/>
  <c r="AE241" i="44" s="1"/>
  <c r="Y241" i="44"/>
  <c r="AF240" i="44"/>
  <c r="AD240" i="44"/>
  <c r="AC240" i="44"/>
  <c r="AE240" i="44" s="1"/>
  <c r="Y240" i="44"/>
  <c r="AF239" i="44"/>
  <c r="AD239" i="44"/>
  <c r="AC239" i="44"/>
  <c r="AE239" i="44" s="1"/>
  <c r="Y239" i="44"/>
  <c r="AF238" i="44"/>
  <c r="AD238" i="44"/>
  <c r="AC238" i="44"/>
  <c r="AE238" i="44" s="1"/>
  <c r="Y238" i="44"/>
  <c r="AF237" i="44"/>
  <c r="AD237" i="44"/>
  <c r="AC237" i="44"/>
  <c r="AE237" i="44" s="1"/>
  <c r="Y237" i="44"/>
  <c r="AF236" i="44"/>
  <c r="AD236" i="44"/>
  <c r="AC236" i="44"/>
  <c r="AE236" i="44" s="1"/>
  <c r="Y236" i="44"/>
  <c r="AF235" i="44"/>
  <c r="AD235" i="44"/>
  <c r="AC235" i="44"/>
  <c r="AE235" i="44" s="1"/>
  <c r="Y235" i="44"/>
  <c r="AF234" i="44"/>
  <c r="AD234" i="44"/>
  <c r="AC234" i="44"/>
  <c r="AE234" i="44" s="1"/>
  <c r="Y234" i="44"/>
  <c r="AF233" i="44"/>
  <c r="AD233" i="44"/>
  <c r="AC233" i="44"/>
  <c r="AE233" i="44" s="1"/>
  <c r="Y233" i="44"/>
  <c r="AF232" i="44"/>
  <c r="AD232" i="44"/>
  <c r="AC232" i="44"/>
  <c r="AE232" i="44" s="1"/>
  <c r="Y232" i="44"/>
  <c r="AF231" i="44"/>
  <c r="AD231" i="44"/>
  <c r="AC231" i="44"/>
  <c r="AE231" i="44" s="1"/>
  <c r="Y231" i="44"/>
  <c r="AF230" i="44"/>
  <c r="AD230" i="44"/>
  <c r="AC230" i="44"/>
  <c r="AE230" i="44" s="1"/>
  <c r="Y230" i="44"/>
  <c r="AF229" i="44"/>
  <c r="AD229" i="44"/>
  <c r="AC229" i="44"/>
  <c r="AE229" i="44" s="1"/>
  <c r="Y229" i="44"/>
  <c r="AF228" i="44"/>
  <c r="AD228" i="44"/>
  <c r="AC228" i="44"/>
  <c r="AE228" i="44" s="1"/>
  <c r="Y228" i="44"/>
  <c r="AF227" i="44"/>
  <c r="AD227" i="44"/>
  <c r="AC227" i="44"/>
  <c r="AE227" i="44" s="1"/>
  <c r="Y227" i="44"/>
  <c r="AF226" i="44"/>
  <c r="AD226" i="44"/>
  <c r="AC226" i="44"/>
  <c r="AE226" i="44" s="1"/>
  <c r="Y226" i="44"/>
  <c r="AF225" i="44"/>
  <c r="AD225" i="44"/>
  <c r="AC225" i="44"/>
  <c r="AE225" i="44" s="1"/>
  <c r="Y225" i="44"/>
  <c r="AF224" i="44"/>
  <c r="AD224" i="44"/>
  <c r="AC224" i="44"/>
  <c r="AE224" i="44" s="1"/>
  <c r="Y224" i="44"/>
  <c r="AF223" i="44"/>
  <c r="AD223" i="44"/>
  <c r="AC223" i="44"/>
  <c r="AE223" i="44" s="1"/>
  <c r="Y223" i="44"/>
  <c r="AF222" i="44"/>
  <c r="AD222" i="44"/>
  <c r="AC222" i="44"/>
  <c r="AE222" i="44" s="1"/>
  <c r="Y222" i="44"/>
  <c r="AF221" i="44"/>
  <c r="AD221" i="44"/>
  <c r="AC221" i="44"/>
  <c r="AE221" i="44" s="1"/>
  <c r="Y221" i="44"/>
  <c r="AF220" i="44"/>
  <c r="AD220" i="44"/>
  <c r="AC220" i="44"/>
  <c r="AE220" i="44" s="1"/>
  <c r="Y220" i="44"/>
  <c r="AF219" i="44"/>
  <c r="AD219" i="44"/>
  <c r="AC219" i="44"/>
  <c r="AE219" i="44" s="1"/>
  <c r="Y219" i="44"/>
  <c r="AF218" i="44"/>
  <c r="AD218" i="44"/>
  <c r="AC218" i="44"/>
  <c r="AE218" i="44" s="1"/>
  <c r="Y218" i="44"/>
  <c r="AF217" i="44"/>
  <c r="AD217" i="44"/>
  <c r="AC217" i="44"/>
  <c r="AE217" i="44" s="1"/>
  <c r="Y217" i="44"/>
  <c r="AF216" i="44"/>
  <c r="AD216" i="44"/>
  <c r="AC216" i="44"/>
  <c r="AE216" i="44" s="1"/>
  <c r="Y216" i="44"/>
  <c r="AF215" i="44"/>
  <c r="AD215" i="44"/>
  <c r="AC215" i="44"/>
  <c r="AE215" i="44" s="1"/>
  <c r="Y215" i="44"/>
  <c r="AF214" i="44"/>
  <c r="AD214" i="44"/>
  <c r="AC214" i="44"/>
  <c r="AE214" i="44" s="1"/>
  <c r="Y214" i="44"/>
  <c r="AF213" i="44"/>
  <c r="AD213" i="44"/>
  <c r="AC213" i="44"/>
  <c r="AE213" i="44" s="1"/>
  <c r="Y213" i="44"/>
  <c r="AF212" i="44"/>
  <c r="AD212" i="44"/>
  <c r="AC212" i="44"/>
  <c r="AE212" i="44" s="1"/>
  <c r="Y212" i="44"/>
  <c r="AF211" i="44"/>
  <c r="AD211" i="44"/>
  <c r="AC211" i="44"/>
  <c r="AE211" i="44" s="1"/>
  <c r="Y211" i="44"/>
  <c r="AF210" i="44"/>
  <c r="AD210" i="44"/>
  <c r="AC210" i="44"/>
  <c r="AE210" i="44" s="1"/>
  <c r="Y210" i="44"/>
  <c r="AF209" i="44"/>
  <c r="AD209" i="44"/>
  <c r="AC209" i="44"/>
  <c r="AE209" i="44" s="1"/>
  <c r="Y209" i="44"/>
  <c r="AF208" i="44"/>
  <c r="AD208" i="44"/>
  <c r="AC208" i="44"/>
  <c r="AE208" i="44" s="1"/>
  <c r="Y208" i="44"/>
  <c r="AF207" i="44"/>
  <c r="AD207" i="44"/>
  <c r="AC207" i="44"/>
  <c r="AE207" i="44" s="1"/>
  <c r="Y207" i="44"/>
  <c r="AF206" i="44"/>
  <c r="AD206" i="44"/>
  <c r="AC206" i="44"/>
  <c r="AE206" i="44" s="1"/>
  <c r="Y206" i="44"/>
  <c r="AF205" i="44"/>
  <c r="AD205" i="44"/>
  <c r="AC205" i="44"/>
  <c r="AE205" i="44" s="1"/>
  <c r="Y205" i="44"/>
  <c r="AF204" i="44"/>
  <c r="AD204" i="44"/>
  <c r="AC204" i="44"/>
  <c r="AE204" i="44" s="1"/>
  <c r="Y204" i="44"/>
  <c r="AF203" i="44"/>
  <c r="AD203" i="44"/>
  <c r="AC203" i="44"/>
  <c r="AE203" i="44" s="1"/>
  <c r="Y203" i="44"/>
  <c r="AF202" i="44"/>
  <c r="AD202" i="44"/>
  <c r="AC202" i="44"/>
  <c r="AE202" i="44" s="1"/>
  <c r="Y202" i="44"/>
  <c r="AF201" i="44"/>
  <c r="AD201" i="44"/>
  <c r="AC201" i="44"/>
  <c r="AE201" i="44" s="1"/>
  <c r="Y201" i="44"/>
  <c r="AF200" i="44"/>
  <c r="AD200" i="44"/>
  <c r="AC200" i="44"/>
  <c r="AE200" i="44" s="1"/>
  <c r="Y200" i="44"/>
  <c r="AF199" i="44"/>
  <c r="AD199" i="44"/>
  <c r="AC199" i="44"/>
  <c r="AE199" i="44" s="1"/>
  <c r="Y199" i="44"/>
  <c r="AF198" i="44"/>
  <c r="AD198" i="44"/>
  <c r="AC198" i="44"/>
  <c r="AE198" i="44" s="1"/>
  <c r="Y198" i="44"/>
  <c r="AF197" i="44"/>
  <c r="AD197" i="44"/>
  <c r="AC197" i="44"/>
  <c r="AE197" i="44" s="1"/>
  <c r="Y197" i="44"/>
  <c r="AF196" i="44"/>
  <c r="AD196" i="44"/>
  <c r="AC196" i="44"/>
  <c r="AE196" i="44" s="1"/>
  <c r="Y196" i="44"/>
  <c r="AF195" i="44"/>
  <c r="AD195" i="44"/>
  <c r="AC195" i="44"/>
  <c r="AE195" i="44" s="1"/>
  <c r="Y195" i="44"/>
  <c r="AF194" i="44"/>
  <c r="AD194" i="44"/>
  <c r="AC194" i="44"/>
  <c r="AE194" i="44" s="1"/>
  <c r="Y194" i="44"/>
  <c r="AF193" i="44"/>
  <c r="AD193" i="44"/>
  <c r="AC193" i="44"/>
  <c r="AE193" i="44" s="1"/>
  <c r="Y193" i="44"/>
  <c r="AF192" i="44"/>
  <c r="AD192" i="44"/>
  <c r="AC192" i="44"/>
  <c r="AE192" i="44" s="1"/>
  <c r="Y192" i="44"/>
  <c r="AF191" i="44"/>
  <c r="AD191" i="44"/>
  <c r="AC191" i="44"/>
  <c r="AE191" i="44" s="1"/>
  <c r="Y191" i="44"/>
  <c r="AF190" i="44"/>
  <c r="AD190" i="44"/>
  <c r="AC190" i="44"/>
  <c r="AE190" i="44" s="1"/>
  <c r="Y190" i="44"/>
  <c r="AF189" i="44"/>
  <c r="AD189" i="44"/>
  <c r="AC189" i="44"/>
  <c r="AE189" i="44" s="1"/>
  <c r="Y189" i="44"/>
  <c r="AF188" i="44"/>
  <c r="AD188" i="44"/>
  <c r="AC188" i="44"/>
  <c r="AE188" i="44" s="1"/>
  <c r="Y188" i="44"/>
  <c r="AF187" i="44"/>
  <c r="AD187" i="44"/>
  <c r="AC187" i="44"/>
  <c r="AE187" i="44" s="1"/>
  <c r="Y187" i="44"/>
  <c r="AF186" i="44"/>
  <c r="AD186" i="44"/>
  <c r="AC186" i="44"/>
  <c r="AE186" i="44" s="1"/>
  <c r="Y186" i="44"/>
  <c r="AF185" i="44"/>
  <c r="AD185" i="44"/>
  <c r="AC185" i="44"/>
  <c r="AE185" i="44" s="1"/>
  <c r="Y185" i="44"/>
  <c r="AF184" i="44"/>
  <c r="AD184" i="44"/>
  <c r="AC184" i="44"/>
  <c r="AE184" i="44" s="1"/>
  <c r="Y184" i="44"/>
  <c r="AF183" i="44"/>
  <c r="AD183" i="44"/>
  <c r="AC183" i="44"/>
  <c r="AE183" i="44" s="1"/>
  <c r="Y183" i="44"/>
  <c r="AF182" i="44"/>
  <c r="AD182" i="44"/>
  <c r="AC182" i="44"/>
  <c r="AE182" i="44" s="1"/>
  <c r="Y182" i="44"/>
  <c r="AF181" i="44"/>
  <c r="AD181" i="44"/>
  <c r="AC181" i="44"/>
  <c r="AE181" i="44" s="1"/>
  <c r="Y181" i="44"/>
  <c r="AF180" i="44"/>
  <c r="AD180" i="44"/>
  <c r="AC180" i="44"/>
  <c r="AE180" i="44" s="1"/>
  <c r="Y180" i="44"/>
  <c r="AF179" i="44"/>
  <c r="AD179" i="44"/>
  <c r="AC179" i="44"/>
  <c r="AE179" i="44" s="1"/>
  <c r="Y179" i="44"/>
  <c r="AF178" i="44"/>
  <c r="AD178" i="44"/>
  <c r="AC178" i="44"/>
  <c r="AE178" i="44" s="1"/>
  <c r="Y178" i="44"/>
  <c r="AF177" i="44"/>
  <c r="AD177" i="44"/>
  <c r="AC177" i="44"/>
  <c r="AE177" i="44" s="1"/>
  <c r="Y177" i="44"/>
  <c r="AF176" i="44"/>
  <c r="AD176" i="44"/>
  <c r="AC176" i="44"/>
  <c r="AE176" i="44" s="1"/>
  <c r="Y176" i="44"/>
  <c r="AF175" i="44"/>
  <c r="AD175" i="44"/>
  <c r="AC175" i="44"/>
  <c r="AE175" i="44" s="1"/>
  <c r="Y175" i="44"/>
  <c r="AF174" i="44"/>
  <c r="AD174" i="44"/>
  <c r="AC174" i="44"/>
  <c r="AE174" i="44" s="1"/>
  <c r="Y174" i="44"/>
  <c r="AF173" i="44"/>
  <c r="AD173" i="44"/>
  <c r="AC173" i="44"/>
  <c r="AE173" i="44" s="1"/>
  <c r="Y173" i="44"/>
  <c r="AF172" i="44"/>
  <c r="AD172" i="44"/>
  <c r="AC172" i="44"/>
  <c r="AE172" i="44" s="1"/>
  <c r="Y172" i="44"/>
  <c r="AF171" i="44"/>
  <c r="AD171" i="44"/>
  <c r="AC171" i="44"/>
  <c r="AE171" i="44" s="1"/>
  <c r="Y171" i="44"/>
  <c r="AF170" i="44"/>
  <c r="AD170" i="44"/>
  <c r="AC170" i="44"/>
  <c r="AE170" i="44" s="1"/>
  <c r="Y170" i="44"/>
  <c r="AF169" i="44"/>
  <c r="AD169" i="44"/>
  <c r="AC169" i="44"/>
  <c r="AE169" i="44" s="1"/>
  <c r="Y169" i="44"/>
  <c r="AF168" i="44"/>
  <c r="AD168" i="44"/>
  <c r="AC168" i="44"/>
  <c r="AE168" i="44" s="1"/>
  <c r="Y168" i="44"/>
  <c r="AF167" i="44"/>
  <c r="AD167" i="44"/>
  <c r="AC167" i="44"/>
  <c r="AE167" i="44" s="1"/>
  <c r="Y167" i="44"/>
  <c r="AF166" i="44"/>
  <c r="AD166" i="44"/>
  <c r="AC166" i="44"/>
  <c r="AE166" i="44" s="1"/>
  <c r="Y166" i="44"/>
  <c r="AF165" i="44"/>
  <c r="AD165" i="44"/>
  <c r="AC165" i="44"/>
  <c r="AE165" i="44" s="1"/>
  <c r="Y165" i="44"/>
  <c r="AF164" i="44"/>
  <c r="AD164" i="44"/>
  <c r="AC164" i="44"/>
  <c r="AE164" i="44" s="1"/>
  <c r="Y164" i="44"/>
  <c r="AF163" i="44"/>
  <c r="AD163" i="44"/>
  <c r="AC163" i="44"/>
  <c r="AE163" i="44" s="1"/>
  <c r="Y163" i="44"/>
  <c r="AF162" i="44"/>
  <c r="AD162" i="44"/>
  <c r="AC162" i="44"/>
  <c r="AE162" i="44" s="1"/>
  <c r="Y162" i="44"/>
  <c r="AF161" i="44"/>
  <c r="AD161" i="44"/>
  <c r="AC161" i="44"/>
  <c r="AE161" i="44" s="1"/>
  <c r="Y161" i="44"/>
  <c r="AF160" i="44"/>
  <c r="AD160" i="44"/>
  <c r="AC160" i="44"/>
  <c r="AE160" i="44" s="1"/>
  <c r="Y160" i="44"/>
  <c r="AF159" i="44"/>
  <c r="AD159" i="44"/>
  <c r="AC159" i="44"/>
  <c r="AE159" i="44" s="1"/>
  <c r="Y159" i="44"/>
  <c r="AF158" i="44"/>
  <c r="AD158" i="44"/>
  <c r="AC158" i="44"/>
  <c r="AE158" i="44" s="1"/>
  <c r="Y158" i="44"/>
  <c r="AF157" i="44"/>
  <c r="AD157" i="44"/>
  <c r="AC157" i="44"/>
  <c r="AE157" i="44" s="1"/>
  <c r="Y157" i="44"/>
  <c r="AF156" i="44"/>
  <c r="AD156" i="44"/>
  <c r="AC156" i="44"/>
  <c r="AE156" i="44" s="1"/>
  <c r="Y156" i="44"/>
  <c r="AF155" i="44"/>
  <c r="AD155" i="44"/>
  <c r="AC155" i="44"/>
  <c r="AE155" i="44" s="1"/>
  <c r="Y155" i="44"/>
  <c r="AF154" i="44"/>
  <c r="AD154" i="44"/>
  <c r="AC154" i="44"/>
  <c r="AE154" i="44" s="1"/>
  <c r="Y154" i="44"/>
  <c r="AF153" i="44"/>
  <c r="AD153" i="44"/>
  <c r="AC153" i="44"/>
  <c r="AE153" i="44" s="1"/>
  <c r="Y153" i="44"/>
  <c r="AF152" i="44"/>
  <c r="AD152" i="44"/>
  <c r="AC152" i="44"/>
  <c r="AE152" i="44" s="1"/>
  <c r="Y152" i="44"/>
  <c r="AF151" i="44"/>
  <c r="AD151" i="44"/>
  <c r="AC151" i="44"/>
  <c r="AE151" i="44" s="1"/>
  <c r="Y151" i="44"/>
  <c r="AF150" i="44"/>
  <c r="AD150" i="44"/>
  <c r="AC150" i="44"/>
  <c r="AE150" i="44" s="1"/>
  <c r="Y150" i="44"/>
  <c r="AF149" i="44"/>
  <c r="AD149" i="44"/>
  <c r="AC149" i="44"/>
  <c r="AE149" i="44" s="1"/>
  <c r="Y149" i="44"/>
  <c r="AF148" i="44"/>
  <c r="AD148" i="44"/>
  <c r="AC148" i="44"/>
  <c r="AE148" i="44" s="1"/>
  <c r="Y148" i="44"/>
  <c r="AF147" i="44"/>
  <c r="AD147" i="44"/>
  <c r="AC147" i="44"/>
  <c r="AE147" i="44" s="1"/>
  <c r="Y147" i="44"/>
  <c r="AF146" i="44"/>
  <c r="AD146" i="44"/>
  <c r="AC146" i="44"/>
  <c r="AE146" i="44" s="1"/>
  <c r="Y146" i="44"/>
  <c r="AF145" i="44"/>
  <c r="AD145" i="44"/>
  <c r="AC145" i="44"/>
  <c r="AE145" i="44" s="1"/>
  <c r="Y145" i="44"/>
  <c r="AF144" i="44"/>
  <c r="AD144" i="44"/>
  <c r="AC144" i="44"/>
  <c r="AE144" i="44" s="1"/>
  <c r="Y144" i="44"/>
  <c r="AF143" i="44"/>
  <c r="AD143" i="44"/>
  <c r="AC143" i="44"/>
  <c r="AE143" i="44" s="1"/>
  <c r="Y143" i="44"/>
  <c r="AF142" i="44"/>
  <c r="AD142" i="44"/>
  <c r="AC142" i="44"/>
  <c r="AE142" i="44" s="1"/>
  <c r="Y142" i="44"/>
  <c r="AF141" i="44"/>
  <c r="AD141" i="44"/>
  <c r="AC141" i="44"/>
  <c r="AE141" i="44" s="1"/>
  <c r="Y141" i="44"/>
  <c r="AF140" i="44"/>
  <c r="AD140" i="44"/>
  <c r="AC140" i="44"/>
  <c r="AE140" i="44" s="1"/>
  <c r="Y140" i="44"/>
  <c r="AF139" i="44"/>
  <c r="AD139" i="44"/>
  <c r="AC139" i="44"/>
  <c r="AE139" i="44" s="1"/>
  <c r="Y139" i="44"/>
  <c r="AF138" i="44"/>
  <c r="AD138" i="44"/>
  <c r="AC138" i="44"/>
  <c r="AE138" i="44" s="1"/>
  <c r="Y138" i="44"/>
  <c r="AF137" i="44"/>
  <c r="AD137" i="44"/>
  <c r="AC137" i="44"/>
  <c r="AE137" i="44" s="1"/>
  <c r="Y137" i="44"/>
  <c r="AF136" i="44"/>
  <c r="AD136" i="44"/>
  <c r="AC136" i="44"/>
  <c r="AE136" i="44" s="1"/>
  <c r="Y136" i="44"/>
  <c r="AF135" i="44"/>
  <c r="AD135" i="44"/>
  <c r="AC135" i="44"/>
  <c r="AE135" i="44" s="1"/>
  <c r="Y135" i="44"/>
  <c r="AF134" i="44"/>
  <c r="AD134" i="44"/>
  <c r="AC134" i="44"/>
  <c r="AE134" i="44" s="1"/>
  <c r="Y134" i="44"/>
  <c r="AF133" i="44"/>
  <c r="AD133" i="44"/>
  <c r="AC133" i="44"/>
  <c r="AE133" i="44" s="1"/>
  <c r="Y133" i="44"/>
  <c r="AF132" i="44"/>
  <c r="AD132" i="44"/>
  <c r="AC132" i="44"/>
  <c r="AE132" i="44" s="1"/>
  <c r="Y132" i="44"/>
  <c r="AF131" i="44"/>
  <c r="AD131" i="44"/>
  <c r="AC131" i="44"/>
  <c r="AE131" i="44" s="1"/>
  <c r="Y131" i="44"/>
  <c r="AF130" i="44"/>
  <c r="AD130" i="44"/>
  <c r="AC130" i="44"/>
  <c r="AE130" i="44" s="1"/>
  <c r="Y130" i="44"/>
  <c r="AF129" i="44"/>
  <c r="AD129" i="44"/>
  <c r="AC129" i="44"/>
  <c r="AE129" i="44" s="1"/>
  <c r="Y129" i="44"/>
  <c r="AF128" i="44"/>
  <c r="AD128" i="44"/>
  <c r="AC128" i="44"/>
  <c r="AE128" i="44" s="1"/>
  <c r="Y128" i="44"/>
  <c r="AF127" i="44"/>
  <c r="AD127" i="44"/>
  <c r="AC127" i="44"/>
  <c r="AE127" i="44" s="1"/>
  <c r="Y127" i="44"/>
  <c r="AF126" i="44"/>
  <c r="AD126" i="44"/>
  <c r="AC126" i="44"/>
  <c r="AE126" i="44" s="1"/>
  <c r="Y126" i="44"/>
  <c r="AF125" i="44"/>
  <c r="AD125" i="44"/>
  <c r="AC125" i="44"/>
  <c r="AE125" i="44" s="1"/>
  <c r="Y125" i="44"/>
  <c r="AF124" i="44"/>
  <c r="AD124" i="44"/>
  <c r="AC124" i="44"/>
  <c r="AE124" i="44" s="1"/>
  <c r="Y124" i="44"/>
  <c r="AF123" i="44"/>
  <c r="AD123" i="44"/>
  <c r="AC123" i="44"/>
  <c r="AE123" i="44" s="1"/>
  <c r="Y123" i="44"/>
  <c r="AF122" i="44"/>
  <c r="AD122" i="44"/>
  <c r="AC122" i="44"/>
  <c r="AE122" i="44" s="1"/>
  <c r="Y122" i="44"/>
  <c r="AF121" i="44"/>
  <c r="AD121" i="44"/>
  <c r="AC121" i="44"/>
  <c r="AE121" i="44" s="1"/>
  <c r="Y121" i="44"/>
  <c r="AF120" i="44"/>
  <c r="AD120" i="44"/>
  <c r="AC120" i="44"/>
  <c r="AE120" i="44" s="1"/>
  <c r="Y120" i="44"/>
  <c r="AF119" i="44"/>
  <c r="AD119" i="44"/>
  <c r="AC119" i="44"/>
  <c r="AE119" i="44" s="1"/>
  <c r="Y119" i="44"/>
  <c r="AF118" i="44"/>
  <c r="AD118" i="44"/>
  <c r="AC118" i="44"/>
  <c r="AE118" i="44" s="1"/>
  <c r="Y118" i="44"/>
  <c r="AF117" i="44"/>
  <c r="AD117" i="44"/>
  <c r="AC117" i="44"/>
  <c r="AE117" i="44" s="1"/>
  <c r="Y117" i="44"/>
  <c r="AF116" i="44"/>
  <c r="AD116" i="44"/>
  <c r="AC116" i="44"/>
  <c r="AE116" i="44" s="1"/>
  <c r="Y116" i="44"/>
  <c r="AF115" i="44"/>
  <c r="AD115" i="44"/>
  <c r="AC115" i="44"/>
  <c r="AE115" i="44" s="1"/>
  <c r="Y115" i="44"/>
  <c r="AF114" i="44"/>
  <c r="AD114" i="44"/>
  <c r="AC114" i="44"/>
  <c r="AE114" i="44" s="1"/>
  <c r="Y114" i="44"/>
  <c r="AF113" i="44"/>
  <c r="AD113" i="44"/>
  <c r="AC113" i="44"/>
  <c r="AE113" i="44" s="1"/>
  <c r="Y113" i="44"/>
  <c r="AF112" i="44"/>
  <c r="AD112" i="44"/>
  <c r="AC112" i="44"/>
  <c r="AE112" i="44" s="1"/>
  <c r="Y112" i="44"/>
  <c r="AF111" i="44"/>
  <c r="AD111" i="44"/>
  <c r="AC111" i="44"/>
  <c r="AE111" i="44" s="1"/>
  <c r="Y111" i="44"/>
  <c r="AF110" i="44"/>
  <c r="AD110" i="44"/>
  <c r="AC110" i="44"/>
  <c r="AE110" i="44" s="1"/>
  <c r="Y110" i="44"/>
  <c r="AF109" i="44"/>
  <c r="AD109" i="44"/>
  <c r="AC109" i="44"/>
  <c r="AE109" i="44" s="1"/>
  <c r="Y109" i="44"/>
  <c r="AF108" i="44"/>
  <c r="AD108" i="44"/>
  <c r="AC108" i="44"/>
  <c r="AE108" i="44" s="1"/>
  <c r="Y108" i="44"/>
  <c r="AF107" i="44"/>
  <c r="AD107" i="44"/>
  <c r="AC107" i="44"/>
  <c r="AE107" i="44" s="1"/>
  <c r="Y107" i="44"/>
  <c r="AF106" i="44"/>
  <c r="AD106" i="44"/>
  <c r="AC106" i="44"/>
  <c r="AE106" i="44" s="1"/>
  <c r="Y106" i="44"/>
  <c r="AF105" i="44"/>
  <c r="AD105" i="44"/>
  <c r="AC105" i="44"/>
  <c r="AE105" i="44" s="1"/>
  <c r="Y105" i="44"/>
  <c r="AF104" i="44"/>
  <c r="AD104" i="44"/>
  <c r="AC104" i="44"/>
  <c r="AE104" i="44" s="1"/>
  <c r="Y104" i="44"/>
  <c r="AF103" i="44"/>
  <c r="AD103" i="44"/>
  <c r="AC103" i="44"/>
  <c r="AE103" i="44" s="1"/>
  <c r="Y103" i="44"/>
  <c r="AF102" i="44"/>
  <c r="AD102" i="44"/>
  <c r="AC102" i="44"/>
  <c r="AE102" i="44" s="1"/>
  <c r="Y102" i="44"/>
  <c r="AF101" i="44"/>
  <c r="AD101" i="44"/>
  <c r="AC101" i="44"/>
  <c r="AE101" i="44" s="1"/>
  <c r="Y101" i="44"/>
  <c r="AF100" i="44"/>
  <c r="AD100" i="44"/>
  <c r="AC100" i="44"/>
  <c r="AE100" i="44" s="1"/>
  <c r="Y100" i="44"/>
  <c r="AF99" i="44"/>
  <c r="AD99" i="44"/>
  <c r="AC99" i="44"/>
  <c r="AE99" i="44" s="1"/>
  <c r="Y99" i="44"/>
  <c r="AF98" i="44"/>
  <c r="AD98" i="44"/>
  <c r="AC98" i="44"/>
  <c r="AE98" i="44" s="1"/>
  <c r="Y98" i="44"/>
  <c r="AF97" i="44"/>
  <c r="AD97" i="44"/>
  <c r="AC97" i="44"/>
  <c r="AE97" i="44" s="1"/>
  <c r="Y97" i="44"/>
  <c r="AF96" i="44"/>
  <c r="AD96" i="44"/>
  <c r="AC96" i="44"/>
  <c r="AE96" i="44" s="1"/>
  <c r="Y96" i="44"/>
  <c r="AF95" i="44"/>
  <c r="AD95" i="44"/>
  <c r="AC95" i="44"/>
  <c r="AE95" i="44" s="1"/>
  <c r="Y95" i="44"/>
  <c r="AF94" i="44"/>
  <c r="AD94" i="44"/>
  <c r="AC94" i="44"/>
  <c r="AE94" i="44" s="1"/>
  <c r="Y94" i="44"/>
  <c r="AF93" i="44"/>
  <c r="AD93" i="44"/>
  <c r="AC93" i="44"/>
  <c r="AE93" i="44" s="1"/>
  <c r="Y93" i="44"/>
  <c r="AF92" i="44"/>
  <c r="AD92" i="44"/>
  <c r="AC92" i="44"/>
  <c r="AE92" i="44" s="1"/>
  <c r="Y92" i="44"/>
  <c r="AF91" i="44"/>
  <c r="AD91" i="44"/>
  <c r="AC91" i="44"/>
  <c r="AE91" i="44" s="1"/>
  <c r="Y91" i="44"/>
  <c r="AF90" i="44"/>
  <c r="AD90" i="44"/>
  <c r="AC90" i="44"/>
  <c r="AE90" i="44" s="1"/>
  <c r="Y90" i="44"/>
  <c r="AF89" i="44"/>
  <c r="AD89" i="44"/>
  <c r="AC89" i="44"/>
  <c r="AE89" i="44" s="1"/>
  <c r="Y89" i="44"/>
  <c r="AF88" i="44"/>
  <c r="AD88" i="44"/>
  <c r="AC88" i="44"/>
  <c r="AE88" i="44" s="1"/>
  <c r="Y88" i="44"/>
  <c r="AF87" i="44"/>
  <c r="AD87" i="44"/>
  <c r="AC87" i="44"/>
  <c r="AE87" i="44" s="1"/>
  <c r="Y87" i="44"/>
  <c r="AF86" i="44"/>
  <c r="AD86" i="44"/>
  <c r="AC86" i="44"/>
  <c r="AE86" i="44" s="1"/>
  <c r="Y86" i="44"/>
  <c r="AF85" i="44"/>
  <c r="AD85" i="44"/>
  <c r="AC85" i="44"/>
  <c r="AE85" i="44" s="1"/>
  <c r="Y85" i="44"/>
  <c r="AF84" i="44"/>
  <c r="AD84" i="44"/>
  <c r="AC84" i="44"/>
  <c r="AE84" i="44" s="1"/>
  <c r="Y84" i="44"/>
  <c r="AF83" i="44"/>
  <c r="AD83" i="44"/>
  <c r="AC83" i="44"/>
  <c r="AE83" i="44" s="1"/>
  <c r="Y83" i="44"/>
  <c r="AF82" i="44"/>
  <c r="AD82" i="44"/>
  <c r="AC82" i="44"/>
  <c r="AE82" i="44" s="1"/>
  <c r="Y82" i="44"/>
  <c r="AF81" i="44"/>
  <c r="AD81" i="44"/>
  <c r="AC81" i="44"/>
  <c r="AE81" i="44" s="1"/>
  <c r="Y81" i="44"/>
  <c r="AF80" i="44"/>
  <c r="AD80" i="44"/>
  <c r="AC80" i="44"/>
  <c r="AE80" i="44" s="1"/>
  <c r="Y80" i="44"/>
  <c r="AF79" i="44"/>
  <c r="AD79" i="44"/>
  <c r="AC79" i="44"/>
  <c r="AE79" i="44" s="1"/>
  <c r="Y79" i="44"/>
  <c r="AF78" i="44"/>
  <c r="AD78" i="44"/>
  <c r="AC78" i="44"/>
  <c r="AE78" i="44" s="1"/>
  <c r="Y78" i="44"/>
  <c r="AF77" i="44"/>
  <c r="AD77" i="44"/>
  <c r="AC77" i="44"/>
  <c r="AE77" i="44" s="1"/>
  <c r="Y77" i="44"/>
  <c r="AF76" i="44"/>
  <c r="AD76" i="44"/>
  <c r="AC76" i="44"/>
  <c r="AE76" i="44" s="1"/>
  <c r="Y76" i="44"/>
  <c r="AF75" i="44"/>
  <c r="AD75" i="44"/>
  <c r="AC75" i="44"/>
  <c r="AE75" i="44" s="1"/>
  <c r="Y75" i="44"/>
  <c r="AF74" i="44"/>
  <c r="AD74" i="44"/>
  <c r="AC74" i="44"/>
  <c r="AE74" i="44" s="1"/>
  <c r="Y74" i="44"/>
  <c r="AF73" i="44"/>
  <c r="AD73" i="44"/>
  <c r="AC73" i="44"/>
  <c r="AE73" i="44" s="1"/>
  <c r="Y73" i="44"/>
  <c r="AF72" i="44"/>
  <c r="AD72" i="44"/>
  <c r="AC72" i="44"/>
  <c r="AE72" i="44" s="1"/>
  <c r="Y72" i="44"/>
  <c r="AF71" i="44"/>
  <c r="AD71" i="44"/>
  <c r="AC71" i="44"/>
  <c r="AE71" i="44" s="1"/>
  <c r="Y71" i="44"/>
  <c r="AF70" i="44"/>
  <c r="AD70" i="44"/>
  <c r="AC70" i="44"/>
  <c r="AE70" i="44" s="1"/>
  <c r="Y70" i="44"/>
  <c r="AF69" i="44"/>
  <c r="AD69" i="44"/>
  <c r="AC69" i="44"/>
  <c r="AE69" i="44" s="1"/>
  <c r="Y69" i="44"/>
  <c r="AF68" i="44"/>
  <c r="AD68" i="44"/>
  <c r="AC68" i="44"/>
  <c r="AE68" i="44" s="1"/>
  <c r="Y68" i="44"/>
  <c r="AF67" i="44"/>
  <c r="AD67" i="44"/>
  <c r="AC67" i="44"/>
  <c r="AE67" i="44" s="1"/>
  <c r="Y67" i="44"/>
  <c r="AF66" i="44"/>
  <c r="AD66" i="44"/>
  <c r="AC66" i="44"/>
  <c r="AE66" i="44" s="1"/>
  <c r="Y66" i="44"/>
  <c r="AF65" i="44"/>
  <c r="AD65" i="44"/>
  <c r="AC65" i="44"/>
  <c r="AE65" i="44" s="1"/>
  <c r="Y65" i="44"/>
  <c r="AF64" i="44"/>
  <c r="AD64" i="44"/>
  <c r="AC64" i="44"/>
  <c r="AE64" i="44" s="1"/>
  <c r="Y64" i="44"/>
  <c r="AF63" i="44"/>
  <c r="AD63" i="44"/>
  <c r="AC63" i="44"/>
  <c r="AE63" i="44" s="1"/>
  <c r="Y63" i="44"/>
  <c r="AF62" i="44"/>
  <c r="AD62" i="44"/>
  <c r="AC62" i="44"/>
  <c r="AE62" i="44" s="1"/>
  <c r="Y62" i="44"/>
  <c r="AF61" i="44"/>
  <c r="AD61" i="44"/>
  <c r="AC61" i="44"/>
  <c r="AE61" i="44" s="1"/>
  <c r="Y61" i="44"/>
  <c r="AF60" i="44"/>
  <c r="AD60" i="44"/>
  <c r="AC60" i="44"/>
  <c r="AE60" i="44" s="1"/>
  <c r="Y60" i="44"/>
  <c r="AF59" i="44"/>
  <c r="AD59" i="44"/>
  <c r="AC59" i="44"/>
  <c r="AE59" i="44" s="1"/>
  <c r="Y59" i="44"/>
  <c r="AF58" i="44"/>
  <c r="AD58" i="44"/>
  <c r="AC58" i="44"/>
  <c r="AE58" i="44" s="1"/>
  <c r="Y58" i="44"/>
  <c r="AF57" i="44"/>
  <c r="AD57" i="44"/>
  <c r="AC57" i="44"/>
  <c r="AE57" i="44" s="1"/>
  <c r="Y57" i="44"/>
  <c r="AF56" i="44"/>
  <c r="AD56" i="44"/>
  <c r="AC56" i="44"/>
  <c r="AE56" i="44" s="1"/>
  <c r="Y56" i="44"/>
  <c r="AF55" i="44"/>
  <c r="AD55" i="44"/>
  <c r="AC55" i="44"/>
  <c r="AE55" i="44" s="1"/>
  <c r="Y55" i="44"/>
  <c r="AF54" i="44"/>
  <c r="AD54" i="44"/>
  <c r="AC54" i="44"/>
  <c r="AE54" i="44" s="1"/>
  <c r="Y54" i="44"/>
  <c r="AF53" i="44"/>
  <c r="AD53" i="44"/>
  <c r="AC53" i="44"/>
  <c r="AE53" i="44" s="1"/>
  <c r="Y53" i="44"/>
  <c r="AF52" i="44"/>
  <c r="AD52" i="44"/>
  <c r="AC52" i="44"/>
  <c r="AE52" i="44" s="1"/>
  <c r="Y52" i="44"/>
  <c r="AF51" i="44"/>
  <c r="AD51" i="44"/>
  <c r="AC51" i="44"/>
  <c r="AE51" i="44" s="1"/>
  <c r="Y51" i="44"/>
  <c r="AF50" i="44"/>
  <c r="AD50" i="44"/>
  <c r="AC50" i="44"/>
  <c r="AE50" i="44" s="1"/>
  <c r="Y50" i="44"/>
  <c r="AF49" i="44"/>
  <c r="AD49" i="44"/>
  <c r="AC49" i="44"/>
  <c r="AE49" i="44" s="1"/>
  <c r="Y49" i="44"/>
  <c r="AF48" i="44"/>
  <c r="AD48" i="44"/>
  <c r="AC48" i="44"/>
  <c r="AE48" i="44" s="1"/>
  <c r="Y48" i="44"/>
  <c r="AF47" i="44"/>
  <c r="AD47" i="44"/>
  <c r="AC47" i="44"/>
  <c r="AE47" i="44" s="1"/>
  <c r="Y47" i="44"/>
  <c r="AF46" i="44"/>
  <c r="AD46" i="44"/>
  <c r="AC46" i="44"/>
  <c r="AE46" i="44" s="1"/>
  <c r="Y46" i="44"/>
  <c r="O46" i="44"/>
  <c r="AF45" i="44"/>
  <c r="AD45" i="44"/>
  <c r="AC45" i="44"/>
  <c r="AE45" i="44" s="1"/>
  <c r="Y45" i="44"/>
  <c r="AF44" i="44"/>
  <c r="AD44" i="44"/>
  <c r="AC44" i="44"/>
  <c r="AE44" i="44" s="1"/>
  <c r="Y44" i="44"/>
  <c r="AF43" i="44"/>
  <c r="AD43" i="44"/>
  <c r="AC43" i="44"/>
  <c r="AE43" i="44" s="1"/>
  <c r="Y43" i="44"/>
  <c r="AF42" i="44"/>
  <c r="AD42" i="44"/>
  <c r="AC42" i="44"/>
  <c r="AE42" i="44" s="1"/>
  <c r="Y42" i="44"/>
  <c r="AF41" i="44"/>
  <c r="AD41" i="44"/>
  <c r="AC41" i="44"/>
  <c r="AE41" i="44" s="1"/>
  <c r="Y41" i="44"/>
  <c r="AF40" i="44"/>
  <c r="AD40" i="44"/>
  <c r="AC40" i="44"/>
  <c r="AE40" i="44" s="1"/>
  <c r="Y40" i="44"/>
  <c r="AF39" i="44"/>
  <c r="AD39" i="44"/>
  <c r="AC39" i="44"/>
  <c r="AE39" i="44" s="1"/>
  <c r="Y39" i="44"/>
  <c r="AF38" i="44"/>
  <c r="AD38" i="44"/>
  <c r="AC38" i="44"/>
  <c r="AE38" i="44" s="1"/>
  <c r="Y38" i="44"/>
  <c r="AF37" i="44"/>
  <c r="AD37" i="44"/>
  <c r="AC37" i="44"/>
  <c r="AE37" i="44" s="1"/>
  <c r="Y37" i="44"/>
  <c r="AF36" i="44"/>
  <c r="AD36" i="44"/>
  <c r="AC36" i="44"/>
  <c r="AE36" i="44" s="1"/>
  <c r="Y36" i="44"/>
  <c r="AF35" i="44"/>
  <c r="AD35" i="44"/>
  <c r="AC35" i="44"/>
  <c r="AE35" i="44" s="1"/>
  <c r="Y35" i="44"/>
  <c r="AF34" i="44"/>
  <c r="AD34" i="44"/>
  <c r="AC34" i="44"/>
  <c r="AE34" i="44" s="1"/>
  <c r="Y34" i="44"/>
  <c r="AF33" i="44"/>
  <c r="AD33" i="44"/>
  <c r="AC33" i="44"/>
  <c r="AE33" i="44" s="1"/>
  <c r="Y33" i="44"/>
  <c r="AF32" i="44"/>
  <c r="AD32" i="44"/>
  <c r="AC32" i="44"/>
  <c r="AE32" i="44" s="1"/>
  <c r="Y32" i="44"/>
  <c r="AF31" i="44"/>
  <c r="AD31" i="44"/>
  <c r="AC31" i="44"/>
  <c r="AE31" i="44" s="1"/>
  <c r="Y31" i="44"/>
  <c r="AF30" i="44"/>
  <c r="AD30" i="44"/>
  <c r="AC30" i="44"/>
  <c r="AE30" i="44" s="1"/>
  <c r="Y30" i="44"/>
  <c r="AF29" i="44"/>
  <c r="AD29" i="44"/>
  <c r="AC29" i="44"/>
  <c r="AE29" i="44" s="1"/>
  <c r="Y29" i="44"/>
  <c r="AF28" i="44"/>
  <c r="AD28" i="44"/>
  <c r="AC28" i="44"/>
  <c r="AE28" i="44" s="1"/>
  <c r="Y28" i="44"/>
  <c r="AF27" i="44"/>
  <c r="AD27" i="44"/>
  <c r="AC27" i="44"/>
  <c r="AE27" i="44" s="1"/>
  <c r="Y27" i="44"/>
  <c r="AF26" i="44"/>
  <c r="AD26" i="44"/>
  <c r="AC26" i="44"/>
  <c r="AE26" i="44" s="1"/>
  <c r="Y26" i="44"/>
  <c r="AF25" i="44"/>
  <c r="AD25" i="44"/>
  <c r="AC25" i="44"/>
  <c r="AE25" i="44" s="1"/>
  <c r="Y25" i="44"/>
  <c r="AF24" i="44"/>
  <c r="AD24" i="44"/>
  <c r="AC24" i="44"/>
  <c r="AE24" i="44" s="1"/>
  <c r="Y24" i="44"/>
  <c r="AF23" i="44"/>
  <c r="AD23" i="44"/>
  <c r="AC23" i="44"/>
  <c r="AE23" i="44" s="1"/>
  <c r="Y23" i="44"/>
  <c r="AF22" i="44"/>
  <c r="AD22" i="44"/>
  <c r="AC22" i="44"/>
  <c r="AE22" i="44" s="1"/>
  <c r="Y22" i="44"/>
  <c r="AF21" i="44"/>
  <c r="AD21" i="44"/>
  <c r="AC21" i="44"/>
  <c r="AE21" i="44" s="1"/>
  <c r="Y21" i="44"/>
  <c r="AF20" i="44"/>
  <c r="AD20" i="44"/>
  <c r="AC20" i="44"/>
  <c r="AE20" i="44" s="1"/>
  <c r="Y20" i="44"/>
  <c r="AF19" i="44"/>
  <c r="AD19" i="44"/>
  <c r="AC19" i="44"/>
  <c r="AE19" i="44" s="1"/>
  <c r="Y19" i="44"/>
  <c r="AF18" i="44"/>
  <c r="AD18" i="44"/>
  <c r="AC18" i="44"/>
  <c r="AE18" i="44" s="1"/>
  <c r="Y18" i="44"/>
  <c r="AF17" i="44"/>
  <c r="AD17" i="44"/>
  <c r="AC17" i="44"/>
  <c r="AE17" i="44" s="1"/>
  <c r="Y17" i="44"/>
  <c r="AF16" i="44"/>
  <c r="AD16" i="44"/>
  <c r="AC16" i="44"/>
  <c r="AE16" i="44" s="1"/>
  <c r="Y16" i="44"/>
  <c r="AF15" i="44"/>
  <c r="AD15" i="44"/>
  <c r="AC15" i="44"/>
  <c r="AE15" i="44" s="1"/>
  <c r="Y15" i="44"/>
  <c r="AF14" i="44"/>
  <c r="AD14" i="44"/>
  <c r="AC14" i="44"/>
  <c r="AE14" i="44" s="1"/>
  <c r="Y14" i="44"/>
  <c r="AF13" i="44"/>
  <c r="AD13" i="44"/>
  <c r="AC13" i="44"/>
  <c r="AE13" i="44" s="1"/>
  <c r="Y13" i="44"/>
  <c r="AF12" i="44"/>
  <c r="AD12" i="44"/>
  <c r="AC12" i="44"/>
  <c r="AE12" i="44" s="1"/>
  <c r="Y12" i="44"/>
  <c r="AF11" i="44"/>
  <c r="AD11" i="44"/>
  <c r="AC11" i="44"/>
  <c r="AE11" i="44" s="1"/>
  <c r="Y11" i="44"/>
  <c r="AF10" i="44"/>
  <c r="AD10" i="44"/>
  <c r="AC10" i="44"/>
  <c r="AE10" i="44" s="1"/>
  <c r="Y10" i="44"/>
  <c r="AF9" i="44"/>
  <c r="AD9" i="44"/>
  <c r="AC9" i="44"/>
  <c r="AE9" i="44" s="1"/>
  <c r="Y9" i="44"/>
  <c r="AF8" i="44"/>
  <c r="AD8" i="44"/>
  <c r="AC8" i="44"/>
  <c r="AE8" i="44" s="1"/>
  <c r="Y8" i="44"/>
  <c r="AF7" i="44"/>
  <c r="AD7" i="44"/>
  <c r="AC7" i="44"/>
  <c r="AE7" i="44" s="1"/>
  <c r="Y7" i="44"/>
  <c r="AF6" i="44"/>
  <c r="AD6" i="44"/>
  <c r="AC6" i="44"/>
  <c r="AE6" i="44" s="1"/>
  <c r="Y6" i="44"/>
  <c r="AF5" i="44"/>
  <c r="AD5" i="44"/>
  <c r="AC5" i="44"/>
  <c r="AE5" i="44" s="1"/>
  <c r="Y5" i="44"/>
  <c r="AF4" i="44"/>
  <c r="AD4" i="44"/>
  <c r="AC4" i="44"/>
  <c r="AE4" i="44" s="1"/>
  <c r="Y4" i="44"/>
  <c r="AF3" i="44"/>
  <c r="AD3" i="44"/>
  <c r="AC3" i="44"/>
  <c r="AE3" i="44" s="1"/>
  <c r="Y3" i="4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clb</author>
    <author>Aravena Silva Victor F.</author>
    <author>Usuario</author>
  </authors>
  <commentList>
    <comment ref="T2" authorId="0" shapeId="0" xr:uid="{EFD0CB58-0C0E-4E98-8762-F63762A8F656}">
      <text>
        <r>
          <rPr>
            <b/>
            <sz val="9"/>
            <color indexed="81"/>
            <rFont val="Tahoma"/>
            <family val="2"/>
          </rPr>
          <t>clb:</t>
        </r>
        <r>
          <rPr>
            <sz val="9"/>
            <color indexed="81"/>
            <rFont val="Tahoma"/>
            <family val="2"/>
          </rPr>
          <t xml:space="preserve">
Si de una revisión a otra no hay avance, o es muy poco, indicar en Observaciones para tomar contacto con quien corresponda.</t>
        </r>
      </text>
    </comment>
    <comment ref="X2" authorId="1" shapeId="0" xr:uid="{00000000-0006-0000-0000-000003000000}">
      <text>
        <r>
          <rPr>
            <sz val="9"/>
            <color indexed="81"/>
            <rFont val="Tahoma"/>
            <family val="2"/>
          </rPr>
          <t>Para respaldo de Simin vincular  el Link  al reservorio disco G (permite a Barbara no envíe respaldo más de una vez, especialmente en cambios de turno.)</t>
        </r>
      </text>
    </comment>
    <comment ref="Z2" authorId="2" shapeId="0" xr:uid="{00000000-0006-0000-0000-000004000000}">
      <text>
        <r>
          <rPr>
            <sz val="9"/>
            <color indexed="81"/>
            <rFont val="Tahoma"/>
            <family val="2"/>
          </rPr>
          <t>Indicar avance a la fecha de revisión por parte de ICRP, según última versión del formulario de requisitos legales. (Obligatiorio que revisiones e ingreso a SIMIN quede en disco G.) Si se ingresa a SIMIN con % inferior a 100 indicar quién autorizó.</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clb</author>
    <author>Aravena Silva Victor F.</author>
    <author>Usuario</author>
  </authors>
  <commentList>
    <comment ref="T2" authorId="0" shapeId="0" xr:uid="{6EBED8A1-D675-4FD3-8494-004D4F8CC297}">
      <text>
        <r>
          <rPr>
            <b/>
            <sz val="9"/>
            <color indexed="81"/>
            <rFont val="Tahoma"/>
            <family val="2"/>
          </rPr>
          <t>clb:</t>
        </r>
        <r>
          <rPr>
            <sz val="9"/>
            <color indexed="81"/>
            <rFont val="Tahoma"/>
            <family val="2"/>
          </rPr>
          <t xml:space="preserve">
Si de una revisión a otra no hay avance, o es muy poco, indicar en Observaciones para tomar contacto con quien corresponda.</t>
        </r>
      </text>
    </comment>
    <comment ref="X2" authorId="1" shapeId="0" xr:uid="{5D998092-65F5-430F-B624-98A1F0A692F3}">
      <text>
        <r>
          <rPr>
            <sz val="9"/>
            <color indexed="81"/>
            <rFont val="Tahoma"/>
            <family val="2"/>
          </rPr>
          <t>Para respaldo de Simin vincular  el Link  al reservorio disco G (permite a Barbara no envíe respaldo más de una vez, especialmente en cambios de turno.)</t>
        </r>
      </text>
    </comment>
    <comment ref="Z2" authorId="2" shapeId="0" xr:uid="{E2219EA4-F720-4AAC-A2AE-7B6BDEDF42D2}">
      <text>
        <r>
          <rPr>
            <sz val="9"/>
            <color indexed="81"/>
            <rFont val="Tahoma"/>
            <family val="2"/>
          </rPr>
          <t>Indicar avance a la fecha de revisión por parte de ICRP, según última versión del formulario de requisitos legales. (Obligatorio que revisiones e ingreso a SIMIN quede en disco G.) Si se ingresa a SIMIN con % inferior a 100 indicar quién autorizó.</t>
        </r>
      </text>
    </comment>
  </commentList>
</comments>
</file>

<file path=xl/sharedStrings.xml><?xml version="1.0" encoding="utf-8"?>
<sst xmlns="http://schemas.openxmlformats.org/spreadsheetml/2006/main" count="5846" uniqueCount="1995">
  <si>
    <t>Descripción del Contrato</t>
  </si>
  <si>
    <t>Inicio 
Ctto</t>
  </si>
  <si>
    <t>Término Ctto</t>
  </si>
  <si>
    <t>Gerencia</t>
  </si>
  <si>
    <t>VP</t>
  </si>
  <si>
    <t>VPEO</t>
  </si>
  <si>
    <t>VPP</t>
  </si>
  <si>
    <t>Vigente</t>
  </si>
  <si>
    <t>VPM</t>
  </si>
  <si>
    <t xml:space="preserve">UBICACIÓN </t>
  </si>
  <si>
    <t>MUTUALIDAD</t>
  </si>
  <si>
    <t>ESED Subcontrato u OS</t>
  </si>
  <si>
    <t>N° de Contrato / Subcontrato /OS</t>
  </si>
  <si>
    <t>Observaciones (Continuidad Operacional)</t>
  </si>
  <si>
    <t>Aprobado</t>
  </si>
  <si>
    <t>STAFF</t>
  </si>
  <si>
    <t>VPProyCord</t>
  </si>
  <si>
    <t>Puerto</t>
  </si>
  <si>
    <t>VPProyPuerto</t>
  </si>
  <si>
    <t>CONTRATOS Y OS</t>
  </si>
  <si>
    <t xml:space="preserve">Nombre de Empresa con Contrato Principal </t>
  </si>
  <si>
    <t>Dotación</t>
  </si>
  <si>
    <t>Adm ESED</t>
  </si>
  <si>
    <t>cel Adm ESED</t>
  </si>
  <si>
    <t>e - mail Adm ESED</t>
  </si>
  <si>
    <t>Adm CMDIC</t>
  </si>
  <si>
    <t>ICRP CMDIC (Solicitante) = Link a documento o e-mail</t>
  </si>
  <si>
    <t>Equipo ICPR Asignado</t>
  </si>
  <si>
    <t>Fecha Contacto MAS+C Con ESED</t>
  </si>
  <si>
    <t>ESTADO DE AVANCE CARPETA DE ARRANQUE</t>
  </si>
  <si>
    <t>En Proceso</t>
  </si>
  <si>
    <t>E (Esporádica) / P (Permanente)</t>
  </si>
  <si>
    <t>Vencida</t>
  </si>
  <si>
    <t>Superintendencia</t>
  </si>
  <si>
    <t>ID de Ingreso SIMIN (Status)</t>
  </si>
  <si>
    <t>Estado de CA</t>
  </si>
  <si>
    <t>N°de revisión</t>
  </si>
  <si>
    <t>ID de Cierre de actividades</t>
  </si>
  <si>
    <t>días para vencimiento  ctto / OS (Vencido = Rojo =&gt; Proceso Finalizado)</t>
  </si>
  <si>
    <t xml:space="preserve">Fecha revisión C de A </t>
  </si>
  <si>
    <t>% avance  C de A</t>
  </si>
  <si>
    <t>Fecha envío SIMIN</t>
  </si>
  <si>
    <t>En Revisión</t>
  </si>
  <si>
    <t>Ingreso a SIMIN</t>
  </si>
  <si>
    <t>Estado Final ante SIMIN</t>
  </si>
  <si>
    <t>Ingresado</t>
  </si>
  <si>
    <t>Cerrado</t>
  </si>
  <si>
    <t>Por Extender o Cerrar</t>
  </si>
  <si>
    <t>En Curso</t>
  </si>
  <si>
    <t>Ctto u OS Finalizado</t>
  </si>
  <si>
    <t>Status Ctto u OS (VIGENCIA)</t>
  </si>
  <si>
    <t>Esporádica</t>
  </si>
  <si>
    <t>Permanente</t>
  </si>
  <si>
    <t>Observaciones finales</t>
  </si>
  <si>
    <t>INFORMACIÓN GENERAL</t>
  </si>
  <si>
    <t>ORPAK</t>
  </si>
  <si>
    <t>GCT1702</t>
  </si>
  <si>
    <t>ISAVER</t>
  </si>
  <si>
    <t>UPPER</t>
  </si>
  <si>
    <t>PREVENTIVA</t>
  </si>
  <si>
    <t>GSC1507</t>
  </si>
  <si>
    <t>BAILAC</t>
  </si>
  <si>
    <t>PULLMAN SAN LUIS</t>
  </si>
  <si>
    <t>WEBCONTROL</t>
  </si>
  <si>
    <t>Transporte de personal</t>
  </si>
  <si>
    <t>GRUAS VARGAS</t>
  </si>
  <si>
    <t>TRANSCGAL</t>
  </si>
  <si>
    <t>ILZAUSPE</t>
  </si>
  <si>
    <t>Transporte de Carga</t>
  </si>
  <si>
    <t>Transporte de Personal</t>
  </si>
  <si>
    <t>IMSA</t>
  </si>
  <si>
    <t>R96775</t>
  </si>
  <si>
    <t>Mario Espinoza</t>
  </si>
  <si>
    <t>Cristian Cordero</t>
  </si>
  <si>
    <t>Gonzalo Nuñez</t>
  </si>
  <si>
    <t>Erick Valenzuela</t>
  </si>
  <si>
    <t>Mario Briones</t>
  </si>
  <si>
    <t>Carlos Galleguillos</t>
  </si>
  <si>
    <t>Oscar Henriquez</t>
  </si>
  <si>
    <t>José Figueroa</t>
  </si>
  <si>
    <t>Jose Debernardi Casas</t>
  </si>
  <si>
    <t>N/A</t>
  </si>
  <si>
    <t>ACHS</t>
  </si>
  <si>
    <t>MUTUAL</t>
  </si>
  <si>
    <t>IST</t>
  </si>
  <si>
    <t>Mutual</t>
  </si>
  <si>
    <t>ISL</t>
  </si>
  <si>
    <t>Evidencia de Aprobación CA, Formularios con firmas de 2 Adm.)</t>
  </si>
  <si>
    <t>GMT</t>
  </si>
  <si>
    <t>FLAMEGROUP</t>
  </si>
  <si>
    <t>VPPR0013</t>
  </si>
  <si>
    <t>Mantencion calderas</t>
  </si>
  <si>
    <t>GOP</t>
  </si>
  <si>
    <t>TODO ACERO</t>
  </si>
  <si>
    <t>BOO249</t>
  </si>
  <si>
    <t>Retiro  y cambio línea dosificación acido sulfúrico</t>
  </si>
  <si>
    <t>GMET</t>
  </si>
  <si>
    <t>NALCO</t>
  </si>
  <si>
    <t>S2003</t>
  </si>
  <si>
    <t>Contrato integral suministro de reactivos</t>
  </si>
  <si>
    <t>PUERTO</t>
  </si>
  <si>
    <t>B00388</t>
  </si>
  <si>
    <t xml:space="preserve"> Mejoramiento infraestructura Courier</t>
  </si>
  <si>
    <t>GMP</t>
  </si>
  <si>
    <t>HOSCH</t>
  </si>
  <si>
    <t>B00120</t>
  </si>
  <si>
    <t>Asistencia Técnica</t>
  </si>
  <si>
    <t>COASIN</t>
  </si>
  <si>
    <t>VPFA0160</t>
  </si>
  <si>
    <t>Arriendo y Mantención de Equipos de Impresión Multifuncionales y Plotters</t>
  </si>
  <si>
    <t>GGAC</t>
  </si>
  <si>
    <t>SI Energía y Servicios Electicos</t>
  </si>
  <si>
    <t>STN
(Sistema de Transmisión del Norte)</t>
  </si>
  <si>
    <t>VPEO0052</t>
  </si>
  <si>
    <t>Mantenimiento y apoyo a la operación del sistema eléctrico de CMDIC.</t>
  </si>
  <si>
    <t>Abastecimiento</t>
  </si>
  <si>
    <t>BRENNTAG</t>
  </si>
  <si>
    <t>TAD</t>
  </si>
  <si>
    <t>F1720</t>
  </si>
  <si>
    <t>ABASTECIMIENTO DE SODA CAUSTICA EN TRACTO CAMIÓN SEMI REMOLQUE</t>
  </si>
  <si>
    <t>GSSO</t>
  </si>
  <si>
    <t>B00153</t>
  </si>
  <si>
    <t>Traslado de Personal</t>
  </si>
  <si>
    <t>MCN</t>
  </si>
  <si>
    <t>B00491</t>
  </si>
  <si>
    <t>Mejoras Bodega de SUSPEL Puerto Patache</t>
  </si>
  <si>
    <t>B00386</t>
  </si>
  <si>
    <t>Arriendo de equipos apoyo preparativos cambio correa y mantención mayor</t>
  </si>
  <si>
    <t>SIEMENS</t>
  </si>
  <si>
    <t>PIMASA</t>
  </si>
  <si>
    <t>Asesoría Equipos Control de Polvos</t>
  </si>
  <si>
    <t>Arriendo equipos mantención mayor CV25 y Planta Molibdeno</t>
  </si>
  <si>
    <t>RESITER</t>
  </si>
  <si>
    <t>B00009</t>
  </si>
  <si>
    <t xml:space="preserve"> Disposición de Placas de Polipropileno.</t>
  </si>
  <si>
    <t>TRANS LEON</t>
  </si>
  <si>
    <t>Mina</t>
  </si>
  <si>
    <t>Servicio de Abastecimiento de Combustible y Servicios Asociados.</t>
  </si>
  <si>
    <t>Regularización de las instalaciones de almacenamiento de reactivos</t>
  </si>
  <si>
    <t>SI Molibdeno y Aguas</t>
  </si>
  <si>
    <t>IMPERIAL</t>
  </si>
  <si>
    <t>R99087</t>
  </si>
  <si>
    <t>Servicio de regadío para la Gerencia de Operaciones Puerto</t>
  </si>
  <si>
    <t>GSP</t>
  </si>
  <si>
    <t>RINGELE y Grandón</t>
  </si>
  <si>
    <t>Transportes León</t>
  </si>
  <si>
    <t>R98843</t>
  </si>
  <si>
    <t>Mejoramiento de duchas de sala de cambios</t>
  </si>
  <si>
    <t>GSSO0084</t>
  </si>
  <si>
    <t>Servicio de Diagnóstico de cumplimiento del DS 43</t>
  </si>
  <si>
    <t>traslado de personal de la empresa Preventiva.</t>
  </si>
  <si>
    <t>MEDIO AMB.</t>
  </si>
  <si>
    <t>SGA</t>
  </si>
  <si>
    <t>PRI20003</t>
  </si>
  <si>
    <t>Adenda Complementaria EIA Proyecto de Infraestructura y Mejoramiento de Capacidad Productiva de Collahuasi</t>
  </si>
  <si>
    <t>TI</t>
  </si>
  <si>
    <t>Empresa Nacional de Telecomunicaciones SA. ENTEL</t>
  </si>
  <si>
    <t>FIM1702</t>
  </si>
  <si>
    <t>Servicios de comunicación de Datos y telefonía móvil</t>
  </si>
  <si>
    <t>ELECTROTEL</t>
  </si>
  <si>
    <t>SI Servicios Mecánicos</t>
  </si>
  <si>
    <t>WESTFIRE</t>
  </si>
  <si>
    <t>GGAC0164</t>
  </si>
  <si>
    <t xml:space="preserve"> Normalización de los sistemas de protección contra incendio (SPCI)</t>
  </si>
  <si>
    <t>TEKNICA</t>
  </si>
  <si>
    <t>R97890</t>
  </si>
  <si>
    <t>Servicio mejoramiento, mantenimiento e instalación de sistemas de respaldo CMDIC</t>
  </si>
  <si>
    <t>OUTOTEC</t>
  </si>
  <si>
    <t xml:space="preserve">METSO </t>
  </si>
  <si>
    <t>VPPR0150</t>
  </si>
  <si>
    <t>Inspección servicio mantención espesador TK 031</t>
  </si>
  <si>
    <t>R98269</t>
  </si>
  <si>
    <t>Maniobras de Izaje para carga y descarga de componentes espesador 310TK031</t>
  </si>
  <si>
    <t>Maniobras de Izaje para carga y descarga de componentes espesador 310TK031 (transporte de personal)</t>
  </si>
  <si>
    <t xml:space="preserve"> Mantención de espesadores de cobre TK310 y TK1501 OPERACIONES PUERTO</t>
  </si>
  <si>
    <t>TRANS SAN JOSE</t>
  </si>
  <si>
    <t>TRANSPORTES TRANSCGAL</t>
  </si>
  <si>
    <t>R98039</t>
  </si>
  <si>
    <t>Arriendo y Operación de Grúa en Puerto Patache</t>
  </si>
  <si>
    <t>SI FILTRADO Y EMBARQUE</t>
  </si>
  <si>
    <t>TECPROMIN</t>
  </si>
  <si>
    <t>VPPR0074</t>
  </si>
  <si>
    <t>Upgrade Cortador de Embarque N°2 Correa 322-CV-3303</t>
  </si>
  <si>
    <t>R94559</t>
  </si>
  <si>
    <t>Servicio Remoto para continuidad operacional de Equipo Corrier y PSI</t>
  </si>
  <si>
    <t xml:space="preserve">Transporte de Personal </t>
  </si>
  <si>
    <t>R96333</t>
  </si>
  <si>
    <t>GTAM</t>
  </si>
  <si>
    <t>CATHPRO</t>
  </si>
  <si>
    <t>GTAM0138</t>
  </si>
  <si>
    <t>Control y Mantenimiento  Protecciones Catódica, Contrato</t>
  </si>
  <si>
    <t>TYGVECCHIOLA</t>
  </si>
  <si>
    <t>Servicio de arriendo de grúas para mantención mayor</t>
  </si>
  <si>
    <t>LUAGHER</t>
  </si>
  <si>
    <t>R92923</t>
  </si>
  <si>
    <t>Inspección de cables de acero Shiploader</t>
  </si>
  <si>
    <t>HINTEK</t>
  </si>
  <si>
    <t>VPPR0118</t>
  </si>
  <si>
    <t xml:space="preserve"> Implementación de Monitoreo Termográfico en línea y en tiempo real de Estaciones de válvulas del Mineroducto de 8</t>
  </si>
  <si>
    <t>OXIQUIM</t>
  </si>
  <si>
    <t>R94491</t>
  </si>
  <si>
    <t xml:space="preserve"> Suministro de Soda Caustica</t>
  </si>
  <si>
    <t>NOURYON</t>
  </si>
  <si>
    <t>S2001</t>
  </si>
  <si>
    <t xml:space="preserve">Transporte y descarga de SULFHIDRATO DE SODIO </t>
  </si>
  <si>
    <t>ECOTECNO</t>
  </si>
  <si>
    <t>VPS1800</t>
  </si>
  <si>
    <t>Monitoreo de variables ambientales, Ejecución y monitoreo de medidas de compensación.</t>
  </si>
  <si>
    <t>R95923</t>
  </si>
  <si>
    <t>Aumento de capacidad Tablero Eléctrico Edificio Persenk</t>
  </si>
  <si>
    <t>PRECISION SA</t>
  </si>
  <si>
    <t>R95944</t>
  </si>
  <si>
    <t>Servicio de instalación y calibración de bascula de camiones</t>
  </si>
  <si>
    <t>PRECISION SERVICIOS</t>
  </si>
  <si>
    <t>GHD</t>
  </si>
  <si>
    <t>Monitoreo de Variables Ambientales, Ejecución y Monitoreo de Medidas de Compensaciones.</t>
  </si>
  <si>
    <t>R94580</t>
  </si>
  <si>
    <t>Soporte y Mantenimiento del Equipamiento de Control y Registro</t>
  </si>
  <si>
    <t>DISAL</t>
  </si>
  <si>
    <t>TSB</t>
  </si>
  <si>
    <t>VPPR0053</t>
  </si>
  <si>
    <t xml:space="preserve">Transporte excedentes Industriales Ferrosos y no ferrosos </t>
  </si>
  <si>
    <t>BYK</t>
  </si>
  <si>
    <t>GTAM1709</t>
  </si>
  <si>
    <t>Servicio de Inspección y Patrullaje de Mineroductos  7” y 8”</t>
  </si>
  <si>
    <t>ASMIN</t>
  </si>
  <si>
    <t>R94684</t>
  </si>
  <si>
    <t>Muestreo Planta de Molibdeno Puerto CMDIC</t>
  </si>
  <si>
    <t>Filtrado y embarque</t>
  </si>
  <si>
    <t>SERVISUB</t>
  </si>
  <si>
    <t>R93320</t>
  </si>
  <si>
    <t xml:space="preserve">Boyas </t>
  </si>
  <si>
    <t>Molibdeno y Aguas</t>
  </si>
  <si>
    <t>R94557</t>
  </si>
  <si>
    <t>Servicio Resaneo, mejoramiento, pintado pretiles contención y barandas Planta de Molibdeno</t>
  </si>
  <si>
    <t>Trans LEON</t>
  </si>
  <si>
    <t>ISI-ELEC</t>
  </si>
  <si>
    <t>Construcción y montaje de 2 compresores de aire, ujina y puerto patache</t>
  </si>
  <si>
    <t>VPFA0035</t>
  </si>
  <si>
    <t>Administración y Gestión de Residuos Industriales, Peligrosos y Valorizables</t>
  </si>
  <si>
    <t>MOTOROLA</t>
  </si>
  <si>
    <t>VPFA0076</t>
  </si>
  <si>
    <t>MANTENIMIENTO PREVENTIVO DE TERMINALES DE RADIO</t>
  </si>
  <si>
    <t>R93437</t>
  </si>
  <si>
    <t>R93593</t>
  </si>
  <si>
    <t>Sistema de Regadío</t>
  </si>
  <si>
    <t>Molibdeno y aguas</t>
  </si>
  <si>
    <t>INNOMET</t>
  </si>
  <si>
    <t>R91676</t>
  </si>
  <si>
    <t>Implementación Sistema de Adición Sulfhidrato de Sodio (NASH)</t>
  </si>
  <si>
    <t>RINGELE Y GRANDON</t>
  </si>
  <si>
    <t>R93062</t>
  </si>
  <si>
    <t>Servicio mejoras instalaciones Operaciones Puerto</t>
  </si>
  <si>
    <t>TRANSPORTES LEON</t>
  </si>
  <si>
    <t>VERATRANS</t>
  </si>
  <si>
    <t>Ingeniería y Logística León SPA.</t>
  </si>
  <si>
    <t>Mantención Puerto</t>
  </si>
  <si>
    <t>ATLAS COPCO</t>
  </si>
  <si>
    <t>VPPR0115</t>
  </si>
  <si>
    <t>Servicio de Asistencia en terreno de compresores para planta Concentradora, Chancado, Transporte y Operaciones Puerto</t>
  </si>
  <si>
    <t>PRECISION S.A.</t>
  </si>
  <si>
    <t>R91039</t>
  </si>
  <si>
    <t>Bascula pata camiones</t>
  </si>
  <si>
    <t>EMPIRICA</t>
  </si>
  <si>
    <t>R92382</t>
  </si>
  <si>
    <t>CONSULTORIA METALURGICA ESPECIALIZADA</t>
  </si>
  <si>
    <t>RINGELE Y GRANDON LTDA.</t>
  </si>
  <si>
    <t>R92240</t>
  </si>
  <si>
    <t>Servicio de descarga y conexión eléctrica contenedores alojamiento Patache|</t>
  </si>
  <si>
    <t>RRHH0032</t>
  </si>
  <si>
    <t>Suministro de agua potable en camión, baños químicos, limpieza de fosas sépticas y cámaras y manejo de residuos domésticos, orgánicos y rellenos sanitarios</t>
  </si>
  <si>
    <t>MINE TRUST</t>
  </si>
  <si>
    <t>FPA0118/04</t>
  </si>
  <si>
    <t>Servicio de Suministro de Polines y Poleas</t>
  </si>
  <si>
    <t>R92001</t>
  </si>
  <si>
    <t>Acondicionamiento Buzones de Carga</t>
  </si>
  <si>
    <t>LOS CHUNGUNGOS</t>
  </si>
  <si>
    <t>R91401</t>
  </si>
  <si>
    <t>Asesoría para el cumplimiento ambiental</t>
  </si>
  <si>
    <t>R91949</t>
  </si>
  <si>
    <t>Cambio y mejoras de líneas planta molibdeno</t>
  </si>
  <si>
    <t>R90987</t>
  </si>
  <si>
    <t>Levantamiento mecánico para el desarrollo de la ingeniería de un Sistema de Muestreo en la planta de Molí.</t>
  </si>
  <si>
    <t>PRECISION</t>
  </si>
  <si>
    <t>R91312</t>
  </si>
  <si>
    <t>OBRAS CIVILES PARA BÁSCULA DE CAMIONES MODELO VTS200</t>
  </si>
  <si>
    <t>Trans. Moneda</t>
  </si>
  <si>
    <t>V0115</t>
  </si>
  <si>
    <t>Suministro de Gas industrial</t>
  </si>
  <si>
    <t>Filtrado y Embarque</t>
  </si>
  <si>
    <t xml:space="preserve"> R90383</t>
  </si>
  <si>
    <t>Cambio de alumbrado sector cortador de muestra</t>
  </si>
  <si>
    <t>EMERSON</t>
  </si>
  <si>
    <t>PRORED</t>
  </si>
  <si>
    <t>R86345</t>
  </si>
  <si>
    <t>Monitoreo de temperatura de poleas</t>
  </si>
  <si>
    <t>S1804</t>
  </si>
  <si>
    <t>Suministro de Productos Químicos</t>
  </si>
  <si>
    <t>LE GRAND CHIC</t>
  </si>
  <si>
    <t>GSP1804</t>
  </si>
  <si>
    <t>Servicio de lavado y compostura de ropa industrial y campamentos</t>
  </si>
  <si>
    <t>LAVANDERIA REINA MAR</t>
  </si>
  <si>
    <t>AHK</t>
  </si>
  <si>
    <t>SPU1700</t>
  </si>
  <si>
    <t>Servicio de Control de Calidad Procesos</t>
  </si>
  <si>
    <t>CEA</t>
  </si>
  <si>
    <t>Monitoreo de Variables Ambientales, Ejecución y Monitoreo de Medidas de Compensaciones de Compañía Minera Doña Inés de Collahuasi SCM</t>
  </si>
  <si>
    <t>SSO</t>
  </si>
  <si>
    <t>G4S</t>
  </si>
  <si>
    <t>GSE1601</t>
  </si>
  <si>
    <t>Seguridad y Protección Industrial</t>
  </si>
  <si>
    <t>VPD1604</t>
  </si>
  <si>
    <t>Manejo de Residuos</t>
  </si>
  <si>
    <t>SDN</t>
  </si>
  <si>
    <t>VPD1603</t>
  </si>
  <si>
    <t>Abastecimiento de Agua</t>
  </si>
  <si>
    <t>SERV. A LAS PERS</t>
  </si>
  <si>
    <t>SODEXO</t>
  </si>
  <si>
    <t>GSP1609</t>
  </si>
  <si>
    <t>Servicio de Alimentación Aseo y Hotelería</t>
  </si>
  <si>
    <t>SERV. OPER</t>
  </si>
  <si>
    <t>GSO1515</t>
  </si>
  <si>
    <t>Mantenimiento Sistema Protección Contra Incendio</t>
  </si>
  <si>
    <t>FINANZAS</t>
  </si>
  <si>
    <t>FIM1701</t>
  </si>
  <si>
    <t xml:space="preserve">Servicio Tecnologías de la Información </t>
  </si>
  <si>
    <t>SGS CHILE LIMITADA</t>
  </si>
  <si>
    <t>Abastecimiento de Combustible y Servicios Asociados</t>
  </si>
  <si>
    <t>FINDRAW</t>
  </si>
  <si>
    <t>F0118003</t>
  </si>
  <si>
    <t>Servicio de Asesoría Técnica en Terreno, Capacitaciones y Levantamiento Estructural Tridimensional en Faena Cordillera y Faena Puerto Patache</t>
  </si>
  <si>
    <t>ECOLAB</t>
  </si>
  <si>
    <t>R85439</t>
  </si>
  <si>
    <t>Fabricación, suministro y montaje de estructuras de sellado de vigas correa CV027</t>
  </si>
  <si>
    <t>KEYPRO</t>
  </si>
  <si>
    <t>GSO1716b</t>
  </si>
  <si>
    <t>Desarrollo de ingenierías multidisciplinarias.</t>
  </si>
  <si>
    <t>Soporte remoto sistema automatizado Orpak</t>
  </si>
  <si>
    <t>INTERSIDE</t>
  </si>
  <si>
    <t>R83992</t>
  </si>
  <si>
    <t>"Diseños data center"</t>
  </si>
  <si>
    <t>M.A</t>
  </si>
  <si>
    <t>ECOTECNOS</t>
  </si>
  <si>
    <t>PRI1906</t>
  </si>
  <si>
    <t>Tramitación EIA</t>
  </si>
  <si>
    <t>MUTUAL SEGUTIDAD</t>
  </si>
  <si>
    <t>GSSO0011</t>
  </si>
  <si>
    <t>Administración Seguro Ley 16744 y Policlínicos</t>
  </si>
  <si>
    <t>AGUNSA</t>
  </si>
  <si>
    <t>R85781</t>
  </si>
  <si>
    <t>Servicio de Mantención e Inspección de Captación de Agua de Mar</t>
  </si>
  <si>
    <t>AQUANAUTA</t>
  </si>
  <si>
    <t>R87984</t>
  </si>
  <si>
    <t>Servicio de excavadora</t>
  </si>
  <si>
    <t>TEKNORIEGO</t>
  </si>
  <si>
    <t>R86006</t>
  </si>
  <si>
    <t>Finanzas</t>
  </si>
  <si>
    <t>TERRANORTE</t>
  </si>
  <si>
    <t>VPFA0039</t>
  </si>
  <si>
    <t xml:space="preserve">  Traslado de  concentrado  de cobre  desde  Puerto Patache hacia   alto norte    </t>
  </si>
  <si>
    <t>SALIMAX</t>
  </si>
  <si>
    <t>Instalación, mantención y monitoreo de equipos de medición de aire</t>
  </si>
  <si>
    <t>GSO</t>
  </si>
  <si>
    <t>ACL</t>
  </si>
  <si>
    <t>R88442</t>
  </si>
  <si>
    <t>Reparación Losa portal reclaime</t>
  </si>
  <si>
    <t>TRAGAL</t>
  </si>
  <si>
    <t>GEL1700</t>
  </si>
  <si>
    <t>Transporte adicional de Concentrado de Cobre</t>
  </si>
  <si>
    <t>R89110</t>
  </si>
  <si>
    <t>GSOP0024</t>
  </si>
  <si>
    <t>Mantención de Equipos de Izaje Fijo y Sistemas de Emergencias</t>
  </si>
  <si>
    <t>R88385</t>
  </si>
  <si>
    <t>Transporte de Acido Sulfúrico desde Mejillones hasta Puerto Patache</t>
  </si>
  <si>
    <t>DID SONIDO</t>
  </si>
  <si>
    <t>R87210</t>
  </si>
  <si>
    <t>Dia del minero coposa-Puerto</t>
  </si>
  <si>
    <t>Transporte privado de pasajeros</t>
  </si>
  <si>
    <t xml:space="preserve"> TODO ACERO</t>
  </si>
  <si>
    <t>R89236</t>
  </si>
  <si>
    <t>Retiro y Cambio línea dosificación Acido Sulfúrico</t>
  </si>
  <si>
    <t>JRA</t>
  </si>
  <si>
    <t>R86964</t>
  </si>
  <si>
    <t>Servicio de mantenimiento preventivo de impresoras HP</t>
  </si>
  <si>
    <t>FERROMINING</t>
  </si>
  <si>
    <t>R89691</t>
  </si>
  <si>
    <t>Reparación portones stock pile puerto</t>
  </si>
  <si>
    <t>R89131</t>
  </si>
  <si>
    <t>Fabricación, desmontaje y montaje de nuevo Embarcadero</t>
  </si>
  <si>
    <t>Cierre Plantación Collahuasi</t>
  </si>
  <si>
    <t>CONTRATOS, ABASTECIMIENTOS Y T.I.</t>
  </si>
  <si>
    <t>TRIX SA</t>
  </si>
  <si>
    <t>VPFA0028</t>
  </si>
  <si>
    <t xml:space="preserve">Inspección y mantención preventiva y correctiva de carros eléctricos en área de bodega. </t>
  </si>
  <si>
    <t>Agrade Cortador de Embarque</t>
  </si>
  <si>
    <t>PUCARA</t>
  </si>
  <si>
    <t>GSSO0034</t>
  </si>
  <si>
    <t>Servicio Integra de Gestión de Brigadas.</t>
  </si>
  <si>
    <t>DESARROLLO EFICIENTE</t>
  </si>
  <si>
    <t>R90306</t>
  </si>
  <si>
    <t>Habilitación de red neumática y conexión eléctrica para 3 contenedores de aire comprimido para los captadores de polvo stock pile</t>
  </si>
  <si>
    <t>ABASTECIMIENTO</t>
  </si>
  <si>
    <t>CONTRATOS Y OPERACIONES LOGISTICAS</t>
  </si>
  <si>
    <t>VERANTRANS</t>
  </si>
  <si>
    <t>Extracción, transporte y disposición de residuos, sólidos, industriales, sean peligrosos o no peligrosos.</t>
  </si>
  <si>
    <t>BUREAU VERITAS
(CESMEC)</t>
  </si>
  <si>
    <t>R90642</t>
  </si>
  <si>
    <t>Clasificación de Residuos CMDIC Puerto Patache</t>
  </si>
  <si>
    <t>AMBIMET</t>
  </si>
  <si>
    <t>GMS1601</t>
  </si>
  <si>
    <t>Monitoreo Calidad del Aire y Mantención Estaciones Meteorológicas</t>
  </si>
  <si>
    <t>GSE1702</t>
  </si>
  <si>
    <t>Servicio Integral de Gestión de Emergencias</t>
  </si>
  <si>
    <t>MUTUAL SEGURIDAD</t>
  </si>
  <si>
    <t>TRANSPORTE LEON</t>
  </si>
  <si>
    <t>GSE1501</t>
  </si>
  <si>
    <t>METALURGIA</t>
  </si>
  <si>
    <t>S1605</t>
  </si>
  <si>
    <t>Suministro de reactivos químicos</t>
  </si>
  <si>
    <t>SIMER</t>
  </si>
  <si>
    <t>GSO1541</t>
  </si>
  <si>
    <t>Mantención Luces, duchas y lavaojos</t>
  </si>
  <si>
    <t>SPU1209</t>
  </si>
  <si>
    <t>R83222</t>
  </si>
  <si>
    <t>BY PASS y modificaciones línea HDPE</t>
  </si>
  <si>
    <t>SIGSIG</t>
  </si>
  <si>
    <t>TMINERALS</t>
  </si>
  <si>
    <t>R82916</t>
  </si>
  <si>
    <t>Reubicación Pesómetro Cinta CV 027</t>
  </si>
  <si>
    <t>R82654</t>
  </si>
  <si>
    <t>Reparación y acondicionamiento patios Policlínico Ujina y Surge Pila, además cambio de Instalaciones en Puerto</t>
  </si>
  <si>
    <t>VACCHIOLA</t>
  </si>
  <si>
    <t>R85190</t>
  </si>
  <si>
    <t>Servicio de Arriendo de Grúa 130 TN, trabajos Mantenimiento Puerto Patache.</t>
  </si>
  <si>
    <t>TRANSCEGAL</t>
  </si>
  <si>
    <t>Servicio de Arriendo de Grúa 130 TN, trabajos Mantenimiento Puerto Patache. (Transporte de personal).</t>
  </si>
  <si>
    <t>CHILESTEEL</t>
  </si>
  <si>
    <t>R84684</t>
  </si>
  <si>
    <t>METACONTROL</t>
  </si>
  <si>
    <t>R85323</t>
  </si>
  <si>
    <t>Levantamiento Estructural y Topográfico de la Estructura de Soporte Correa 320-CV-025</t>
  </si>
  <si>
    <t>SUEZ</t>
  </si>
  <si>
    <t>VPE1401</t>
  </si>
  <si>
    <t>Recursos Humanos</t>
  </si>
  <si>
    <t>ELECTROFRIO</t>
  </si>
  <si>
    <t>R85651</t>
  </si>
  <si>
    <t>Servicio de suministro, instalación y retiro de aire acondicionado</t>
  </si>
  <si>
    <t>R78374</t>
  </si>
  <si>
    <t>R86238</t>
  </si>
  <si>
    <t>Desmontaje y retiro de contenedores patio ESED, Operación Puerto.</t>
  </si>
  <si>
    <t>PROPIPE</t>
  </si>
  <si>
    <t>GMT1817</t>
  </si>
  <si>
    <t>Servicio de Asistencia en Terreno Faena Puerto Patache y levantamiento de Ingeniería Red de Aire” (Sub-Contrato Atlas Copco).</t>
  </si>
  <si>
    <t>ROLOP</t>
  </si>
  <si>
    <t>R85427</t>
  </si>
  <si>
    <t>“Implementación de la Norma NFPA- 70 E en las Instalaciones Eléctricas de CMDIC de AT y MT”</t>
  </si>
  <si>
    <t>R86114</t>
  </si>
  <si>
    <t>Reparación Luces de Emergencia Planta Concentradora</t>
  </si>
  <si>
    <t>B&amp;C</t>
  </si>
  <si>
    <t>R87219</t>
  </si>
  <si>
    <t>R87219, Arriendo de grúa móvil de 160 toneladas</t>
  </si>
  <si>
    <t>R87294</t>
  </si>
  <si>
    <t>Cambio y Reubicación de Luminarias y Canalizaciones al Interior de Bodega Shelter.</t>
  </si>
  <si>
    <t>R87171</t>
  </si>
  <si>
    <t xml:space="preserve">Cambio de Luminaria y Mejora en Sistema Enrollador de Espías de Barcos en Muelle CMDIC. </t>
  </si>
  <si>
    <t>R87176</t>
  </si>
  <si>
    <t>ACTUALIZACIÓN MATRIZ RIESGOS ESTRUCTURALES.</t>
  </si>
  <si>
    <t>R87370</t>
  </si>
  <si>
    <t>Control de Acceso muelle</t>
  </si>
  <si>
    <t>AUTOFLAME</t>
  </si>
  <si>
    <t>GMT1401A</t>
  </si>
  <si>
    <t>Mantención caldera.</t>
  </si>
  <si>
    <t>R86808</t>
  </si>
  <si>
    <t>SERVICIO PUNCH LIST CASINO PATACHE</t>
  </si>
  <si>
    <t>R88108</t>
  </si>
  <si>
    <t>Reparación Muro de Descarga</t>
  </si>
  <si>
    <t>R88289</t>
  </si>
  <si>
    <t xml:space="preserve"> Mantenimiento Infraestructura menor </t>
  </si>
  <si>
    <t>R&amp;Q</t>
  </si>
  <si>
    <t>R87376</t>
  </si>
  <si>
    <t xml:space="preserve"> SERVICIO DE INSPECCION TECNICA DE OBRA</t>
  </si>
  <si>
    <t>R89256</t>
  </si>
  <si>
    <t>Servicio de arriendo de equipos para mantención en Planta de Molibdeno.</t>
  </si>
  <si>
    <t>R89063</t>
  </si>
  <si>
    <t>Arriendo de grúa móvil de 80 toneladas mas servicio camión cama baja</t>
  </si>
  <si>
    <t>Reparación y Acondicionamiento de patios</t>
  </si>
  <si>
    <t>rdsoto.esed@collahuasi.cl</t>
  </si>
  <si>
    <t>Iñigo Otondo</t>
  </si>
  <si>
    <t>Cristian Arancibia</t>
  </si>
  <si>
    <t>R.SOTO/
C.DONOSO/
P.RIQUELME</t>
  </si>
  <si>
    <t>Yasna Ogalde</t>
  </si>
  <si>
    <t>Diego Albanes</t>
  </si>
  <si>
    <t>Jorge Cortinez</t>
  </si>
  <si>
    <t>Oscar Herrera</t>
  </si>
  <si>
    <t>oscar.herrera@ecolab.com</t>
  </si>
  <si>
    <t>Luis Carpio</t>
  </si>
  <si>
    <t>Cristian Oliva</t>
  </si>
  <si>
    <t>Claudio Olavarria</t>
  </si>
  <si>
    <t>claudio.olavarria@hosch.cl</t>
  </si>
  <si>
    <t>Ivan Manriquez Villegas</t>
  </si>
  <si>
    <t>+56 9 61419779</t>
  </si>
  <si>
    <t>ivan.manriquez@coasinlogicalis.com</t>
  </si>
  <si>
    <t xml:space="preserve">Carlos Gonzalez </t>
  </si>
  <si>
    <t>Javier Gomez</t>
  </si>
  <si>
    <t>Javier.gomez@ext.saesa.cl</t>
  </si>
  <si>
    <t>LPBUSTAM@collahuasi.cl</t>
  </si>
  <si>
    <t>Bruno Lancelotti</t>
  </si>
  <si>
    <t>Oscar Perez</t>
  </si>
  <si>
    <t>Cristian Gonzalez Cortes</t>
  </si>
  <si>
    <t>cgonzalez@preventivaeirl.com</t>
  </si>
  <si>
    <t>Jorge Cubillos</t>
  </si>
  <si>
    <t>Victor Delgado Rios</t>
  </si>
  <si>
    <t>Nelson Diaz Veliz</t>
  </si>
  <si>
    <t>Arnaldo Pizarro</t>
  </si>
  <si>
    <t>Fernando Vargas</t>
  </si>
  <si>
    <t>Mario.Espinoza@enex.cl</t>
  </si>
  <si>
    <t>01-03-20212</t>
  </si>
  <si>
    <t>Daniel Salgado</t>
  </si>
  <si>
    <t>lpbustamante@collahuasi.cl</t>
  </si>
  <si>
    <t>Sergio Arellanos</t>
  </si>
  <si>
    <t>Marcelo Rivera</t>
  </si>
  <si>
    <t>Cristian Soto</t>
  </si>
  <si>
    <t>Christopher Estay</t>
  </si>
  <si>
    <t>cestay@logisticaleon.cl</t>
  </si>
  <si>
    <t>Miguel leal Arriagada</t>
  </si>
  <si>
    <t>m.leal@ringeleygrandon.com</t>
  </si>
  <si>
    <t>Cristian Gonzalez</t>
  </si>
  <si>
    <t>fsolar@preventivaeirl.com</t>
  </si>
  <si>
    <t>Francisco Rubio</t>
  </si>
  <si>
    <t>Luis Bravo Anabalón</t>
  </si>
  <si>
    <t>lbravo@entel.cl</t>
  </si>
  <si>
    <t>JOAQUIN HEINRIKSEN ROJAS</t>
  </si>
  <si>
    <t>lpbustam@collahuasi.cl</t>
  </si>
  <si>
    <t>Nelson Valencia</t>
  </si>
  <si>
    <t>Jorge Alvarez</t>
  </si>
  <si>
    <t>jorge.alex.alvarezjimenez@jci.com</t>
  </si>
  <si>
    <t>Alejandro Contreras</t>
  </si>
  <si>
    <t>Sergio Henriquez</t>
  </si>
  <si>
    <t>shenriquez@teknica.cl</t>
  </si>
  <si>
    <t>Rodrigo Johnson</t>
  </si>
  <si>
    <t>ANDREA ACUÑA</t>
  </si>
  <si>
    <t>Carlos Carvajal</t>
  </si>
  <si>
    <t>01.11.2021</t>
  </si>
  <si>
    <t>Andrea Acuña</t>
  </si>
  <si>
    <t>andrea.acuna@mogroup.com</t>
  </si>
  <si>
    <t>ccordero@pullmansanluis.cl</t>
  </si>
  <si>
    <t>lbpustaman@collahuasi.cl</t>
  </si>
  <si>
    <t>Erik Valenzuela</t>
  </si>
  <si>
    <t>Victor Ascencio</t>
  </si>
  <si>
    <t>victor.ascencio@tygvecchiola.cl</t>
  </si>
  <si>
    <t>Marcela Herrera</t>
  </si>
  <si>
    <t>Ricardo Contreras</t>
  </si>
  <si>
    <t>Rodrigo Pinto</t>
  </si>
  <si>
    <t>RODRIGO MARIO GIMENEZ</t>
  </si>
  <si>
    <t>56 9 7854 0512</t>
  </si>
  <si>
    <t xml:space="preserve"> rodrigo.gimenez@nouryon.com</t>
  </si>
  <si>
    <t>Rene Santibañez</t>
  </si>
  <si>
    <t>Carlos Maragaño</t>
  </si>
  <si>
    <t>Miguel Barra</t>
  </si>
  <si>
    <t>Sergio Gallardo Cortes</t>
  </si>
  <si>
    <t>Gabriel Villalobos  Araya</t>
  </si>
  <si>
    <t>gabrielvillalobos@webcontrol.cl</t>
  </si>
  <si>
    <t>Sergio Arellano</t>
  </si>
  <si>
    <t>Luis Mandiola</t>
  </si>
  <si>
    <t xml:space="preserve">Jorge Paredes </t>
  </si>
  <si>
    <t>Fidel Yong</t>
  </si>
  <si>
    <t>jbarnao@mutualasesorias.cl</t>
  </si>
  <si>
    <t>Mauricio Hidalgo</t>
  </si>
  <si>
    <t>FRANCISCO RUBIO CACERES</t>
  </si>
  <si>
    <t>JUAN IGNACION GONZALEZ CARRARA</t>
  </si>
  <si>
    <t>Alejandro Perez</t>
  </si>
  <si>
    <t>Jenny Montero</t>
  </si>
  <si>
    <t>jmontero@innomet.cl</t>
  </si>
  <si>
    <t>Antonio Zarate</t>
  </si>
  <si>
    <t>Miguel Leal</t>
  </si>
  <si>
    <t>Vladimir Villarroel</t>
  </si>
  <si>
    <t>atlascopco@atlascopco.com</t>
  </si>
  <si>
    <t>miguel.barra@precision.cl</t>
  </si>
  <si>
    <t>Egidio  Catalán</t>
  </si>
  <si>
    <t>Francisco Soto</t>
  </si>
  <si>
    <t>francisco.soto@empiricaconsultores.cl</t>
  </si>
  <si>
    <t>Roberto RINGELE</t>
  </si>
  <si>
    <t>r.ringele@ringeleygrandon.com</t>
  </si>
  <si>
    <t>Cristian Soto Montenegro</t>
  </si>
  <si>
    <t>Mario Saavedra</t>
  </si>
  <si>
    <t>CRISTIAN OLIVA</t>
  </si>
  <si>
    <t>Gonzalo Asiain</t>
  </si>
  <si>
    <t>Vicente Lopez Olmos</t>
  </si>
  <si>
    <t>vlopez@todoacero.cl</t>
  </si>
  <si>
    <t>Boris Acevedo</t>
  </si>
  <si>
    <t>Pablo Villarroel M.</t>
  </si>
  <si>
    <t>pvillarroel@tecpromin.cl</t>
  </si>
  <si>
    <t>RENE SANTIBAÑEZ</t>
  </si>
  <si>
    <t>JAIME MUÑOZ</t>
  </si>
  <si>
    <t>jmunoz@construccionesbarrancas.cl</t>
  </si>
  <si>
    <t>RICARDO APPLEGREEN</t>
  </si>
  <si>
    <t>ricardoappelgren@precision.cl</t>
  </si>
  <si>
    <t>Ivan  Luco</t>
  </si>
  <si>
    <t xml:space="preserve"> iluco@todoacero.cl</t>
  </si>
  <si>
    <t>José Alarcon</t>
  </si>
  <si>
    <t>Eleonora Santeliz</t>
  </si>
  <si>
    <t>eleonora.santeliz@emerson.com</t>
  </si>
  <si>
    <t xml:space="preserve">Esteban Alvarado </t>
  </si>
  <si>
    <t>Rodrigo Gómez</t>
  </si>
  <si>
    <t>Luis Vega</t>
  </si>
  <si>
    <t xml:space="preserve">Rodrigo Gómez </t>
  </si>
  <si>
    <t>David Williams</t>
  </si>
  <si>
    <t>CARLOS CARVAJAL</t>
  </si>
  <si>
    <t>GUILLERMO MUÑOZ</t>
  </si>
  <si>
    <t>997462297
942091327</t>
  </si>
  <si>
    <t>gemunoz.esed@collahuasi.cl</t>
  </si>
  <si>
    <t>R.SOTO/C.DONOSO/P.RIQUELME</t>
  </si>
  <si>
    <t>HELIO CORONADO</t>
  </si>
  <si>
    <t>Valentina Matte Ríos</t>
  </si>
  <si>
    <t>vmatte@cea.cl</t>
  </si>
  <si>
    <t>Eladio Llancafil</t>
  </si>
  <si>
    <t>eladio.llancafil@cl.g4s.com</t>
  </si>
  <si>
    <t>RODRIGO CONDORI</t>
  </si>
  <si>
    <t>rcondori@resiter.cl</t>
  </si>
  <si>
    <t>Carlos Antúnez</t>
  </si>
  <si>
    <t>admcontrato@sdniquique.cl</t>
  </si>
  <si>
    <t>VICTOR ROMERO</t>
  </si>
  <si>
    <t>victor.romerosalamanca@sodexo.com</t>
  </si>
  <si>
    <t>MURICIO CORTES</t>
  </si>
  <si>
    <t>mauricio.cortes.diaz@jci.com</t>
  </si>
  <si>
    <t xml:space="preserve">Oscar Sepúlveda </t>
  </si>
  <si>
    <t>oscar.sepulveda@coasinligicalis.com</t>
  </si>
  <si>
    <t>Javier Valbuena</t>
  </si>
  <si>
    <t>Javier.Valbuena@sgs.com</t>
  </si>
  <si>
    <t>Abraham Bravo</t>
  </si>
  <si>
    <t>abravo@findraw.cl</t>
  </si>
  <si>
    <t>Juan Carlos Romero</t>
  </si>
  <si>
    <t>Juancarlos.romero@ecolab.com</t>
  </si>
  <si>
    <t>José Campos V.</t>
  </si>
  <si>
    <t>jose.campos@keypro.cl</t>
  </si>
  <si>
    <t>c.iq.galleguillos@transcgal.cl</t>
  </si>
  <si>
    <t>Juan Ibacache M.</t>
  </si>
  <si>
    <t>juan.ibacache@orpak-la.com</t>
  </si>
  <si>
    <t>Cecilia Vera Beltrán</t>
  </si>
  <si>
    <t>2 2485 2900</t>
  </si>
  <si>
    <t>cvera@interside.cl</t>
  </si>
  <si>
    <t>HUMBERTO DÍAZ OVIEDO</t>
  </si>
  <si>
    <t>9 94999090</t>
  </si>
  <si>
    <t xml:space="preserve"> h.diaz@ecotecnos.cl</t>
  </si>
  <si>
    <t>ALEJANDRO TORO</t>
  </si>
  <si>
    <t>atoro@mutual.cl</t>
  </si>
  <si>
    <t>José Miguel Ulloa</t>
  </si>
  <si>
    <t>josemiguel.ulloa@agunsa.com</t>
  </si>
  <si>
    <t>MIGUEL LEAL ARRIAGADA</t>
  </si>
  <si>
    <t>Gabriel Rojas Colombre</t>
  </si>
  <si>
    <t>grojas@teknoriego.cl</t>
  </si>
  <si>
    <t>Mauricio González G.</t>
  </si>
  <si>
    <t xml:space="preserve"> mgonzalez@terra-norte.cl</t>
  </si>
  <si>
    <t>Daniel Sanhueza</t>
  </si>
  <si>
    <t>dsanhueza@salimax.cl</t>
  </si>
  <si>
    <t xml:space="preserve"> Paul Bernal Trigo</t>
  </si>
  <si>
    <t>56 9 88918460</t>
  </si>
  <si>
    <t>pbernal@grupo-acl.cl</t>
  </si>
  <si>
    <t>SERGIO GALLARDO</t>
  </si>
  <si>
    <t>s.gallardo@tragal.cl</t>
  </si>
  <si>
    <t>Roberto Vargas Argandoña</t>
  </si>
  <si>
    <t>rvargas@bruening.cl</t>
  </si>
  <si>
    <t>R.SOTO/C.DONOSO/P.RIQUEL</t>
  </si>
  <si>
    <t>Jorge Gary Zambra</t>
  </si>
  <si>
    <t>57 2 432062</t>
  </si>
  <si>
    <t xml:space="preserve">Jorge Cubillos </t>
  </si>
  <si>
    <t>JUAN EVARISTO ROZAS ABURTO</t>
  </si>
  <si>
    <t>JUAN.ROZAS@JRASERVICIOSTI.COM</t>
  </si>
  <si>
    <t>Carolina Fuenzalida</t>
  </si>
  <si>
    <t>Guillermo Allende</t>
  </si>
  <si>
    <t>jmfigueroa@trixsa.cl</t>
  </si>
  <si>
    <t>José Miguel Vera Quispe</t>
  </si>
  <si>
    <t>josemiguel.vera@transjvz.cl</t>
  </si>
  <si>
    <t>Manuel Islas</t>
  </si>
  <si>
    <t>manuel.isla@bureauveritas.cl</t>
  </si>
  <si>
    <t>ERWIN ALEGRIA</t>
  </si>
  <si>
    <t>ealegria@ambimet.cl</t>
  </si>
  <si>
    <t>FRANCO RIFFO</t>
  </si>
  <si>
    <t>friffo@fysemergency.cl</t>
  </si>
  <si>
    <t>ALEJANDRA FUENTES</t>
  </si>
  <si>
    <t>afuentes@ecolab.com</t>
  </si>
  <si>
    <t>GABRIEL LAGUNA</t>
  </si>
  <si>
    <t>glagunas@simer.cl</t>
  </si>
  <si>
    <t>GABRIEL ROJAS</t>
  </si>
  <si>
    <t>FIDEL LLONG</t>
  </si>
  <si>
    <t>Carlos Cerda</t>
  </si>
  <si>
    <t>98199 9438</t>
  </si>
  <si>
    <t>carlos.cerda@tecnagent.com</t>
  </si>
  <si>
    <t>Marcelo Gálvez Gutiérrez</t>
  </si>
  <si>
    <t>marcelo.galvez@tygvecchiola.cl</t>
  </si>
  <si>
    <t>25.03-2019</t>
  </si>
  <si>
    <t>Jaime Abarca G.</t>
  </si>
  <si>
    <t>jabarca@chilesteel.cl</t>
  </si>
  <si>
    <t>20.03.2019</t>
  </si>
  <si>
    <t>CARLOS VÁSQUEZ LÓPEZ</t>
  </si>
  <si>
    <t>9 3398 0380</t>
  </si>
  <si>
    <t>carlos.vasquez@metacontrol.cl</t>
  </si>
  <si>
    <t>01.04.2019</t>
  </si>
  <si>
    <t>Nicolas Araya</t>
  </si>
  <si>
    <t>nicolas.araya@agunsa.com</t>
  </si>
  <si>
    <t>18.04.2019</t>
  </si>
  <si>
    <t>Manuel Romero</t>
  </si>
  <si>
    <t>mromero@electrofrio.cl</t>
  </si>
  <si>
    <t>Zoley Páez C.</t>
  </si>
  <si>
    <t>zoley.paez@propipe.cl</t>
  </si>
  <si>
    <t xml:space="preserve"> 29/04/2019</t>
  </si>
  <si>
    <t>Ronaldo López Serrazina</t>
  </si>
  <si>
    <t xml:space="preserve"> rlopez@rolop.cl</t>
  </si>
  <si>
    <t xml:space="preserve"> GABRIEL LAGUNAS SOTO</t>
  </si>
  <si>
    <t>GLAGUNAS@SIMER.CL</t>
  </si>
  <si>
    <t>Enrique Moreno</t>
  </si>
  <si>
    <t>Contacto@gruasbyc.cl</t>
  </si>
  <si>
    <t xml:space="preserve"> SERGIO VELOZ</t>
  </si>
  <si>
    <t>sergio.veloz@metacontrol.cl</t>
  </si>
  <si>
    <t>Esteban Alvarado</t>
  </si>
  <si>
    <t>carancibia@flamegroup</t>
  </si>
  <si>
    <t>Miguel Leal Arriagada</t>
  </si>
  <si>
    <t>r.SOTO/C.DONOSO/P.RIQUELME</t>
  </si>
  <si>
    <t>Paul Bernal</t>
  </si>
  <si>
    <t>Hugo Navarrete</t>
  </si>
  <si>
    <t>HUGO.NAVARRETE@RYQ.CL</t>
  </si>
  <si>
    <t xml:space="preserve"> 20-03-2021</t>
  </si>
  <si>
    <t>29.03.2020</t>
  </si>
  <si>
    <t>13-06.2020</t>
  </si>
  <si>
    <t>26.01.2020</t>
  </si>
  <si>
    <t>26-02.2020</t>
  </si>
  <si>
    <t>24.02.2020</t>
  </si>
  <si>
    <t>25.03.2020</t>
  </si>
  <si>
    <t>15.04.2020</t>
  </si>
  <si>
    <t>13.04.2020</t>
  </si>
  <si>
    <t>17.03.2020</t>
  </si>
  <si>
    <t>R.L.V.T
N/A</t>
  </si>
  <si>
    <t>04.02.2020</t>
  </si>
  <si>
    <t>PUERTO PATACHE</t>
  </si>
  <si>
    <t xml:space="preserve">20.03.21: Se efectúa revisión de requisitos legales y envía correo con observaciones. ESED indica que se encuentra trabajando en las correcciones. </t>
  </si>
  <si>
    <t xml:space="preserve">16.03.2021 Empresa envía información para revisión, se envía formulario 008 con observaciones a empresa.
20.03.21: Se insiste nuevamente con ESED para envió de correcciones, pendiente de envió por parte de estos. ESED responde que enviara correcciones dentro del día Lunes. </t>
  </si>
  <si>
    <t>01.03.2021 Empresa envía CA para revisión se realiza esta y se envía formulario 008 con observaciones. 02.03.2021 Empresa envía respaldo de EPF se envía formulario 008 actualizado al 100% se queda a la espera del documento firmado por administradores.
04.03.21: Se insiste en pendiente, respecto de firma de Form. 008 para gestiones ante SIMIN. 13.03.2021 Se realiza gestion para firma de formulario 008. 16-03-2021 Envian formulario 008 firma y se gestiona ingreso de informacion a SIMIN, se envia respaldo a empresa de ingreso de informacion.</t>
  </si>
  <si>
    <t>11.03.2021 Se realiza revisión de CA se envía formulario008 a empresa con observaciones. 13.03.2021 Empresa envía respuesta a observación se envía formulario 008 al 100% para sacar firma de administrador, se queda a la espera de envió de respaldo para gestionar ingreso de documentación a SIMIN. 16.03.2021 Se gestiona ingreso de informacion al SIMIN y se envia registro de ingreo a empresa.</t>
  </si>
  <si>
    <t>09.03.21: Se efectúa revisión de antecedentes Sub Contrato Grúas Vargas y se envía correo con brechas pendientes. A la espera de respuesta. 
10.03.21: ESED efectúa envió de correcciones a observaciones levantadas, FOR 008 se envió para firma y posteriores gestiones ante SIMIN, a la espera de respuesta. Se envió documentación para ingreso a SIMIN a la espera de respuesta para envió a ESED. 11.03.2021  Se ingreso información al SIMIN y se envió respaldo a empresa.</t>
  </si>
  <si>
    <t xml:space="preserve">07.03.21: Se efectúa revisión obteniendo bajo porcentaje de cumplimiento, se trata de contactar a línea de mando Contratista SIEMENS, sin resultados, se envía reporte con brechas a la espera de respuestas. 
09.03.21: SIEMENS efectúa aclaración referente a revisión de Sub Contrato, esta carpeta ya fue revisada por Luis Bustamante, por lo que la falta de información en envío se debe a que solo adjuntaron los punto faltantes de dicha revisión, se vuelve a verificar y envía corrección respectiva, quedando listo para se firmado y enviar a SIMIN. Se debe tener presente que en disco solo se almaceno la información (correcciones que se remitió a MASC) lo anterior envía a L. Bustamante no lo disponemos. </t>
  </si>
  <si>
    <t xml:space="preserve">04.03.21: Se efectúa revisión de requisitos legales y envían observaciones para correcciones respectivas. 
05.03.21: Esed efectúa envío de ultimo punto pendiente, con esto se gestiona ante SIMIN el ingreso respectivo y envía respaldo correspondiente a partes interesadas, dando por cerrado este proceso. Tomar conocimiento y traspasar mas abajo en el registro.
</t>
  </si>
  <si>
    <t>28.02.2021 Se comienza con revisión de documentación, cabe destacar que empresa solo envía 3 puntos de los 15, estos dos se encuentran con observaciones, demás puntos están pendiente de envió.
07.03.21: Se efectúa revisión de correcciones pero aun persisten algunas brechas se envía correo y trata de contactar para aclarar dudas, aun a la espera de respuesta. 
09.03.21: Esed efectúa envió de correcciones quedando formulario listo para ser firmado por ADC CMDIC y ESED. Al espera de envió para remitir a documentación a SIMIN.</t>
  </si>
  <si>
    <t xml:space="preserve">03.03.2021 Se comienza revisión de documentación se envía respaldo de form 008 con observaciones.
05.03.21: Sub Contrato efectúa envío de correcciones por lo que se aumenta el porcentaje de cumplimiento. Se solicita a la esed que envíe ultimo punto pendiente para poder cerrar proceso con envío de documentación a SIMIN. </t>
  </si>
  <si>
    <t xml:space="preserve">26.02.2021 Se comienza con revisión a CA, se envía formulario 008 con observaciones. 27.02.2021 Empresa envía respuesta a observaciones, se realiza revisión, quedando dos puntos pendientes, se envía formulario 008 a empresa con nuevo porcentaje de cumplimiento. 28.02.2021 Empresa envía listas de verificación validadas por administrador de contrato, el EPF 3 y 5 no están sobre el 90% no obstante presentaron un programa de cumplimiento, de todas formas la valido el administrador CMDIC, se dejo nota que toda tarea o actividad que involucre un requisito que este en incumplimiento no se podrá realizar hasta su cumplimiento. 02.03.2021 Empresa envía respaldo de EPF se envía formulario 008 actualizado al 100% se queda a la espera del documento firmado por administradores. 03.03.2021 Empresa envía formulario firmado, se gestiona ingreso de documentación al SIMIN y se envía respaldo de ingreso a empresa.
</t>
  </si>
  <si>
    <t>26.02.2021 Se comienza con revisión de CA, se envía formulario 008 con observaciones. 01.03.2021 Empresa envía documentación en respuesta a observación se envía formulario 008 con observación y solo un punto pendiente. Empresa durante la tarde envía EPF validados, se envía formulario 008 para gestión de firmas de administradores. empresa envía formulario firmado y se gestiona ingreso de información al SIMIN con fecha 02.03.2021 Se ingreso información al simin y se envía respaldo a empresa.</t>
  </si>
  <si>
    <t>02.02.2021 Empresa envía carpeta de arranque, se realiza revisión y se envía formulario008 con observaciones.
07.02.21: Se envía correo de seguimiento, aun nos mantenemos a la espera de respuestas se conversara el lunes para definir estrategia con ICRP CMDIC Puerto. 14.02.2021 Empresa envía algunos puntos de las observaciones, y se envía revisión quedando con 50%.
18.02.21: Empresa efectúa envió de correcciones, el avance es bajo se sostiene reunión con ADC CMDIC, ICRP CMDIC, ICRP MASC mas personal de Contratista, para analizar bajo avance, se establece compromiso de reunión para este Lunes 22. 
24.02.21: Se envía formulario para firma por parte de ADC CMDIC, para posterior envió a SIMIN, aun a la espera.</t>
  </si>
  <si>
    <t>06.02.21: ESED efectúa envió de antecedentes iniciando proceso de revisión de requisitos legales. Se les envía correo con observaciones, a la espera de respuestas. 12-02-2021 Empresa envía algunas respuestas de las observaciones, se revisa y se envía para corrección. 16-02-2021 Empresa envía respuestas a las observaciones y se aprueba 17-02-2021 Se envía a simin y se envía respaldo a empresa (tomar conocimiento y trasladar a carpetas aprobadas).</t>
  </si>
  <si>
    <t xml:space="preserve">16.01.2021 Se recibe carpeta de arranque y se envía formulario 008 con observaciones.
22.01.21: Esed efectúa envió de correcciones aun persisten brechas en documentación, se envía correo con detalle. A la espera de respuestas. 29.01.2021 Empresa envía respuesta a observaciones se realiza revisión y se envía formulario 008 actualizado solo quedando dos puntos pendientes. 03.02.2021 Empresa envía información en respuesta a observaciones carpeta queda en 100% con carta de compromiso de realización de inducción Puerto para el día Viernes. se solicita el envió de formulario 008 firmado por administradores para gestión de ingreso de documentación a SIMIN.
05.02.21: Se concreta el ingreso a SIMIN, se respalda información en disco y envía respaldo a ESED.
Tomar conocimiento y pasar mas abajo en este registro. </t>
  </si>
  <si>
    <t>08.01.2021 Se recibe carpeta de arranque y se envía revisión con el 57% de aprobación. 15.01.2021 Empresa envía respuesta a observaciones subiendo el porcentaje de cumplimiento no obstante aun mantiene observaciones, se envía formulario 008 actualizado con ultima revisión.
23.01.21: Esed efectúa envió de Formulario 008 con firmas correspondientes.
24.01.21: Se envía documentación para ingreso a SIMIN, se envía respaldo a ESED. Tomar conocimiento y traspasar mas abajo en esta planilla</t>
  </si>
  <si>
    <t xml:space="preserve">18.01.2021 Empresa envía información para revisión de requisitos legales, se envía formulario 008 con observaciones, 19.01.2021 Empresa envía respuesta a observaciones, se realiza revisión y se envía formulario 008 actualizado con un 100% se solicita gestión de firma de documento para realizar gestión de ingreso a simin.
21.01.21: Se envían respaldos de ingreso a SIMIN a ESED, se da por cerrado el proceso. Tomar conocimiento y traspasar mas abajo en este reporte. </t>
  </si>
  <si>
    <t xml:space="preserve">19.01.2021 Empresa envía información para revisión de requisitos legales, se envía formulario 008 con observaciones. 20.01.2021 Empresa envía respuesta de observaciones quedando en 93% posterior envía respuesta por ultimo punto quedando en 100%,, se solicita firmas de administradores para gestión de ingreso de  documentación a SIMIN. Tomar conocimiento y traspasar mas abajo en este reporte. </t>
  </si>
  <si>
    <t xml:space="preserve">15.01.2021  Se realiza revisión de documentación de carpeta de arranque, se envía formulario 008 a empresa con observaciones. 17.01.2021 Empres levanta algunos de los punto observados quedando en 79% demás puntos se compromete para mañana Lunes. Se envió formulario 008 actualizado con nuevo porcentaje a empresa.  19.01.2021 Empresa envía respuesta a observaciones, se envía formulario 008 al 100% empresa devuelve firmado este y se gestiona ingreso de documentación a SIMIN, se envía respaldo de ingreso a Empresa. </t>
  </si>
  <si>
    <t>16.01.2021 Empresa envía documentación por carpeta de arranque, se realiza revisión y se envía formulario 008 con observaciones, el mismo 16 empresa responde observaciones quedando en un100% se solicita la firma de formulario 008 por administradores para realizar gestión de ingreso de documentación a SIMIN. 17.01.2021 Empresa envía formulario 008 firmado, se realiza gestión para ingreso de documentación en SIMIN.. se ingreso información a simin.</t>
  </si>
  <si>
    <t>17.01.2021 Empresa envía Documentación de carpeta de arranque se realiza revisión y se envía formulario 008 con observaciones. Posterior a envió este mismo día empresa responde observación quedando carpeta en 100% se envía formulario 008 actualizado y se solicitan firmas para gestión en ingreso de documentación en SIMIN. empresa envió respaldo firmado y se ingreso documentación a SIMIN</t>
  </si>
  <si>
    <t>23-12-2020 Se realiza revisión de carpeta y se enviar formulario 008 con observaciones.
26.12.20: Esed efectúa envío de correcciones, se envía mail con actualización de cumplimiento. A la espera de corrección a faltantes. 
30.12.20: Carpeta queda al 100% se envía correo solicitando gestiones para la firma de for008 pendiente de envió, para gestiones en SIMIN.  03.01.2021  Se envía correo reiterando el envió de formulario 008 firmado por administradores para gestionar documentación en SIMIN. 04.01.2021 empresa envía formulario firmado por ambos ADC, se envía a simin y se envía respaldo a empresa.</t>
  </si>
  <si>
    <t xml:space="preserve">14.12.20: Se efectúa revisión de antecedentes y envía for 008 con observaciones, aun a la espera de respuestas. Es importante hacer seguimiento y cuando se consulto a ICRP no esta clara la fecha de ingreso a Faena Puerto (en cordillera comenzaron el Lunes 14, en algún momento van a llegar a faena puerto) les indique que deben asegurar cumplimiento antes de eso. 
26.12.20: ESED envía actualización, se envía modificación a cumplimiento, solo se mantiene lo referente a EPFs, se conversa con ICRP y envía correo con observaciones.
27.12.20: Se efectúa envío de punto pendiente por parte de la ESED, For. 008 listo para firmas se envió mail con indicación, a la espera de envío de este para gestiones ante SIMIN. </t>
  </si>
  <si>
    <t xml:space="preserve">Mutual </t>
  </si>
  <si>
    <t xml:space="preserve">11.12.20: Se efectúa revisión de requisitos legales y envía observaciones para correcciones correspondientes.
12.12.20: ESED envía correcciones, se formaliza envió de correcciones y documentación para ingreso a SIMIN, se envían respaldos respectivos a ESED, dando por cerrado proceso de revisión. Tomar conocimiento y traspasar mas abajo. </t>
  </si>
  <si>
    <t>05.12.2020 Se realiza revisión de carpeta de arranque, se envía formulario 008 con observaciones. 06.12.2020 Empresa envía respuesta a observaciones se envía formulario en 100% se solicita firmas de administradores para realizar gestión de ingreso a SIMIN. 07.12.2020 Empresa envía formulario firmado por administradores, se gestiona ingreso de documentación a SIMIN y se envía respaldo a empresa.</t>
  </si>
  <si>
    <t>07.12.2020 Se realiza revisión de carpeta de arranque, se envía formulario 008 con observaciones. 08.12.2020 Empresa envía documentación en respuesta de observaciones, carpeta queda en condiciones de ser firmada por administradores, empresa envía formulario 008 firmado y se envía información para ingreso a SIMIN. 09.12.2020 Se ingreso documentación a SIMIN y se envió respaldo a empresa.</t>
  </si>
  <si>
    <t>06-12-2020 Se comienza con revisión de carpeta de arranque, se envía correo con formulario 008 con observaciones. 08.12.2020 Empresa envía documentación en respuesta a observaciones, carpeta queda en condiciones para firmar formulario 008, se envía a empresa y se solicita gestión de firmas de administradores de contrato para ingreso de documentación a SIMIN   09.12.2020 Empresa envía formulario firmado, se gestiona ingreso de documentación en SIMIN y se envía respaldo a empresa.</t>
  </si>
  <si>
    <t>08-12-2020 Se comienza con revisión de carpeta de arranque, se envía correo con formulario 008 con observaciones. 09.12.2020 Empresa envía repuesta a observaciones, se envía formulario al 100% se solicita firmas de administradores para gestión de ingreso de documentación a SIMIN.</t>
  </si>
  <si>
    <t>08-12-2020 Se comienza con revisión de carpeta de arranque, se envía correo con formulario 008 con observaciones.</t>
  </si>
  <si>
    <t xml:space="preserve">28.11.20: Se efectúa revisión y envío de observaciones para corrección a Sub Contrato de G. Vargas. Aun a la espera de respuestas. 
02.11.20: Se efectúa revisión de correcciones enviadas por ESED y envía documento para validaciones correspondientes. ESED envía documentación que es remitida a SIMIN. A la espera de envió de respaldo para cierre de proceso.  04.12.2020 Se realiza gestión de observaciones de documentación enviada a SIMIN empresa envía modificaciones y se realiza ingreso a sistema, se envía respaldo a empresa con fecha 05.12.2020. </t>
  </si>
  <si>
    <t>11.10.2020 Se realiza revisión de documentación de carpeta de arranque, se envía formulario 008 con observaciones.
18.10.20: Se trabaja durante el fin de semana en aclarar dudas y correcciones correspondientes Contratista y Sub Contrato. Aun a la espera del envío de correcciones. Estiman a mas tardar el día Miércoles.
21.10.20: Se efectúa envió de correcciones por parte de TECPROMIN, aun persisten brechas que deben ser subsanadas, se envía mail con estas. Preocupante es que no incluyen Actividades asociadas a Trabajos con equipos energizado, a la espera de confirmación. 
30.10.20: Se insiste con Contratista por avances de Sub Contrato indican que no ingresara hasta aproximadamente el 16 de noviembre pero que están trabajando en los cambios. Se envía correo de seguimiento.  10.11.2020 Se envía correo reiterando la solicitud de gestión en el envió de documentación pendiente para cerrar proceso, además s converso con ICRP de la empresa, este indico que en esta semana presentarían la documentación.
12.11.20: Se efectúa nuevo envío por parte de ESED, se revisa pero presenta incongruencias en CGR por lo que porcentaje no aumento, se converso en conjunto con ICPR CMDIC  y la ESED justamente para que esta asegure modificaciones respectivas, comprometieron envío sin fecha.
17.11.20: ESED efectúa envió de correcciones no obstante no son suficientes para dar por cerrado proceso, principalmente tienen brechas relacionadas con CGR, en especifico incorporación de tareas, vinculación de Actividades con otras de control y definición, además de trabajos con energías presentes. 19.11.2020 se sostuvo reunión insistiendo en gestión de cierre de observaciones de sub contrato. 25.11.2020 Empresa envió documentación en respuesta a observaciones, se solicita el envió de Formulario 008 firmado, para gestión de ingreso de documentación a SIMIN.
27.11.20: Se insiste nuevamente con requerimiento sin respuestas.
29.11.20: Se solicita indicar estatus de pendiente a lo que refieren que fecha de ingreso de sub contrato se traslado para el día 07 de diciembre, van a insistir con sub contrato en el envío de documento firmado para dar cierre. 
02.12.20: Se efectúa envió de antecedentes a SIMIN, a la espera del envió de respaldos correspondientes.</t>
  </si>
  <si>
    <t>06.11.2020 Se realiza revisión de carpeta de arranque, se envía formulario 008 con observaciones.  11.11.2020 Empresa envía documentación  en respuesta a observaciones, no obstante se mantienen algunos puntos pendientes, se envía formulario a empresa con nuevo porcentaje de cumplimiento.  20.11.2020 Se realiza revisión de CA alcanzando 100% se solicita firmas de administradores para gestión de ingreso de información a SIMIN. 23.11.2020 Empresa envía formulario 008 firmado por administradores, se gestiona ingreso de documentación a SIMIN y se envía respaldo de ingreso a empresa.</t>
  </si>
  <si>
    <t>02.11.20: ESED efectúa envió de CA se revisa para correcciones. Envía correcciones de forma inmediata.
04.11.20: Dia previo se envió documentación a SIMIN, para ingreso y se remite este día respaldo correspondiente de ingreso.</t>
  </si>
  <si>
    <t xml:space="preserve">14.10.2020 Se realizar revisión de documentación y se envía formulario 008 con observaciones.
18.10.20: Se trabaja durante el fin de semana en aclarar dudas y correcciones correspondientes Contratista y Sub Contrato. Aun a la espera del envío de correcciones. Estiman a mas tardar el día Miércoles. 27.10.2020 Se realiza revisión de documentación enviada en respuesta, se envía formulario 008 actualizado a empresa solo queda punto 15 pendiente.
30.11.20: Contratista efectúa envió de correcciones por parte de Sub Contrato. No obstante aun queda el ultimo punto pendiente por lo que el porcentaje de avance no aumenta. Indican que el día Lunes darán cumplimiento para finalizar proceso. </t>
  </si>
  <si>
    <t>31.08.2020 Se realiza revisión de carpeta de requisitos legales, se envía formulario 008 con observaciones.
05.09.20: Se efectúa seguimiento sin avances, se solicita avances a ADC mandante para que agilice el envío de correcciones. 
19.09.20: ADC AHK indica que ya no se trabajara Requisitos Legales de sub contrato por SPU1700 si no que por OSR96333. A la fecha aun no se ha enviado ningún antecedentes por esta OS, en cuanto envíen se debe cambiar el numero y actualizar porcentaje de cumplimiento actualizado. No debiera ser menora al obtenido anteriormente, pero eso se podrá determinar cuando se concrete envío de antecedentes correspondientes.
04.10.20: Se efectúa seguimiento con ADC ESED Contratista y Sub Contratista, también se copia a ADC CMDIC. Aun sin envió de antecedentes, para iniciar la revisión correspondiente.  
07.10.20: ESED efectúa envió de documentación en base a nueva OS R96333, se efectúa el cambio de Contrato a Orden correspondiente, y ajusta porcentaje de cumplimiento, se envía detalle de observaciones correspondientes, a la espera de respuestas.
18.10.20: Se insiste con ADC ESED y CMDIC respecto de avances en este punto, aun a la espera de respuestas a observaciones enviadas anteriormente.
20.10.20: Esed efectúa envió de correcciones pero persisten brechas identificadas anteriormente, se cita a reunión este día y aclaran dudas con la participación de ADC AHK y equipo de Sub Contrato. 
21.10.20: Vuelven a enviar correcciones pero aun quedan puntos pendientes. 23.10.2020 Empresa envía respuesta a puntos pendientes, carpeta queda en 100% se envía formulario 008 para firma de administradores, empresa envía este firmado y se tramita el ingreso de documentación al SIMIN, y se envía respaldo de ingreso a empresa.</t>
  </si>
  <si>
    <t>07-10-20: Contratista efectúa envió de antecedentes Sub Contrato, se envía correo con observaciones, a la espera de respuestas. 08-10-2020 Se realiza revisan de documentación enviada en respuesta a observación, no obstante aun quedan puntos pendientes. se envía formulario 008 a empresa. 09.10.2020 Empresa envía información en respuesta a observaciones, carpeta queda en 100% se solicitan firmas de formulario 008. 10.10.2020 Empresa envía formulario 008 firmado, se gestiona ingreso de documentación a SIMIN. se ingreso información a SIMIN y se envió respaldo a empresa.</t>
  </si>
  <si>
    <t>06.10.20: ESED efectúa envió de documentación, se revisa y envían observaciones correspondientes. 08.10.2020 Empresa envía información en respuesta a observaciones se enfia formulario 008 actualizado al 100%, se solicitan firmas de administradores para gestión de documentación en SIMIN. 10.10.2020 Empresa envía formulario 008 firmad, se realiza gestión de ingreso de documentación a SIMIN. 11.10.2020 Se realiza ingreso de documentación a simin, se envía respaldo a empresa.</t>
  </si>
  <si>
    <t>02.10.20: ESED efectúa envió de CA requisitos Legales se envía correo con observaciones. 
04.10.20: ESED efectúa un segundo envió con correcciones parciales, quedando identificado el ultimo cumplimiento ya que el primero era muy bajo (56%). Aun existen elementos pendientes. 
05.10.20: Se efectúan correcciones, logrando ingreso a SIMIN, se envía respaldos a ESED . Tomar conocimiento y traspasar mas abajo.</t>
  </si>
  <si>
    <t>01.10.20: Esed efectúa envió de antecedentes, en conformidad.
02.10.20: En conformidad son enviados los antecedentes a SIMIN.</t>
  </si>
  <si>
    <t>24.09.2020 Se realiza revisión de carpeta de arranque, se envía formulario 0008 con observaciones. 26-09-2020 empresa envía respuesta a observaciones no obstante se repiten errores por lo que se envía correo a empresa indicando que se mantienen el porcentaje de cumplimiento. 28.09.2020 Se realiza revisión de documentación enviada en respuesta a observaciones no obstante hay documentación que presenta la misma información anterior, se envía correo con observaciones el 
29.09.2020 ya que por caída de plataforma
02.10.20: Esed efectúa envió de correcciones pero estas no sustanciales para generar avances en cumplimiento, se envía correo con detalles en cuerpo del mismo. Posterior a eso también indicaron que ADC CMDIC renuncian por lo que esta tratando que se les indique quien será su reemplazo ya que algunos puntos pendientes requieren su firma. 
07.10.20: ESED asegura correcciones correspondientes, y se envía documentación a SIMIN, para ingreso. 08.10.2020 Se realiza envió de inicio de actividades corregido se ingreso información a SIMIN y se envía respaldo a empresa.</t>
  </si>
  <si>
    <t>14.09.2020 Se realiza revisión de carpeta de arranque, se envía formulario 008 con observaciones.  16.09.2020 Se actualiza registro por cumplimiento de inducción Especifica del área e inicio de actividades modificado según observación, también presentan lista de verificación pendiente (EPF5).
19.09.20: Aun sin envío de punto faltante por parte de la ESED, se comprometieron a dar continuidad el día Lunes, principalmente por las fiestas. 29.09.2020 Empresa envía últimos puntos con observaciones se envía formulario 008 para firma de administradores. se gestiona ingreso de documentación a SIMIN y se envía respaldo de ingreso a empresa.</t>
  </si>
  <si>
    <t>01.08.2020 Se realiza revisión de requisitos legales, se envía formulario 008 con observaciones.
05.09.20: Se insiste con ADC mandante en envío de correcciones, no obstante en reunión de Sub Contrato del día anterior se trato el tema de Contratista e indicaron que se encuentran trabajando en correcciones. 
09.09.20: Se efectúa revisión de correcciones pero aun persisten brechas, se envía correo a ESED. A la espera de respuestas. 12.09.2020 Se realiza revisión de información enviada por observaciones, quedando solo un punto pendiente.
20.09.20: Se insiste nuevamente con ADC ESED, por mail y teléfono, indican que retomaran post fiestas. 
23.09.20: Se dio cumplimiento a ultimo punto pendiente. Se envía For008, listo para firmas ADC ESED indica que se encuentra en gestiones para envió correspondiente. Se debe efectuar seguimiento a pendiente, para formalizar con SIMIN.29-09-2020 Administrador CMDIC envía formulario 008 firmado. se envía documentación a SIMIN para Ingreso.</t>
  </si>
  <si>
    <t>12.09.2020 Se realiza revisión de carpeta de arranque, se envía formulario 008 con observaciones. 14.09.2020 Empresa envía documentación en respuesta a observaciones, se envía formulario 008 para firma de administradores, se queda  a la espera de este documento para gestión de ingreso de documentación al SIMIN.15.09.2020 Empresa envía formulario 008 firmado por administradores, se envió documentación a simún, pero se solicito mejorar la calidad de inicio de actividades por firma poco legible 16.09.2020 Se realiza ingreso de documentación a plataforma SIMIN, se envía respaldo a empresa y se archiva en disco.</t>
  </si>
  <si>
    <t>08.09.20: Se revisa información enviada por ESED, y envía correo con observaciones.
09.09.20: Envían correcciones pero aun persisten brechas en CGR, principalmente definición de Actividad con Equipo Energizado, se les envía ultima Actualización. A la espera de respuesta.  10.09.2020 Se realiza revisión de documentación en respuesta a observaciones, carpeta queda en 100%, se envía form 008 actualizado y se solita gestión de firmas de administradores. 14.09.2020 Empresa envía formulario firmado, se gestiona ingreso de información a SIMIN, se envía respaldo de ingreso a empresa y se respalda en disco</t>
  </si>
  <si>
    <t>05.09.20: Se efectúa revisión de requisitos legales contratista y sub contrato. Se envía correo con observaciones. A la espera de respuestas.
09.09.20: Se da cumplimiento a  requisitos se envía For 009 para firmas de ADC CMDIC y ESED. A la espera de respuesta. 10.09.2020 Empresa envía formulario firmado y se gestiona ingreso de documentación a SIMIN, se envía respaldo a empresa. se cierra proceso de revisión, Se traspasa a vigente.</t>
  </si>
  <si>
    <t>05.09.20: Se efectúa revisión de requisitos legales sub contrato. Se envía correo con observaciones. A la espera de respuestas.
09.09.20: Se verifican correcciones quedando listo For008 para firma por parte de ADCs CMDIC y ESED. A la espera de respuesta para gestión SIMIN.  10.09.2020 Empresa envía formulario firmado y se gestiona ingreso de documentación a SIMIN, se envía respaldo a empresa. Se cierra proceso de revisión, Se traspasa a vigente.</t>
  </si>
  <si>
    <t>16.08.2020 Se realiza revisión de documentación por inicio de actividades, se envía formulario 008 con observaciones.
24.08.20: Se insiste con esed en el envió se solicita que aseguren envió a mas tardar el día martes. Sin envió. 
26.08.20: Sin envíos a la fecha, se insiste para dar continuidad al proceso iniciado.  
05.09.20: ESED presenta correcciones a observaciones, no obstante, no son suficientes para generar mayor avance, se contacta con ADC CMDIC, para sostener reunión remota y explicar que es lo que se espera puedan corregir a la brevedad, este solicita cumplimiento a mas tardar el día Lunes a las 09am. 
08.09.20: Faltan las firmas de ADC CMDIC y de TAD para validar documentos y enviar a SIMIN.  10.09.2020 Empresa envía Formulario 008 firmado por administradores. 12.09.2020 Se recopila información y se envía a SIMIN para ingreso. 13.09.2020 Se realiza ingreso de documentación a SIMIN, se envía respaldo a empresa. se cierra proceso de revisión, Se traspasa a vigente.</t>
  </si>
  <si>
    <t xml:space="preserve">23-08-20: Se efectúa revisión de Requisitos y envía observaciones a esed. Esta se compromete a corregir a mas tardar el lunes. 
25.08.20: Esed gestiona correcciones quedando en estatus vigente documentación respaldada en disco, tomar conocimiento y tras pasar mas abajo en este registro. </t>
  </si>
  <si>
    <t xml:space="preserve">26.07.20: Se efectúa revisión de antecedentes enviados por ESED, se envía correo con observaciones, dadas las brechas encontradas en CGR, se trata de tomar contacto sin resultados, se solicita que contacten a la brevedad, para explicar.
28.07.20: Se envió correo comprometiendo avances pero no indicaron fechas ADC CMDIC pidió avances por parte de la ESED. 
08.08.20: Se trabaja en conjunto con ICRP corporativo para la corrección de CGR, los demás temas se comprometido a enviar a mas tardar el día martes 11. 18.08.2020 Empresa envía puntos pendientes, se envía formulario 008 en 100% para gestión de firmas, se queda a la espera para gestión de documentación en SIMIN.
26.08.20: ESED envía documentación SIMIN corregida, a la espera de respuesta de Barbara, se debe hacer seguimiento a envió de respaldo y enviar este a ESED. 27-08-2020 Se ingreso información a SIMIN por Barbara ayer en la  tarde, hoy se envía respaldo de ingreso a empresa y se respaldo en disco.
</t>
  </si>
  <si>
    <t xml:space="preserve">MUTUAL </t>
  </si>
  <si>
    <t xml:space="preserve">10.08.20: Esed efectúa envió de antecedentes se generan observaciones que deben ser corregidas, se envía por correo y guarda en carpeta la información remitida por ESED. 15.08.2020 Se realiza revisión de documentación enviada por empresa en respuesta observaciones, se sube porcentaje quedando dos puntos pendientes.  17.08.2020 Empresa envía documentación en respuesta a observaciones, se envía formulario 008 actualizado, se solicita sacar firmas de administradores para gestionar ingreso de información a SIMIN. 18.08.2020 Se realiza gestión de ingreso de información al SIMIN, se envía respaldo a empresa de ingreso.
21.02.21: Se insiste en pendiente, ahora dirige a ADC CMDIC, objeto apoye en  gestión para concretar extensión de contrato. </t>
  </si>
  <si>
    <t>07.07.2020 Se realiza revisión de CA, se envía observaciones en Formulario 008 a empresa se queda a la espera de respuesta.
12.07.20: Se trata de contactar a administrador de contrato sin respuesta para asegurar respuesta a observaciones. Se envía correo de respaldo. 
27.07.20: Se sostiene reunión con ICRPs corporativos para explicar lo que se solicita envié como correcciones a observaciones enviadas, aun a la espera. 02.08.2020 Se actualiza porcentaje de cumplimiento, se envía correo con formulario 008 actualizado a empresa y se insiste en el envió de puntos pendientes.
09.08.20: Se insiste nuevamente en pendientes esed responde que están trabajando en incorporación de E. Origen y Potencial en cuanto este listo nos enviaran las correcciones. 
12.08.20: Esed efectuó envió de pendientes dando cumplimiento, la información quedo en disco en carpeta de envió 110820. Solo queda pendiente el envió de For.008 con firmas para envió de info a SIMIN y cierre proceso. 13.08.2020 Empresa formulario 008 firmado, se gestiona ingreso de información a SiMIN, se envía respaldo de ingreso a empresa.</t>
  </si>
  <si>
    <t xml:space="preserve">11.07.20: Se efectúa revisión de antecedentes enviados por esed, con bajo porcentaje de cumplimiento. Indican que desean partir el miércoles 15, pero dentro de las brechas no han presentado el CGR. Esed debe acelerar sus procesos internos para asegurar cumplimiento antes del inicio de actividades. 
14.07.20: Esed efectúa envió de correcciones, aun con pendientes. Se envía correo con observaciones. 
25.07.20: Se envía correo con indicación de cumplimiento para enviar documentos a SIMIN, pero inicio de Actividades se encuentra con brecha en fecha de Inicio Trabajos, se comprometieron a enviar el día Lunes 27 a primera hora, todo lo demás esta al 100%. 
28.07.20: Se dio cierre al proceso, se envió respaldo a la esed. Tomar conocimiento y traspasar mas abajo. </t>
  </si>
  <si>
    <t>27.05-2020 Se realiza revisión de documentación, se envía formulario 008, con observaciones, ESED acusa recibo de la información. 
02.06.20: Empresa aun se encuentra trabajando en correcciones. Se definido sistema de trabajo, 4x3 junto con ADC CMDIC verán el CGR de esta ESED, nosotros veremos los demás puntos del Form.008.
14.06.20: Se conversa con línea de mando ESED, si bien CGR lo están trabajando con ADC CMDIC, los demás puntos también requieren atención y avances sustanciales, se toma contacto con ADC CMDIC y se pide apoyo en gestiones de avance. Se envía correo a partes interesadas. 20-06-2020 Empresa envió información referente a cumplimiento legales, se realiza revisión y se envía formulario 008 actualizado con nuevo porcentaje de cumplimiento, CGR se continua trabajando con ADC CMDIC.
28.06.20: ESED no ha enviado nuevas correcciones a observaciones anteriores. Se tomo contacto con ADC CMDIC, quien indica que mañana lunes 29, esta agendada una reunión donde se presentaran todas las correcciones objeto dar cierre correspondiente. 
01.07.20: ESED envía correo con correcciones, se revisa y envía detalle de brechas pendientes. 
06-07-2020 Se converso con administradores y administrador CMDIC indica que continúan trabajando en CGR, no obstante indica que según carta GANTT los trabajos deberían comenzar en Agosto.
12.07.20: Se insiste nuevamente en temas pendientes para cumplimiento por parte de esed, sin respuestas. 
18.07.2020: Se realiza revisión de documentación por observaciones, se cumple con requisitos para sacar firmas de administradores, se queda a la espera de envió de registro para gestión de documentación en SIMIN. 21.07.2020 Empresa envía Formulario 008 firmado por administradores, además se gestiono ingreso de documentación a SIMIN y se envió respaldo a empresa.</t>
  </si>
  <si>
    <t>05.07.2020 Se comienza con revisión de información enviada por carpeta de arranque, se envía observaciones en formulario 008 a empresa. 06-07-2020 Empresa envía respuesta a observaciones, carpeta queda en 100%, se respalda formulario 008 con firma de administradores. 07.07.2020 Se gestiona ingreso de documentación a SIMIN y se envía respaldo de ingreso a empresa.</t>
  </si>
  <si>
    <t xml:space="preserve">24.06.2020 Se realiza revisión de documentación, se envía formulario 008 con observaciones.
28.06.20: Esed efectúa envió de correcciones aun quedan punto pendientes, que se deben corregir, se envía correo con observaciones, a la espera de respuesta.  02-07-2020 se realiza revisión de observaciones, y se envía formulario en 100% se solicita firma de documento para gestión de ingreso de información a SIMIN. 04.07.2020 Empresa envía formulario firmado, se gestiona ingreso de información a SIMIN y se envía respaldo de ingreso a empresa.
21.02.21: Se insiste en pendiente, ahora dirige a ADC CMDIC, objeto apoye en  gestión para concretar extensión de contrato. </t>
  </si>
  <si>
    <t xml:space="preserve">23.03.20: Se efectúa revisión de antecedentes requisitos legales ESED, se envía correo con observaciones, a la espera de respuesta.  
28.03.2020. Se realiza revisión de documentación que envió empresa en respuesta a primera revisión. Se envía formulario 008 actualizado a empresa y se queda a la espera de respuesta.
05.04.20: Aun sin respuestas por parte de ESED respecto de ultima actualización de carpeta, se envía correo insistiendo. Aun a la espera. 
19.04.20: Se contacta a ADC CMDIC objeto apoye en la concreción del envió de correcciones, a la espera de respuesta y confirmación por parte de este. 
22.04.20: Se comprometieron para envió el día Martes 21, pero esto no sucedió,  aun a la espera se notifica a ADC CMDIC.  28.04.2020 Se tomo contacto telefónico reiterando el envió de información de manera especifica (solo los puntos con observaciones) se quedo a la espera del envió.
06.05.20: ESED envía corrección a observaciones anteriores. Dado el poco avance se solicita una reunión remota con ADC CMDIC y ESED, para revisar elementos pendientes y asegurar cumplimiento. 
17.05.20: ESED efectúa envío de correcciones pero no son suficientes para dar por cerrados los puntos pendientes, además ADC CMDIC, solicita firma de ICRP CMDIC, para poder validar Listas de comprobación. 
20.05.20: Se envía correo a L. Bustamante, aun no responde, efectuar seguimiento. 
03.06.20: Se tomo contacto con ADC ESED, respondió indicando que tomara el tema y nos enviara la información, se respondió que comprometa fecha de envió.   04.06.2020 Empresa envía información se realiza revisión y se envía formulario 008 actualizado, este queda en condiciones de ser firmado por administradores, se queda a la espera de envió de este firmado y documentación actualizada para gestión en SIMIN.
14.06.20: Se efectúa seguimiento de firma faltante con ADC ESED, aun esta pendiente la gestión, se envía correo  incluyendo a ADC CMDIC. 22.06.2020 Se envía correo reiterando lo solicitado. 23-06-2020 Se toma contacto telefónico con administrador Enex, el cual envía correo con respaldo de form-008 firmado. se solicita a Empresa ISI ELEC la actualización de información en sus fechas (Carta conductora, inicio de actividades) para envió de información a SIMIN. 24-06-2020 Empresa ya envió formulario 008 firmado, se envía correo solicitando la actualización de fechas de la documentación, se queda a la espera del envió, además se converso con administrador ISI ELEC quien se comprometido a enviar la información.
28.06.20: ESED efectuó envió de documentos faltantes, se remiten para ingreso a SIMIN. Carpeta queda en estatus VIGENTE, cuando envíen los respaldos de ingreso remitir a ESED. 
01.07.20: Se envió correo con respaldos de ingreso a SIMIN. Tomar conocimiento y traspasar mas abajo. </t>
  </si>
  <si>
    <t>29.03.2020.Se realiza primera revisión de CA, se envía formulario 008 con observaciones.
05.04.20: Se efectúa seguimiento DISAL efectúa envió de correcciones de sub contrato, no obstante se mantienen varias sin corregir, se envía correo de respaldo. También se solicita reunión remota para aclara dudas. (ADC DISAL, CMDIC y TSB)
22.04.20: Se envía correo insistiendo a ADC CMDIC y ADC ESED. A la espera de respuestas. 
05.05.20:ESED  efectúa envío de correcciones pero las mas importantes aun siguen sin modificaciones por tercera vez, se notifica a ADC CMDIC, también se solicita reunión, aun sin respuestas. 
17.05.20: Esed aun no responde observaciones anteriores, se toma contacto con ADC CMDIC para que indique si se continua con el proceso de revisión, o curso a seguir. Se comprometió a responder el día lunes. 
20.05.20: ADC CMDIC por correo indico que debían presentar el Miércoles, aun no han presentado. Efectuar seguimiento.  26.06.202 Se revisa información enviada por empresa, carpeta queda en 93% solo falta actualización de inicio de actividades. se envía correo y se queda a la espera de respuesta, realizar seguimiento.
03-05-20: For. 008 listo para firmas se envía a ADCs se solicita ajustar documentos SIMIN, para presentar. A la espera del envió de registros correspondientes. 08.09.2020 Empresa Envía Información, la cual no coincidían sus pechas por lo que se solicita el envió nuevamente con correcciones. 09.06.2020 Se reitera la solicitud vía telefónica a Christopher quien enviaría la información el miércoles 10.06 pero no fue enviada.
13.06.20: Se envía documentación a SIMIN para ingreso, a la espera de envió respaldos ingreso a sistema, monitorear. 15-06-2020 Se ingresa información a SIMIN y se envía respaldo a empresa.</t>
  </si>
  <si>
    <t xml:space="preserve">26.01.20: Empresa ESED efectúa envió de información por medio de sistema digital, no es posible tener acceso ya que se encuentra restringido. Se solicita enviar por otro medio ya que se precisa descargar el material correspondiente, se envía correo informando la situación a ESED. 
29.01.20: ESED envía correo indicando que se habilitaron los permisos para ver la carpeta pero al ingresar esta no lo permite indica que el usuario no tiene atributos para descargar.  30.01.2020. Empresa envía corroe indicando que realiza gestión de permisos para descargar información, se comienza don la descarga de esta.                     
01.02.2020 Se termina revisión y se envía correo con formulario 008 con observaciones.
06.02.20: Se efectúa seguimiento, ESED indica que efectuara la entrega el día Martes 11.
12.02.20: Aun no se confirma que las correcciones se encuentren listas, se envía correo solicitando confirmación. Enviaron correo indicando que el viernes se subirán las correcciones. 
23.02.20: Esed envía correcciones no obstante aun persisten algunas brechas, se envía correo con actualización, a la espera de respuesta. 
25.02.20: Esed efectúa nuevo envió de algunos puntos se modifica cumplimiento en Formulario y envía para respaldo. Se almacena en carpeta y los documentos también. A la espera de respuestas. 
10.03.20: ESED aun no ha enviado las correcciones correspondientes. Se envió correo insistiendo en pendientes y envió de correcciones. 
22.03.20: ESED no efectúa envíos se trato de contactar por vía telefónica, sin respuestas. Se insistió durante el turno sin resultados. Se envía correo de respaldo a seguimiento. 
25.03.20: ESED envía actualización de antecedentes, se envía formulario con nuevo porcentaje, también se converso telefónicamente para que puedan dar cierre rápido, ya que no les queda mucho, ideal que sean en tu turno, pero debían definir lo de EPF.  
31.03.2020 Empresa envía información, se actualiza fecha de inicio de actividades y registro de inducción puerto, quedando solo pendiente lista de verificación de EPF1. se envía formulario actualizado y se queda a la espera de respuesta.
05.04.20: Aun sin respuestas por parte de la ESED, se envía correo insistiendo.
22.04.20: Se converso con ICRP, ya que aun no han cumplido con el pendiente del Formulario y estaban gestionando la firma del mismo. Por lo que se aclaro la confusión por parte de ellos pero aun sin envió de pendiente, indican que siguen trabajando y que cuando este listo lo enviaran.                                         
28.04.2020 Empresa envía ultimo punto pendiente, carpeta queda en un 100%, se envió formulario 008 actualizado y se solicito el envió de este firmado por administradores, se queda a la espera de respuesta.
17.05.20: Aun sin respuestas ESED indica que se encuentra a la espera firma por parte de ADC CMDIC. También se trato de tomar contacto con este sin resultados. Se solicita a ESED, concretar gestión pendiente. ESED responde de inmediato lo mismo que en inicio de este párrafo. Efectuar seguimiento. 
03.06.20: Falta firma de For.008 por ADC MOTOROLA, se les envió correo para gestiones. En el mismo correo se adjuntaron documentos para regularizar firmas y fechas, se explico por teléfono a ICRP ESED. A la espera de respuesta. </t>
  </si>
  <si>
    <t xml:space="preserve">19.05.20: Se efectúa revisión de Requisitos legales sub contrato, se envía correo con observaciones a la espera de respuesta.  
25.05.2020 Se realiza revisión de documentación enviada por empresa, se mantienen algunas observaciones, se envía correo con formulario actualizado, además se indica a empresa mandante que debe realizar pre revisión ante del envió de la información, de manera de asegurar la mejora de observaciones.
28.05.20: Esed efectúa envió ser revisa  y queda en condiciones para ser validada por ADCs ESED y CMDIC. Se envía correo, a la espera de respuesta, para envió de documentación a SIMIN.
02.06.20: Se envió respaldos de ingreso a SIMIN a la ESED. Tomar conocimiento y traspasar a las ESED aprobadas. </t>
  </si>
  <si>
    <t xml:space="preserve">26-05-2020 Se realiza revisión de documentación, se envía observaciones de formulario 008. a empresa.
02.05.20: ESED envía correcciones, se envía documentación para ingreso SIMIN.
03.06.20: Se envían respaldos de ingreso a SIMIN a la ESED, tomar conocimiento y traspasar mas abajo ESED VIGENTE. </t>
  </si>
  <si>
    <t xml:space="preserve">24.02.20: Se recepción CA esed, revisa información proporcionada, y procede con la revisión correspondiente, se envía correo con detalle de observaciones. A la espera de respuestas. 
10.03.20: Durante todo el turno se efectuó asistencia a personal ESED, objeto regularizar de manera pronta los temas pendientes, se compromete a envío correspondiente. 
11.03.20: Se efectúa revisión de correcciones presentadas por ESED, no obstante las mejoras no permiten un avance sustancial. Se envía correo con observaciones.  
16.03.2020 Se realiza revisión de información enviada en respuesta de empres. se envía  formulario 008 actualizado. 30.03.2020 Se realiza revisión de documentación y se actualiza for 008 con observaciones. se queda  a la espera de respuesta.
05.04.20: ESED efectuó envió de pendientes a ADC CMDIC, para que los valide, aun se encuentra sin respuestas, es por esto que les envié correo insistiendo y adjuntando lo enviado por ESED. Aun a la espera de respuesta por CMDIC. 
22.04.20: Esed confirma que la continuidad de gestiones pendientes ahora las tomara Pablo Barrios, quien sostuvo reunión con ADC CMDIC comprometiendo a mas tardar envió el día Viernes 24, de todos modos mañana jueves monitorear si existe envió. 28.04.2020 Se converso con administrador CMDIC por la validación de listas de verificación, este indico que las aprobaría, aun la  espera del envió de listas aprobadas, también se tomo contacto con administrador ESED.
06.05.20: ESED acredito cumplimiento de ultimo punto pendiente. Se envío Form.008 para firma. En paralelo se solicito (por el tiempo transcurrido) actualizar fechas y firmas de documentos SIMIN. Seguimiento a envió. 
12-05-2020 Se sostuvo reunión con administrador ESED, el cual saco firmas de formulario 008, se comprometió en el envió de formulario y documentación actualizada en fecha para gestión de ingreso a SIMIN, se queda  la espera del envió. Final del día empresa envió la información para envió a SIMIN, se debe cotejar y enviar.
13.05.20: Se coteja información enviada por ESED y es remitida a SIMIN, a la espera de respuesta. 
20.05.20: Aun no envían respaldos de ingreso a SIMIN. Efectuar seguimiento. 
25.05.2020 se regularizo carta conductora y se subió información al SIMIN.
</t>
  </si>
  <si>
    <t>05.05.20: ESED efectúa envío Requisitos Legales, se envía correo con observaciones. A la espera de respuestas. 10.05.2020 Empresa responde a observaciones, no obstante sigue manteniendo observaciones. 12.05.2020 Empresa envía información en repuesta a observaciones, documentación queda ok, se gestiona firma de formulario y se envía información a SIMIN.</t>
  </si>
  <si>
    <t>05.05.20: Por requerimientos turno no fue posible efectuar revisión de Requisitos Legales Sub Contrato. Revisar. 13-05-2020 Empresa envía respuesta quedando dos puntos pendientes.
17.06.20: Esed envía correcciones, documento se encuentra listo para firma de ADCs, también se solicita corregir fecha en inicio de actividades para envió a SIMIN, a la espera de respuesta, por parte de ESED. 
20.05.20: Se envió documentación a SIMIN, monitorear el envió de respaldos. 21.05.2020 Se subió información a SIMIN se envía respaldo a empresa. tomar conocimiento y traspasar.</t>
  </si>
  <si>
    <t>27.03.2020. Se realiza primera revisión de CA, se envía formulario 008 con observaciones.
05.04.20: Se efectúa seguimiento no identificando respuesta por parte de la ESED, se envía correo a ADC DISAL, para gestiones pertinentes, a la espera de respuestas.
22.04.20: Se revisan correcciones enviadas por ESED, pero el avance no es tan sustancial. Se solicito reunión, para poder asistir de mejor manera, vía zoom, deben confirmar. 
06.05.20: Se envía documentación a SIMIN para ingreso. Se recepción ingreso y envía a ESED para su respaldo. Los mismos se almacenan en disco. Tomar conocimiento y traspasar mas abajo.</t>
  </si>
  <si>
    <t xml:space="preserve">29.03.2020. Se realiza primera revisión de CA, se envía formulario 008 con observaciones.
05.04.20: Se efectúa seguimiento no identificando respuesta por parte de la ESED, se envía correo a ADC DISAL, para gestiones pertinentes, a la espera de respuestas.  
19.04.20: Si insiste nuevamente con ESED para el envió de correcciones aun pendientes. 
21.04.20: Esed efectúa envió de correcciones. Solo queda pendiente Lista de Comprobación EPF firmadas por ADC, para gestionar Form. 008 y demás documentos.
22.04.20: Envían lo faltante de EPF, ahora solo falta firma de Formulario para envió a SIMIN.      
28.04.20 Empresa envía formulario 008 firmado se respaldo en disco firma de lista de verificación EPF1. se envía información al SIMIN. se queda a la espera de ingreso.
06.05.20: Se recepción el comprobante de ingreso a SIMIN y remitió a ESED para su respaldo también queda guardado en disco. Tomar conocimiento y traspasar mas abajo. </t>
  </si>
  <si>
    <t>05.04.20: Esed efectúa envió de carpeta pero no es posible revisar ya que no permite descarga. Se envía correo solicitando atributos o envió directo por Wetransfer.
19.04.20: Se envía documentación para Ingreso a SIMIN, a la espera de respuestas. 
21.04.20: Se envía respaldo de ingreso SIMIN a la empresa ESED. También se respaldan en disco.
TOMAR CONOCIMIENTO Y TRASPASAR MAS ABAJO.</t>
  </si>
  <si>
    <t>Empresa envía carpeta de arranque para revisión, se envía formulario 008 con observaciones.                                                                                                   14.04.2020Empresa responde a observaciones quedando con un 100% de cumplimiento. Se envía formulario y se queda a la espera de envió de registro firmado por administradores, para realizar gestión de ingreso a SIMIN.  se ingreso información y se envió respaldo a empresa.</t>
  </si>
  <si>
    <t>Empresa envía carpeta de arranque para revisión, se envía formulario 008 con observaciones.                                                                                                14.04.2020Empresa responde a observaciones quedando con un 100% de cumplimiento. Se envía formulario y se queda a la espera de envió de registro firmado por administradores, para realizar gestión de ingreso a SIMIN, se ingreso información y se envió respaldo a empresa.</t>
  </si>
  <si>
    <t xml:space="preserve">Empresa envía información para revisión según formulario 009 para consultores, se envía correo con observaciones a punto del formulario. Se queda a la espera de respuesta a observaciones.
25.03.20: Actualización de cumplimiento por edición de formulario, ahora esta en digital. Rodrigo envió correo insistiendo en pendientes, aun a la espera de respuestas.            
31.03.2020. Se envía correo solicitando información. empresa respondió que se encontraban trabajando en las observaciones, indicando que las presentarían a la brevedad.
05.04.20: Aun sin respuestas por parte de la ESED, se envía correo a ambos ADCs; CMDIC y EMPIRICA. Objeto efectúen gestiones para dar continuidad al proceso. Aun a la espera de respuestas. 
06.04.20: Esed efectúa envió de correcciones per aun persisten algunas se envía correo actualizando estatus, dado lo anterior se envía correo mas detallado y conversa con ADC ESED para asegurar cumplimiento. Establecimos como compromiso envió antes del termino de mi turno. 
08.04.20: ESED finalmente envía información corregida, se envía información a SIMIN para ingreso, a la espera de respaldo, para envió a ESED. 
</t>
  </si>
  <si>
    <t>22.04.20: Barbara envió respaldo de cierre OS.
21.03.20: No fue posible obtener toda la info per carpeta quedo terminada en su proceso por R.SOTO, respaldos en disco. Solo tomar conocimiento y traspasar mas abajo. 
25.03.20: Tomar conocimiento y traspasar bajo la línea negra.</t>
  </si>
  <si>
    <t xml:space="preserve">08.02.20: Se efectúa revisión de antecedentes que se extrajeron de carpeta Cordillera, se revisa y envía correo con observaciones. A la espera de respuestas. 
10.03.20: A solicitud de ADC ESED se envía carpeta con información proporcionada ya que ICRP corporativo esta fuera de contrato indefinidamente por temas personales, se envía correo con link para descarga. 
24.03.20: ESED envía correcciones aun quedan algunas brechas para poder enviar a SIMIN, a la espera de respuesta. Finalmente se formalizan todos los pendientes y se envía información de respaldo a empresa y respaldan documentos en sistema. Tomar conocimiento y pasar bajo la línea negra. </t>
  </si>
  <si>
    <t xml:space="preserve">07.02.20: Se efectúa revisión de antecedentes que se extrajeron de carpeta Cordillera, se revisa y envía correo con observaciones. A la espera de respuestas. 
10.03.20: A solicitud de ADC ESED se envía carpeta con información proporcionada ya que ICRP corporativo esta fuera de contrato indefinidamente por temas personales, se envía correo con link para descarga. 
19.03.20: ESED envía correo con correcciones a observaciones anteriores, dado que aun se presentan brechas, se solicita reunión a distancia con personal ESED para el día de mañana.
20.03.20: Se sostiene reunión con ADC CMDIC (M. Hidalgo) y ADC ESED (M.Saavedra) en conjunto con ICRPs Disal del contrato, explican las problemáticas presentes y que es lo que se espera, se establece acuerdos y compromisos, todo enviado por correo para respaldo, con fechas de cumplimiento. A la espera de respuestas. 
24.03.20: Se envía correo a SIMIN para ingreso de documentación correspondiente. Finalmente se formalizan todos los pendientes y se envía información de respaldo a empresa y respaldan documentos en sistema. Tomar conocimiento y pasar bajo la línea negra. 
</t>
  </si>
  <si>
    <t>12.02.20: Esta ESED llego a Puerto a efectuar Actividades en Puerto, no obstante al verificar no cuentan con Inicio de Actividades en Faena Puerto Patache. Se expuso a L. Bustamante. El preliminarmente tomo esta gestión, no obstante no nos indico si la revisión la tomaremos nosotros o el directamente. Se debe confirmar esto y sea cual sea la respuesta sugiero dejar respaldo en esta planilla para nuestro respaldo. 
22.02.20: Si bien no quedo plasmado en cambio de turno, lo solicitado por R. Soto fue solicitar carpeta a esta esed e iniciar proceso de revisión.
23.02.20: Se envía correo formalizando solicitud de antecedentes. 
26.02.20: Se revisa documentación y envía correo con observaciones. 
08.02.20: ESED efectúa envió de correcciones, estas aun no son suficientes para dar cierre, aun se mantienen algunas, se envía correo para corrección por su parte. 17.03.2020 Empresa envía información se en respuesta a observaciones, se actualiza formulario 008 quedando en 100% se queda a la espera de envió de este firmado por administradores. empresa envió formulario firmado, se gestiono documentación en SIMIN, la cual ya se subió al sistema, se respalda en disco y se envía copia a la empresa.</t>
  </si>
  <si>
    <t xml:space="preserve">13.03.2020 Empresa envía carpeta de arranque, se realiza revisión y se envía formulario 008 con observaciones.
16.03.20: Se envió documentación a SIMIN, se dejo respaldo de esto en disco y envió respaldo a ESED, para su control interno. </t>
  </si>
  <si>
    <t xml:space="preserve">10.03.20: Se efectúa revisión de Requisitos Legales Visita Técnica (R.V.L.T) no aplica envío a SIMIN, no obstante se efectúa verificación de antecedentes enviados, presentan brechas, se envía correo para corrección, a la espera de respuestas. 18.03.2020 Empresa envía respuesta a observación carpeta queda en un 100% se solicita el envió de formulario 008 firmado por administradores para registro. (no aplica ingreso a SIMIN).
19.03.20: Se envía correo insistiendo en las firmas por parte de ADC CMDIC y ESED que aun se encuentran pendientes. 
20.03.20: ESED envía documentación firmada. Se almacena en disco. Se da por cerrado el proceso. </t>
  </si>
  <si>
    <t xml:space="preserve">09.03.20: Esed efectúa envío de antecedentes para revisión, se levantan observaciones y envía correo para su corrección, a la espera de respuestas.
11.03.20: Se revisa corrección de observaciones por parte de ESED. Se envía correo con respaldo, indica formalización de firmas para formalizar en SIMIN.  </t>
  </si>
  <si>
    <t>19.02.2020 Una vez presente la documentación faltante, se debe enviar junto el formulario a simn.
23.02.20: Esed envía documento corregido, no obstante por la fecha, en inicio de trabajos, se debe modificar, a una mas reciente al momento de presentar. También falta que envíen Form. 008 firmado. A la espera de respuesta. 
24.02.20: Esed envía correcciones aun a la espera de respuesta de ADC CMDIC, solo falta la firma de el para envió de documentación a SIMIN.  04.03.2020 Se envía información para ingreso al SIMIN, se realiza ingreso y se respalda en disco, además se envía respaldo a empresa.</t>
  </si>
  <si>
    <t>02.02.2020 Se realiza revisión de información y se envía formulario 008 con observaciones.
06.02.20: Se efectúa seguimiento a pendientes aun a la espera de respuestas. 
12.02.20: Esed envía carpeta para revisión, no fue posible revisar quedando almacenados los correos en disco.
21.02.20: Esed envía correcciones pero no son suficientes como para aumentar porcentaje de cumplimiento, en efectuó muchas se mantienen igual a lo observado con anterioridad. Se acuerda reunión de trabajo telefónica con responsable de ajustes por Barrancas, Leslie Moraga, también se encuentra presente Jaime Bravo de Precisión. A la espera de envió correcciones. 
22.02.20: Esed envía matriz con mejora, en esta ocasión cambiaron a la persona responsable de estas, al verificar aun mantiene brechas, se envía correo con detalle.
26.02.20: Se efectúa revisión de antecedentes por parte de la ESED si bien se efectuaron algunas modificaciones, también se ahondo mas en algunas brechas, detalle en revisión y por correo. Mañana Jueves se cito a Línea de mando PRECISION según indico L. Bustamante.                                                                                       01.03.2020 Empresa envía información en respuesta a observaciones, sube porcentaje de cumplimiento pero aun quedan tres puntos pendientes que empresa responderá durante esta semana.
05.03.20: Turno saliente envió documentos para ingreso a SIMIN, se recibe información correspondiente y envía a ESED para su respaldo. Se almacena en disco según corresponde. 
11.03.20: Esed envía datos para extensión de contrato.</t>
  </si>
  <si>
    <t xml:space="preserve">01.02.2020 Se realiza revisión de información y se envía formulario 008 con observaciones.
06.02.20: Se efectúa seguimiento a pendientes aun a la espera de respuestas.
12.02.20: Se insiste nuevamente en pendientes. Sin respuestas.
20.02.20: Según indica Turno Saliente, estatus de esta ESED, se encuentra al 100%, por lo que las gestiones se aseguraron en turno saliente. Solo se modifica estatus en el presente registro y deja como constancia para que contra turno lo traspase mas abajo en la entrada de su turno. 
05.03.20: Se verifica que OS se encuentra vencida. Se envía correo solicitando regularizar estatus.                                                                                                                                08.03.20: Se realiza ingreso de extensión de orden de servicio. (15-04-2020).             </t>
  </si>
  <si>
    <t>01.09.2019. Empresa envía carpeta de arranque de subcontrato de transporte (Mandante, Indura) se realizar revisión y se envía formulario 008 con observación.
11.09.19: Se insiste en pendientes, sin respuestas. 13.09.2019 Empresa envía correo indicando que empresa subcontratista se encuentra trabajando en la mejora de observaciones  30.09.2019 Se envía documentación que solicito empresa y se reitera solicitud de documentación en respuesta de avances a observaciones, se queda a la espera de respuesta de empresa. 
09.10.19: No fue posible efectuar revisión de documentación, se descargo la info y quedo fuera de la carpeta el archivo para que no se confunda. Es sub contrato de INDURA.
23.10.19: No fue posible efectuar seguimiento. 29.10.2019 Se realiza revisión de antecedentes enviados por la empresa, se envía formulario 008 actualizado con ultimas observaciones.
03.11.19: Se efectúa seguimiento, sin respuesta hasta el momento. 
20.11.19: Sin respuestas hasta el momento. Solo que continúan trabajando y cuanto tengan lo solicitado lo enviaran, se insiste por correo. 20.11.2019 Empresa indica que presentara información el lunes 25.
03.12.19: Se tomo contacto con ICRP ESED para insistir, por alguna razón indican haberlo enviado, pero no llego. De todos modos se les informa que le link ya se encuentra caduco, solo se corrige lo relacionado a EPF que si esta corregido y envía Actualización de cumplimiento, a la espera de envió información actualizada. 
10.12.2019 Se envía correo reiterando la solicitud de avances en CA. 11.12.2019 Empresa envía correo indicando que se encuentra trabajado en las observaciones y que enviara información a la brevedad.
15.12.19: Se efectúa seguimiento y envía correo solicitando fecha de envió de pendientes, sin respuestas hasta el momento. 
18.12.19: Esed envía correcciones pero estas persisten, se trata de establecer contacto con K. Castillo pero me envía a Ocupado. Por lo que se envía correo con indicaciones.                                 22.12.2019 Se envía correo reiterando la solicitud de gestión.
29.12.19: Se insiste nuevamente en temas pendientes pero no han respondido a ninguno de los dos correos.
01.01.20: Se envía correo por parte de la ESED indicando que se ya se envió correcciones (16/12) se le indica que respondió a ese material (18/12). A la espera de respuesta.                     08.01.2019. Se envía correo y se agenda reunión telefónica para aclarar dudas. 19.01.2020. Se envía correo solicitando reunión para levantar puntos pendientes.
25.01.20: Se establece contacto con personal ESED, se reenvía la ultima evaluación que corresponde al ultimo porcentaje obtenido. Se envía correo para formalizar,    aun a la espera de respuesta. 
28.01.20: En coordinación con L. Bustamante, se envía correo insistiendo en pendientes, en este caso se envía con copia a Luis por solicitud del mismo.                        31.01.2020. Se envía formulario 008 al 100% se queda a la espera del envió de este firmado por administradores, para gestión de documentación en SIMIN. 
06.02.20: Según consta en registros en disco el proceso quedo terminado. Se verifica, respaldos correspondientes. Se traspasa desde línea superior a esta donde el proceso se da por cerrado.       03.03.2020. Empresa envía carta conductora por extensión de contrato  hasta el 31.05.2020. se envía respaldo a empresa.</t>
  </si>
  <si>
    <t xml:space="preserve">04.01.2020. Empresa envía información por carpeta de arranque.                                               05.01.2020 Se realiza revisión y se envía formulario 008 con observaciones. 
12.01.2020 Se revisa documentación faltante, quedando en un 93% pendiente queda enviado y cargado en sistema.
25.01.20: Se verifica cumplimiento de carpeta, aun falta firma por parte de ACD, de form.008 y de listas de verificación, se conversa con esed para asegurar gestiones. 
28.01.20: Esed envía Formulario 008 pendiente con firmas, se remite tanto Matrices como el mismo formulario, para gestiones ante SIMIN a L. Bustamante. A la espera de confirmación de Ingreso. Se debe monitorear el respaldo y enviar a ESED. Una vez se cumpla recién llenar "Fecha envió SIMIN por Barbara", objeto evitar confusiones. 
29.01.20: Se conversa con Luis, dado que surgieron dudas respecto del envió previo de documentos a SIMIN, por lo que finalmente envié yo los documentos, es recomendable que mantengamos el protocolo de no enviar por separados estos documentos ya que generan mucha entropía. Finalmente tomar conocimiento traspasar estos datos bajo la línea negra y eliminar desde esta parte del reporte. 
12.02.20: Se envía correo y conversa con Línea demando para regularizar a la espera de respuesta. </t>
  </si>
  <si>
    <t xml:space="preserve">19.01.2020. Se realiza revisión de documentación de CA Se envía formulario 008 con observaciones (39%). 22.01.2020. Empresa envía información en respuesta a observaciones, carpeta queda con un 71%, se debe realizar seguimiento.
23.01.20: Esed envía material con correcciones mas no son suficientes aun presentan brechas, se envía para corrección correspondiente. 
24.01.20: Se envía documentación a SIMIN para ingreso. 
25.01.20: Respaldos de ingreso son enviados a ESED según compromiso.
28.01.20: Cierre de proceso de revisión. Traspasar a la parte de CTTO y OS (bajo la fila destacada en "negro".
21.02.21: Se insiste en pendiente, ahora dirige a ADC CMDIC, objeto apoye en  gestión para concretar extensión de contrato. 
</t>
  </si>
  <si>
    <t xml:space="preserve">22.04.20: Enviaron Carta conductora e Inicio de Actividades, anteriormente, así me los han rechazado por lo que se solicito, solo carta conductora indicando feche de Inicio y termino. 
18.01.2020. Se realiza revisión de documentación de CA Se envía formulario 008 con observaciones (50%). Desde el 18 al 22 se trabaja con empresa en la mejoras de observaciones, carpeta queda en un 100% a la espera del envió de formulario 008 firmado por administradores para realizar gestión en SIMIN.
25.01.20: Se recepción registro pendiente no es posible envió de documentación ya que documentos presentan observaciones en firma. Se notifica a ESED, a la espera de envió para gestión pendiente.
26.01.20: Se envía documentación para ingreso a SIMIN a la espera de respaldos para remitir a ESED. Se objeto ingreso por error en documento. 
28.01.20: ESED envía Inicio corregido este se envía a Barbara para Ingreso pendiente a respuesta por su parte. 
29.01.20: Se envían respaldos de ingreso a SIMIN por parte de Barbara, se respalda en disco. Tomar conocimiento y traspasar bajo la línea negra y eliminar de esta parte del reporte. 
12.02.20: Se modifica fecha con nueva extensión de OS. 
</t>
  </si>
  <si>
    <t>01.11.19: Se efectúa revisión de antecedentes entregados por la ESED. 
02.11.19: Se envía correo con observaciones y solicitud de información faltante.                                                            10.11.2019 Se envía correo reiterando solicitud de información para avances en carpeta.
20.11.19: A la fecha no han enviado respuestas, se insiste por correo en pendientes. 22.11.2019 Se tomo contacto telefónico con personal de nalco, el día lunes 25 estarían aclaran situación de carpeta. 27.11.2019 Se envía correo solicitando un respuesta formal del estatus de carpeta.
02.12.19: Durante el fin de semana se envió a línea de mando material para avances, pero aun no se ha concretado la entrega de avances. 05.12.2019 Empresa presento documentación para levantar observaciones, sube porcentaje de cumplimiento no obstante mantienen algunas observaciones. 05.12.2019 Empresa envía documentación se realiza revisión y se envía nuevo porcentaje de cumplimiento.
15.12.19: Se insiste en pendiente, sin respuesta.
18.12.19: Se vuelve a insistir, sin respuesta, aun a la espera.                                                                              22.12.19: Se envía Correo reiterando solicitud. sin respuesta.
28.12.19: Se establece contacto con nuevo ADC ESED y envía correo para formalizar pendientes, ya que A. Fuentes fue desvinculada de esta ESED. También se envía información que a la fecha ella nos proporciono.                                                                              08.01.2020. Se reviso información y se envió formulario 008 con un 100% de cumplimiento se queda a la espera de envió de este firmado por ADM. para gestión en SIMIN.
25.01.20: Información fue enviada a SIMIN, se corrigieron observaciones solo queda pendiente respaldo de ingreso Programa y Matriz por parte de SIMIN, se contacta a . Sepulveda para que apoye en gestiones, aun a la espera de respuesta. 
26.01.20: Se recibe información de ingreso a SIMIN pendiente se envía respaldo a ESED. Cierre de proceso de revisión. Traspasar a la parte de CTTO y OS (bajo la fila destacada en "negro".</t>
  </si>
  <si>
    <t xml:space="preserve">21.02.21: Se envía correo a ADC ESED objeto asegurar gestiones pendientes en Contrato correspondiente y sub contratista. </t>
  </si>
  <si>
    <t>MUTUAL DE SEGURIDAD</t>
  </si>
  <si>
    <t xml:space="preserve">31.12.19: Se revisa documentación enviada por ESED, y envía correo con observaciones. Se debe efectuar seguimiento.  
06.01.2020. Empresa envía información en respuesta a observaciones.                                       07.01.2020 Se realiza revisión de documentación y se envía formulario 008 con nuevo porcentaje de revisión, cabe destacar que el avance no fue significativo ya que la información enviada estaba repetida.   17.01.2020 Empresa envía información, se envía formulario 008 actualizado, aun quedan puntos pendientes (71%).
29.01.20: Esed envía correcciones a documentos SIMIN, se envía correo a L. Bustamante para gestión en SIMIN.                                                                                                                       04.02.20: Barbara ingresa información a SIMIN, y se envía respaldo a empresa, se respalda en disco. Tomar conocimiento y traspasar la información Contratos y OS.
12.02.20: Se envió correo a L. Bustamante, a la espera de información para cierre. Monitorear.                                                                                                                                                   27.02.2020 Se realiza seguimiento, se ingreso cierre de actividades al SIMIN, se envió correo de respaldo a empresa y se respaldo en disco.
</t>
  </si>
  <si>
    <t>01.01.2021Se envía correo solicitando regularización de contrato y sub contratos en SIMIN. 07.01.2021 se envía a simin cierre de actividades y respaldo a empresa.</t>
  </si>
  <si>
    <t>20.12.2020 Se realiza gestión de cierre de actividades en SIMIN, se envía respaldo de ingreso a empresa.</t>
  </si>
  <si>
    <t>01.01.2021 Se envía correo solicitando carta conductora por regularización de contrato y sub contratos en SIMIN. 07.01.2021 se envía a simin cierre de actividades y respaldo a empresa.</t>
  </si>
  <si>
    <t>01.01.2021 Empresa envía carta conductora con errores por lo que se solicita corrección. 04.01.2021 Se gestiono ingreso de cartas conductoras por extensión de OS (Hasta el 12.01.2021), se envía respaldo a empresa. 12.01.2021 Empresa envía carta de cierre, se tramita cierre al simin y se envía respaldo a empresa.</t>
  </si>
  <si>
    <t>20.12.2020 Se gestiona Cierre de actividades, se envía carta a SIMIN y se envía respaldo de ingreso a empresa.</t>
  </si>
  <si>
    <t xml:space="preserve">18.10.20: Se envía correo solicitando gestiones para Cierre o Extensión según corresponda. </t>
  </si>
  <si>
    <t>28.10.2020 Barbara envía respaldo de ingreso de carta conductora por extensión de OS. En correos de arrastre se indica que la nueva fecha de termino es el 30 de Diciembre. No se cuenta con respaldo de carta conductora ya que la enviaron de cordillera. traspasar a vigente en semana 45. 20.12.2020 Se gestiona Cierre de actividades, se envía carta a SIMIN y se envía respaldo de ingreso a empresa.</t>
  </si>
  <si>
    <t xml:space="preserve">13.10.2020 Se gestionan carta conductora por extensión de contrato, se envía respaldo a empresa, pasar a vigente en semana43. 21.11.2020 Se envía correo solicitando regularización de OS ya sea por extensión o termino de actividades. Empresa respondió que esta conversando con administrador CMDIC para definir situación de OS.
29.11.20: Se efectúa envió de documento para cierre de OS.
02.12.20: Se efectúa cierre ante SIMIN. Se envía respaldo correspondiente a ESED. </t>
  </si>
  <si>
    <t>20.09.20: Se envía correo solicitando regularizar estatus de OS, aun a la espera de respuesta. 
23.09.20: Se envió cierre a Barbara a la espera de respaldo, efectuar seguimiento. 27.09.2020 Se envía coreo solicitando modificación de carta conductora. 28.09.2020 Empres envía carta modificada, se realiza gestión de ingresos a SIMIN y se envía respaldo de ingreso a empresa.</t>
  </si>
  <si>
    <t>20.09.20: Se envía correo solicitando regularizar estatus de OS, aun a la espera de respuesta.
23.09.20: No enviaron carta se insiste en correo.  27.09.2020 Se envió correo reiterando la solicitud de envió de carta conductora por cierre de actividades. 28.09.2020 Empres envía carta modificada, se realiza gestión de ingresos a SIMIN y se envía respaldo de ingreso a empresa.</t>
  </si>
  <si>
    <t>10.11.2020 Se solicita regularización de OS, empresa envía carta conductora por cierre, se gestiona en SIMIN y se envía respaldo de esta a empresa.</t>
  </si>
  <si>
    <t>01.10.20:  Se solicita a ADC ESED gestiones para regularizar estatus vencido. 
02.10.20: Se gestiona extensión de contrato según datos modificados. 
29.10.20: Se trata de contactar a ESED sin resultados.
01.11.20: Se intenta nuevamente por vía telefónica sin resultados se envía correo insistiendo en OS Vencida. 
04.11.20: Se gestiona cierre ante SIMIN.</t>
  </si>
  <si>
    <t>31.08.2020 Se envía correo solicitando la regularización de OS en SIMIN. Empresa envía carta conductora por cierre, se gestiona el ingreso a SIMIN, se envía respaldo de ingreso a empresa y se respalda en disco.</t>
  </si>
  <si>
    <t>01.01.2021 Se solicita a mandante regularización de contrato en SIMIN. 02.03.2021 Empresa envía carta conductora por cierre de actividades, se ingresa a SIMIN y se envía respaldo a empresa del ingreso.</t>
  </si>
  <si>
    <t>20.07.2020 Empresa envía carta conductora por termino de actividades, se realizan observaciones y se queda a la espera de modificaciones. 17.08.2020 Se gestiona ingreso de carta conductora por cierre de actividades.</t>
  </si>
  <si>
    <t xml:space="preserve">22-07-2020 Se envió carta conductora a Barbara por cierre de actividades de HINTEK, falta carta conductora por el sub contrato UPPER se converso con empresa para el envió de esta, quedaron de enviarla a la brevedad.
29.07.20: Se ingreso cierre de Contratista y Sub Contratista. </t>
  </si>
  <si>
    <t>02.01.2021 Se envía correo solicitando regularización de OS vencida. 05.01.2021 Se gestiona ingreso de carta conductora por extensión de OS. Se envía respaldo a empresa 03.02.2021 Se envía correo solicitando regularización de OS Vencida.</t>
  </si>
  <si>
    <t xml:space="preserve"> 08.06.2020 Se envía correo solicitando regularización de OS ya sea por extensión o termino. Se verifica información y se regulariza en planilla. 04.08.2020 Se envía correo a empresa solicitando regularización de OS ya sea por termino o extensión. 16.08.2020 Se realiza cierre de actividad en SIMIN se envió correo de respaldo de ingreso de carta conducto a empresa.</t>
  </si>
  <si>
    <t>31.08.2020 Se envía correo solicitando la regularización de OS en SIMIN.
09.09.20: Se envió correo insistiendo en pendientes para contratista y sub contratista. 12.09.2020 Empresa envía carta conductora por cierre pero con error, por lo que se solicita la corrección de esta. 15.09.2020 Se gestiona ingreso de cierre de actividades en SIMIN, se envía respaldo a empresa y se respalda en disco.</t>
  </si>
  <si>
    <t>31.08.2020 Se envía correo solicitando la regularización de OS en SIMIN.
09.09.20: Se envió correo insistiendo en pendientes para contratista y sub contratista 12.09.2020 Se envía Carta conductora por cierre de actividades. 13.09.2020, Se realiza ingreso de carta conductora a SIMIN y se envía respaldo a empresa.</t>
  </si>
  <si>
    <t xml:space="preserve"> 13.05.2020 Se envía correo solicitando regularización de OS, además se tomo contacto telefónico. Se queda a la espera de respuesta. 13.05.2020 Empresa envió cartas se enviaron para ingreso a SIMIN, se queda a la espera de respaldo.  22-05-2020 Se regulariza extensión de actividades en SIMIN. 08.06.2020 Se realiza envió de carta conductora por extensión de contrato. (del 31.05.2020 al 30.06.2020) 06.07.2020 Se envía cartas de termino de actividades, se ingresa a SIMIN y se envía respaldo a empresa.</t>
  </si>
  <si>
    <t xml:space="preserve"> 13.05.2020 Se envía correo solicitando regularización de OS, además se tomo contacto telefónico. Se queda a la espera de respuesta. 13.05.2020 Empresa envió cartas se enviaron para ingreso a SIMIN, se queda a la espera de respaldo.22-05-2020 Se regulariza extensión de actividades en SIMIN. 08.06.2020 Se realiza envió de carta conductora por extensión de contrato. (del 31.05.2020 al 30.06.2020).  06.07.2020 Se envía cartas de termino de actividades, se ingresa a SIMIN y se envía respaldo a empresa.</t>
  </si>
  <si>
    <t>04.08.2020 Se envía correo solicitando la regularización de OS ante SIMIN. Además se envía ejemplo de carta conductora. 18.08.2020 Se envía correo reiterando la regularización de estatus en SIMIN.
26.08.20: Se envía documentación para cierre a SIMIN, a la espera de respuestas. 
26.08.20: Se ingreso extensión de contrato esed, también respaldo se guardo en disco. Cambiar a Vigente para semana 36.
04.10.20: Se insiste nuevamente en fecha de vencimiento aun sin respuestas. 12.10.2020 Se envía correo reiterando la solicitud de la regularización de OS en plataforma SIMIN.
18.10.20: Se insiste nuevamente en cierre de pendiente en esta ocasión se incorpora a ADC CMDIC. 24.10.2020 Empresa envía carta conductora por termino de contrato, se realiza gestión de ingreso a SIMIN y se envía respaldo de esta a empresa.</t>
  </si>
  <si>
    <t xml:space="preserve">29-04-2020 Se realiza gestión de ingreso de extensión de actividades, se ingresa simin y se envió respaldo a empresa. 04.08.2020 Se envía correo solicitando regularización de OS ante SIMIN ya sea por termino o extensión. Empresa envió carta conductora y se gestiono ingreso en SIMIN, se envió respaldo a empresa, extensión hasta el 31.08.2020. traspasar a vigente en semana 33. 31.08.2020 Se envía correo solicitando la regularización de OS en SIMIN.
09.09.20: Se insiste nuevamente en OS pendientes a regularizar, dirigido a ADCs. 10.09.2020 Empresa envía carta conductora por extensión de OS,  se realiza ingreso a plataforma SIMIN y se envío respaldo a empresa, pasar a vigente en semana 37.
29.10.20: Se informa a ESED de pronto vencimiento para gestiones oportunas ya que se produce en fin de semana, a la espera de respuestas. 
01.11.20: Se insiste nuevamente pero ya con fechas vencidas de OS. Indicando que el día Lunes regularizaran estatus.
04.11.20: Se ingresa termino de actividades a SIMIN y envía respaldo a ESED. </t>
  </si>
  <si>
    <t>07.07.2020 Se realiza ampliación de termino hasta el 31-12-2020 tener presente que no se ingresa información al SIMIN ya que ingresan como consultores. Traspasar a vigente en semana29. 
Se entiende que se refiere a pasar a Vigente en semana 28. Efectuado.</t>
  </si>
  <si>
    <t>13-05-2020 Se envía correo solicitando la regularización de OS ya sea por cierre o extensión, se queda a la espera de respuesta. 05.06.2020 Se gestiona extensión de contrato, se envía respaldo de ingreso a SIMIN.  31.08.2020 Se envía correo solicitando la regularización de OS en SIMIN.
09.09.20: ESED indica que se encuentran a la espera de que CMDIC extienda Contrato en cuanto dispongan de dicho respaldo lo enviaran. 09.09.2020 Empresa envía carta conductora por extensión de OS,  se realiza ingreso a plataforma SIMIN y se envío respaldo a empresa, pasar a vigente en semana 37. 01.01.2020 Se envía correo a empresa solicitando regularización de OS en SIMIN. 05.01.2021 Se gestiona ingreso de carta conductora por cierre de actividades, se envía respaldo a empresa.</t>
  </si>
  <si>
    <t>28-04-2020 Se envía correo solicitando cata conductora por cierre de actividades. 
02.05.20: Se insiste en proceso pendiente para cierre.  13.05.2020 Se reitera correo solicitando regularización de OS, además se tomo contacto telefónico. Se queda a la esp 13.05.2020 Se gestionar cierre de actividades en SIMIN, se envía respaldo a empresa y se respalda en disco.</t>
  </si>
  <si>
    <t>28-04-2020 Se envía correo solicitando cata conductora por cierre de actividades. 
02.05.20: Se insiste en proceso pendiente para cierre.  13.05.2020 Se reitera correo solicitando regularización de OS, además se tomo contacto telefónico. Se queda a la espera de respuesta. 13.05.2020 Se gestionar cierre de actividades en SIMIN, se envía respaldo a empresa y se respalda en disco</t>
  </si>
  <si>
    <t>09.06.2020 Se envía correo solicitando carta conductora, para regularización de fecha de termino. Empresa envió carta, se realiza gestión de ingreso y se envió respaldo a empresa del cierre de la actividad.</t>
  </si>
  <si>
    <t>03.03.2020 Se realizar gestión y envió de carta conductora por cierre de actividad. Se envía respaldo a empresa.</t>
  </si>
  <si>
    <t>23.12.2020 Se realiza gestión de cierre de actividades en SIMIN, se envía respaldo de ingreso a empresa.</t>
  </si>
  <si>
    <t xml:space="preserve">13.01.19: Se envía correo a línea de mando para regularizar estatus, a la espera de respuesta por parte de ESED.
27.01.19: Se vuelve a insistir, dada nula respuesta por parte de la ESED, a la fecha no han contestado.
24.02.19: Se vuelve a insistir, enviando correo, objeto obtener respuesta a requerimiento. 
17.03.19: Se envía formulario 008, para validación correspondiente. </t>
  </si>
  <si>
    <t>02.10.2019 Se envía correo a empresa para realizar gestión de cierre o ampliación de contrato.
03.11.19: A. Sepulveda efectuó envió de extensión de contrato de G4S. Aun estamos a la espera de envió CGR para nuevo contrato. 15.04.2020. Se envía correo solicitando respaldo de ingreso de cierre de contrato ya que según lo conversado con la empresa lo realizaron en Cordillera. 19.07.2020 Se realiza ingreso de carta conductora por cierre de actividades, se envía respaldo a empresa.</t>
  </si>
  <si>
    <t>01.04.2019 Se conversa con empresas las cuales ya actualizaron las ampliaciones de contratos por sistema. Falta envió de carta conductora para ser subida a SIMIN. 02.04.2019 Empresa envía documentación pero con observaciones.  11.05.2019 Empresa cuenta con extensión de contrato asta el 30.09.2019, falta regularizar ante simin, se envía correo para regularización. (Regularizado). 
03.11.19: Se envía correo a lideres ESED por vencimiento de contrato y su ultima extensión.                                                                                             10.11.209 Se reitera correo solicitando regularización de condición de contrato.  14.11.2019 Se reitera correo.  24.11.2019 Se reitera correo solicitando la regularización. 11.12.2019 Empresa envía carta conductora por extensión de contrato, se envió a SIMIN, se queda a la espera de respaldo de ingreso.
18.12.19: Se formaliza nueva fecha de extensión.                                          14.03.2020. Se gestiona carta conductora por extensión de contrato al 31.03.2020.                           27.04.2020 Se gestiono extensión de contrato hasta el 15.04 se envió respaldo a empresa y se respaldo en disco.
03.05.20: Se envía correo solicitando regularizar cierre de contrato.  27.05.2020 Se envió correo solicitando la realización de carta conductora por regularización vencimiento de contrato, se queda a la espera del envió. empresa envía información y se ingresa extensión en SIMIN, se envía correo de respaldo a la empresa. 21.06.2020 Se envía carta conductora por extensión de contrato hasta el 30.06.2020. se envió respaldo a empresa. 08.07.2020 Se realizar cierre de actividades en SIMIN, se envía respaldo de ingreso a empresa.</t>
  </si>
  <si>
    <t>01.04.2019 Se conversa con empresas las cuales ya actualizaron las ampliaciones de contratos por sistema. Falta envió de carta conductora para ser subida a SIMIN. 02.04.2019 Empresa envía documentación, se extiende el contrato al 30-09-2019.
03.11.19: Se envía correo indicando que ultima extensión ya se encuentra vencida, sin respuestas hasta el momento.                          10.11.209 Se reitera correo solicitando regularización de condición de contrato.
19.11.19: Se envía a SIMIN, extensión y cambio de ADC ESED. Se respalda en disco 03.03.2020 Se ingresa carta conductora por extensión de contrato. se envía respaldo a empresa. 
02.03.20: Se insiste en pendientes, aun a la espera de envió para formalizar. 27.05.2020 Se realiza seguimiento a información se obtuvo respaldo de cierre de actividades, se respaldo en disco.</t>
  </si>
  <si>
    <t>02.05.20: Se envía correo solicitando cierre o extensión aun a la espera de respuesta por parte de ADC. 11.05.2020 Se envía correo reiterando solicitud de regularización de contrato. 27.05.2020 Se reitera correo solicitando la regularización.  03.06.2020 Se realiza extensión de contrato.
12.07.20: Se envía correo a ADC SODEXO documentos que envió a ICRP 4X3 presentan errores que debe corregir. 18.10.20 Se insiste en pendiente objeto regularizar. Se dirige a Gerente Sodexo.
01.11.20: Se insiste en pendientes, aun a la espera de respuesta por parte de ADC SODEXO. 06.11.2020 Se envía correo a nuevo administrador para gestionar cierre del contrato en SIMIN, además se converso con el este tema, indico que gestionaría el documento. 19.11.2020 se insiste en solicitud personal Sodexo envía correo solicitando la regularización y explicando lo que se requiere. 25.11.2020 Se envió correo con ejemplo de carta conductora y se insiste en la solicitud.</t>
  </si>
  <si>
    <t xml:space="preserve">03.11.19: Se envía correo indicando fecha de vencimiento, sin respuestas al respecto.                                                                                       10.11.2019 Se reitera correo solicitando la regularización de condición de contrato. 24.11.2019 Se reitera correo solicitando la regularización de estatus de contrato en SIMIN. 27.11.2019 Se envió carta conductora por ampliación al simin, se queda a la espera de respaldo del ingreso. (Ver entrega de turno) 28.11.2019 Se ingreso carta conductora por ampliación de contrato (Vencimiento fue el 01.11.2019, extensión 31.10.2020).
01.11.20: Se envía correo indicando fecha de vencimiento 31 10 20, se solicita gestionar Extensión o Cierre de Contrato. A la espera de respuesta. 21.11.2020 Se envía correo reiterando solicitud de regularización ce contrato ante SIMIN, empresa indica que corresponderá una extensión hasta enero del 2021, por lo que realizara el envió de documento, aun a la espera de este documento. 24.11.2020 Empresa envía carta conductora por extensión, se gestiona en SIMIN y se envía respaldo a empresa. se debe traspasar a vigente en semana 48. 03-02-2021 Se solicita gestión de regularización de vencimiento de contrato.
24.02.21: ESED efectúa envió de termino de contrato solo quedaría pendiente enviar respaldo cuando nos lo envié Emilio. 
</t>
  </si>
  <si>
    <t xml:space="preserve">29.05.2020 Se envía correo solicitando la regularización del contrato, se queda a la espera.
02.05.20: Se envía correo solicitando cierre o extensión aun a la espera de respuesta por parte de ADC. 11.05.2020 Se reitera correo solicitando regularización de contrato. 03.08.2020 Se gestiona carta conductora por extensión de contrato, se envía respaldo a empresa de ingreso (extensión al 30.09.2020) semana 33 pasar a estado de vigente.
12.07.20: Se envía correo a ADC ECOLAB para regularizar a la espera de respuesta.  02.08.2020 Se envía correo reiterando la solicitud de envió de carta conductora por extensión, además se aclara duda referente a la extensión en sistema, que es diferente al SIMIN. además se sostuvo reunión telefónica para aclarar dudas. administrador se compromete a enviar carta el día lunes 03.08.2020. 14.10.2020 Se envía correo solicitando regularización de la condición del contrato. 14.10.2020 Se envía correo en respuesta a respaldo enviado por extensión, el cual corresponde a otro contrato, se solicita la regularización.
18.10.20 Se insiste en pendiente objeto regularizar. Se dirige a Gerente Sodexo.
01.11.20: Se insiste en pendientes, aun a la espera de respuesta por parte de ADC SODEXO. 06.11.2020 Se envía correo a nuevo administrador para gestionar cierre del contrato en SIMIN, además se converso con el este tema, indico que gestionaría el documento. 19.11.2020 se insiste en solicitud personal Sodexo envía correo solicitando la regularización y explicando lo que se requiere. 25.11.2020 Se envió correo con ejemplo de carta conductora y se insiste en la solicitud.
02.12.20: Se efectúa envió de respaldo cierre de actividades a Sodexo, de Sub Contrato ECOLAB. Se da por cerrado el proceso. </t>
  </si>
  <si>
    <t>10.07.2019 Se envió correo solicitando la regularización del termino de la OS. Empresa respondió que enviaría a la brevedad documentación para regularizar. 
14.07.19: ADC ESED indica que esta OS cuenta con una extensión, comprometió el envió de formalización. Aun a la espera. Se envía correo insistiendo. 03.09.2019 Se envía correo solicitando la regularización de estatus de OS (Ya sea por termino o ampliación). 04.09.2019. Empresa envía carta conductora por ampliación de contrato. 06.09.2019 se ingresa carta conductora por extensión de contrato, esta vencía 31-08-2019. (Extensión es hasta 30-09-2019) 02.10.2019 Se envía correo a empresa para realizar gestión de cierre o ampliación de contrato.
16.10.2019 Se encuentra este tramite realizado ante el simin, sin embargo no pude actualizar por no encontrar correo de respaldo, se envía correo a empresa para que señale dicha fecha, luego hay que solo actualizar. 29.10.2019. Se envía correo reiterando la regularización de la orden de servicio ya sea por cierro o ampliación de contrato.
03.11.19: Se envía correo insistiendo en formalizar extensión según lo conversado con ADC ESED. Aun a la espera.                                                     05.11.2019 Empresa envía carta conductora regularizando extensión de orden de servicio. 10.11.2019 Se envía documentación para ingreso de documentación al simin.       11.11.2019. Se envía carta de extensión de orden de servicio (Vencía 30.09.2019). nueva fecha el 30.12.2019.                                                                                                                05.01.2020 Se envía correo solicitando regularización de orden de servicio.  08.01.2020 Empresa envía carta pero con error se solicita corrección, aun a la espera de envió. 11.01.2020 se extiende hasta el 29.02.2020, se envía a simin y respaldo se carga en disco. 04.03.2020 Se gestiona carta conductora por extensión de contrato, la cual se ingresa al sistema SIMIN, se envía respaldo a la empresa. 05.07.2020 se gestiona extensión de OS hasta el 31 de octubre 2020, se envía respaldo de ingreso a empresa.
29.10.20: Se informa a ESED de pronto vencimiento para gestiones oportunas ya que se produce en fin de semana, a la espera de respuestas. 
04.11.20: Se gestiona extensión en SIMIN y envía respaldos a ESED. 
01.11.20: Se insiste nuevamente pero ya con fechas vencidas de OS. Indicando que el día Lunes regularizaran estatus. 03.11.2020 Se realiza extensión de OS, traspasar a vigente en semana 46. 30.01.2021 Se envía correo solicitando la regularización de OS la que se encuentra vencida, se solicita carta conductora por cierre o extensión. 11.03.2021 Se realiza ingreso de carta conductora por cierre de actividades, se envia respaldo de ingreso a empresa.</t>
  </si>
  <si>
    <t>05.01.2020 Se envía correo solicitando la regularización de estatus de contrato. 06.01.2020 Se envía carta conductora por extensión de contrato hasta el 30-03-2020 (Primer vencimiento fue el 31-12-2019)  15.04.2020. Se gestiono ingreso de carta conductora por extensión de contrato (31.07.2020). 04.08.2020 Se envía correo solicitando regularización de estatus de contrato ante SIMIN. 18.08.2020 Se reitera correo solicitando la regularización de condición de contrato en SIMIN. 19.08.2020 Se realiza gestión de extensión de contrato en SIMIN, se envía respaldo a empresa. traspasar a vigente en semana 35. 12.10.2020 Se envía correo solicitando la regularización de contrato en SIMIN, además se solicita la gestión de la regularización del sub contrato transcgal. 13.10.2020 Se traspasa contrato al área de proyectos por lo que se deja como contrato cerrado para operaciones puerto.</t>
  </si>
  <si>
    <t>22.02.20: Se envía correo con carta extensión a la espera de respuestas de Barbara.
05.01.2020 Se envía correo solicitando la regularización de estatus de contrato (Correo dirigido a mandante Keypro).  06.01.2020 Se envía carta conductora por extensión de contrato hasta el 30-03-2020 (Primer vencimiento fue el 31-12-2019) 15.04.2020 Se envío correo a mandante Keypro quienes gestionaran la extensión del contrato. 09-06-2020 Se envía correo de solicitud de carta conductora por extensión de contrato. 
12.07.20: Se envía correo insistiendo en regularizar contrato vencido, de sub contrato de Keypro.
15.07.20: ESED efectúa envió de documentación para extensión, no cambie el estatus hasta que llegue comprobante ingreso. 17.07.2020 Se verifica envió de respaldo  de ingreso de carta conductora por extensión, se envió respaldo a empresa, semana 30 se debe cambiar estado de extendido a vigente. 12.10.2020 Se envía correo a mandante Kypro para que realiza gestión de cartas conductoras ya sea por extensión o termino de contrato. 13.10.2020 Se traspasa contrato al área de proyectos, por lo que se deja como contrato cerrado para operaciones puerto.</t>
  </si>
  <si>
    <t>10.06.2019 Se envió correo solicitando la regularización ya se por termino o extensión de contrato.
14.07.19: Esed envía documentos para formalizar la extensión de OS, se envía a SIMIN, a la espera de comprobante.  02.10.2019 Empresa regulariza extensión de orden de servicio del 10.07.2019 al 30.11.2019. 11.12.2019 Se ingresa carta conductora por extensión de orden de servicio (Vencía 30.11.2019 nueva fecha 29.02.2020) se envió respaldo a empresa. 04.03.2020 Se envía correo solicitando la regularización de estado del servicio. 13.03.2020 Se gestiono ingreso de carta conductora por extensión de orden de servicio, se envió respaldo de ingreso a empresa. 15.04.2020 Se envía correo solicitando la regularización de orden de servicio en SIMIN.                                27.04.2020 Se envía respaldo de extensión de orden de servicio hasta el 30 de junio.
12.07.20: Ultima extensión se encuentra vencida. Se envía correo a ESED para regularizar. 
15.07.20: Esed envía documentación para extensión, se envía a Barbara para ingreso, a la espera de respuesta. Cuando llegue cambiar estatus.  16.07.2020 Se ingreso Carta conductora por extensión en la fecha de termino a plataforma SIMIN, se envió respaldo a empresa. Traspasar en semana 30 de contrato extendido  a contrato vigente. 01.01.2021 Se envía correo solicitando regularización de OS por vencimiento. 08.01.2021 se recibe carta de cierre y se envía a simin, se envía respaldo a empresa.</t>
  </si>
  <si>
    <t xml:space="preserve">12.11.2019 Se envía correo solicitando la regularización de estado del contrato, ya sea por termino o extensión. 24.11.2019 Se reitera correo solicitando la regularización de contrato en SIMIN. 04.03.2020 Se envía correo solicitando la regularización de estado del servicio.   
24.03.20: Se conversa con ADC CMDIC para regularizar, internamente van a definir y nos van a formalizar.15.04.2020 Se insiste en correo la gestión de cierre de orden de servicio, se copio a Luis Bustamante para su apoyo          
11.05.2020 Se envía Correo reiterando la solicitud de cierre. se copio a gerente medio ambiente.                 
12.07.20: Se toma el ultimo correo enviado por ICRP4x3, e insiste en pendiente. Aun sin respuestas. También se llamo por teléfono pero sin respuesta. 
25.08.20: Con esta fecha se envía correo de respaldo </t>
  </si>
  <si>
    <t>22-06-2020 Se envía correo solicitando carta conductora para regularizar estado en plataforma SIMIN. 23-06-2020 Se gestiona cierre de actividades en SIMIN, se envía respaldo a empresa.</t>
  </si>
  <si>
    <t>22-06-2020 Se envía correo solicitando carta conductora para regularizar estado en plataforma SIMIN.</t>
  </si>
  <si>
    <t>04.03.2020 Se envía correo solicitando la regularización de la orden de servicio.  15.03.2020 Se insiste correo reiterando solicitud de regularización de orden de servicio, se copio a Andres Gonzalez ADM.                                         28.04.2020 Se gestiono cierre de actividades en SIMIN, se envió respaldo de cierre a empresa y se respaldo en disco.</t>
  </si>
  <si>
    <t>11.05.2020 Se envía correo solicitando regularización de estado de contrato, se solicito carta conductora por cierre de contrato.</t>
  </si>
  <si>
    <t>11.05.2020 Se envía correo solicitando regularización de estado de contrato, se solicito carta conductora por cierre de contrato. 26.05.2020 Se envía correo reiterando la solicitud de regularización de contrato en SIMIN.  27.05.2020 Empresa envía carta conductora por cierre de actividades, se gestiona ingreso en SIMIN, se envía respaldo a empresa.</t>
  </si>
  <si>
    <t xml:space="preserve">26.08.20: Se corrobora información fue  cerrada por 4x3, hace un tiempo ya. </t>
  </si>
  <si>
    <t>23.12.2019 Se envía correo solicitando regularización de orden de servicio. 04.03.2020 Empresa ya no existe se debe solicitar indicación de como proceder.         28.04.2020. se gestiona cierre de actividades se envía respaldo a empresa y se respalda en disco.</t>
  </si>
  <si>
    <t>06.01.2020.Se envía correo solicita carta conductora ya sea por termino o extensión de contrato.                                                                    07.01.2020 Se envía carta conductora por extensión de orden de servicio hasta el 31.12.2020 (Primer vencimiento 02.01.2020). 01.01.2021 Se envía correo solicitando gestión de regularización de orden de servicio. 20.01.2021 Se envía correo reiterando la solicitud de regularización de contrato.
27.1.21: Se envía mail insistiendo en pendiente aun sin respuesta. 01.02.2021 Empresa envía carta conductora por cierre de actividades, se gestiona ingreso a SIMIN se envía respaldo de ingreso de cierre a Empresa.</t>
  </si>
  <si>
    <t>24.11.2019 Se envía correo solicitando carta conductora por cierre de orden de servicio en SIMIN.
18.12.19: Se toma contacto con ADC CMDIC quien comprometió apoyo, se envía correo a ADC ESED para regularizar condición, también se les envió guía como referencia,  aun sin respuesta.                23.12.2019 Se envía correo reiterando la solicitud de gestión de cierre de orden de servicio.
01.01.20: Esed envía documento pendiente, se envía a Barbara para cierre, pendiente al envió para dar cierre en este registro.                             04.01.2020 Se envió correo solicitando correcciones a carta conductora, se queda a la espera del envió. 15-04-2020 Se reitera solicitud de envió de corrección de carta conductora por cierre.  11-05-2020 Se reitera solicitud de envió de corrección de carta conductora por cierre. 226.05.2020 Se envía solicitando intervención de ICRP Patricio Riveros. se queda a la espera de respuesta.  08.06.2020 Se solicita carta conductora por regularización de termino de OS en SIMIN. 07.07.2020 Se envía carta conductora por cierre de actividades, realiza gestión de cierre en SIMIN, se respalda en disco.</t>
  </si>
  <si>
    <t>22.04.20: Se envía documentos extensión a SIMIN, a la espera de respuesta para envió a ESED.
02.12.19: Se envía correo solicitando regularizar extensión o termino de contrato, en caso de lo primero, cambio de ADC ESED, por quien ocupa ese cargo ahora. 11.12.2019 Se subió carta conductora por extensión de orden de servicio (Vencía 30.11.2019 nueva fecha 31.01.2020) 04.03.2020 Se realiza gestión de extensión de orden de servicio, se sube a simin y se envía respaldo a empresa. 29-04-2020 Se realiza gestión de extensión de contrato, Se ingreso a SIMIN y se envía respaldo a empresa.  22.06.2020 Se gestiono carta conductora por extensión, se envía respaldo a empresa. 08.07.2020 Se realiza cierre de actividades en SIMIN, se envía respaldo de ingreso a empresa.</t>
  </si>
  <si>
    <t>28.04.2020 Se envía correo solicitando carta conductora por cierre de actividades.                         11.05.2020 Se reitera solicitud de carta conductora por cierre. Empresa envía carta se realiza cierre en sistema. Y se envía respaldo a empresa.</t>
  </si>
  <si>
    <t>31.02.2020 Se realiza extensión de contrato.                                                   28.04.2020 Se envía correo solicitando gestión de cierre de orden de servicio.   28.04.2020 Se realiza cierre de actividades, se envía respaldo a la empresa.</t>
  </si>
  <si>
    <t xml:space="preserve">28.04.2020 Se solicita regularización de orden de servicio ya sea por termino o ampliación, se queda a la espera de respuesta. 28.04.2020 Empresa envía carta conductora por extensión se realiza gestión de ingreso a SIMIN, se envió respaldo a empresa.
15.10.20: Se conversa con ICRP ESED quien indica que se formalizara el termino de contrato, a la espera de envió. 
18.10.20: Se conversa con ICRP en turno quien indica que tomara las gestiones pendientes, para concretar. 
20.10.20: Con esta fecha se da cierre a orden de servicio, se envía respaldo a ESED y respalda en carpeta correspondiente. </t>
  </si>
  <si>
    <t>04.03.2020 Se envía correo solicitando la regularización de la orden de servicio.
11.03.20: Se envía correo ya que el formato enviado no corresponde. 12.03.2020 Se envió solicitud gestiona modificación de carta conductora, empresa envía modificación y se ingresa a SIMIN, se cierra OS. se envía respaldo a empresa.</t>
  </si>
  <si>
    <t>22.04.20: Se envía documentación a SIMIN para cierre.
15.04.2020 Se envía correo solicitando el cierre de contrato. Además se tomo contacto telefónico, indica que mañana Jueves 16 enviaran la información.</t>
  </si>
  <si>
    <t>11.05.2019 Se envió correo solicitando carta conductora por termino de contrato.
21.05.19: Se toma contacto con Erwin Alegría, respecto de termino de contrato, se envía correo con Guía SIMIN para que formalice termino. 26.05.2019 Se renvía correo reiterando solicitud de gestión de cierre de actividades. 28.05.2019. Se realiza gestión de cierre de actividades en SIMIN. se envió respaldo a empresa y se respaldo en disco.</t>
  </si>
  <si>
    <t>Se envió documentación por extensión de contrato que se subió al sistema de SIMIN con fecha 01.08.2018. Se modifico fecha de termino del 31-07-2018 al 31-07-2019. 01.08.2019 Empresa realiza cierre de actividades.</t>
  </si>
  <si>
    <t>09.06.2019 Se envía correo solicitando información de estatus de contrato. Se queda a la espera de respuesta. 11.06.2019 Se realiza Gestión de cierre de actividades en SIMIN, se envió respaldo a empresa además se deja registro en disco.</t>
  </si>
  <si>
    <t>13.01.19: Se envía correo a línea de mando para regularizar estatus, a la espera de respuesta por parte de ESED.
27.01.19: Se vuelve a insistir, dada nula respuesta por parte de la ESED, a la fecha no han contestado. 
24.02.19: Se vuelve a insistir, enviando correo, objeto obtener respuesta a requerimiento.  26.02.2019 se realiza cierre de contrato en SIMIN.</t>
  </si>
  <si>
    <t xml:space="preserve">11.05.2019. se envía correo solicitando respaldo por ampliación de contrato o de termino para cierre de este.
21.05.19: Se contacta a ADC para asegurar respaldo de Cierre. 23.05.2019 Se tomo contacto con administrador el cual indica que enviara carta de cierre el día Viernes 24.05.2019 para regularizar. 24.05.2019 Empresa envió respaldo de cierre de contrato, pero esto corresponde a faena cordillera, por lo que se solicito el envió de documentación para el cierre de faena Puerto.
02.06.19: Se envía correo para insistir en pendiente por parte de la ESED.
04.06.19: Se formaliza cierre de actividades. </t>
  </si>
  <si>
    <t>24.02.19: Se envía correo ADC para asegurar cumplimiento en gestión pendiente. 28.02.2019 Se regulariza con extensión de contrato. Hasta el 30-04-2019. 19.08.2019 Se presenta carta conductora por cierre de actividades, se ingresa a SIMIN y se respalda en disco.</t>
  </si>
  <si>
    <t xml:space="preserve">29.07.18: Se envía correo a ADC ESED y CMDIC. Respecto de estatus de OS. 
12.08.18: Se insiste nuevamente en correo de arrastre. 13.08.2018 se responde correo de parte de administrador CMDIC quien indica que se renovara una nueva orden de servicio, se queda a la espera de esta renovación.
02.12.18: Esed se adjudica contrato con mandante y se formaliza ingreso de información a SIMIN. Empresa aun no inicia trabajos en faena demás elementos pendientes.
12.03.19: Línea de mando de la ESED, establece contacto con equipo MASC para indicar que por temas internos no continuaran con las gestiones, dado que se cierra inicio actividades. A la espera de formalizar por parte de la ESED. 
24.03.19: Se insiste en el envió de documentos pendientes para cierre inicio actividades. </t>
  </si>
  <si>
    <t>Se realizo ingreso de carta conductora por termino de orden de servicio R83222.</t>
  </si>
  <si>
    <t>24.02.19: Se envía correo ADC para asegurar cumplimiento en gestión pendiente.
24.03.19: Se envía correo a línea de mando para regularizar estatus de OS, ya que se encuentra con fecha vencida. 11.05.2019 Se envió correo reiterando el envió de carta de cierre de actividades. 14.05.2019 Se regularizo formalizo cierre de actividades en SIMIN, se envió respaldo a empresa.</t>
  </si>
  <si>
    <t>30.04.2019. Empresa ya cuenta con ampliación en sistema. Se solicito el envió de documentación para la actualización en SIMIN. Cuenta con extensión en sistema asta el 10.05.2019.                                                                     11.05.2019 se envía correo solicitando carta de cierre de actividades o de extendió si correspondiera.
21.05.19: Se envía correo con Cierre de Actividades a SIMIN, a la espera de envió por parte de Barbara para Cierre en Carpeta. 23.05.2019 Se realiza gestión por cambio de carta, por modificación por error de tipeo, se envió carta corregida a REPORTABILIDAD, se envía respaldo de ingreso de cierre a empresa además se respalda información en disco (Ojo queda respaldado en la gestión del 2018 cuando se realiza revisión de carpeta de arranque).</t>
  </si>
  <si>
    <t>30.03.2019 Se solicito regularizar cierre de actividad. Empresa enviara carta conductora para su formalización. 17.04.2019 Empresa formaliza carta, se envía y sube a simin, se envió respaldo a empresa.</t>
  </si>
  <si>
    <t>17.04.2019 se envía carta de cierre, se sube a sistema y se envía respaldo a empresa.</t>
  </si>
  <si>
    <t>02.05.19: SIMIN envía respaldo de Cierre Actividades empresa ESED.</t>
  </si>
  <si>
    <t xml:space="preserve">15.05.2019 Se solicita vía correo carta de cierre de actividades a Sub-contrato AGUNSA.
21.05.19: Esed envía la documentación correspondiente, se remite a SIMIN, a la espera de envió de respaldo por parte de Barbara. 23.05.2019 Se formalizo cierre de actividad se envió respaldo con fecha 22.05.2019.  Se respaldo en carpeta ya que no se encontraba respaldado. </t>
  </si>
  <si>
    <t>15.05.2019 Se envía correo solicitando el envió de carta de cierre de actividades para regulariza en SIMIN. 
21.05.19: Se envía correo a ESED objeto regularizar estatus actual de contrato. A la espera de formalización. 26.05.2019: Se Envía correo reiterando la regularización de estatus de contrato. 28.05.2019 Se realiza Gestión de cierre ante SIMIN, se envió registro a empresa y se respalda información en sistema.</t>
  </si>
  <si>
    <t>Empresa cierre proceso de requisitos legales ya que se termina orden de servicio sin realizar actividades en Puerto (Solo en cordillera).</t>
  </si>
  <si>
    <t>10.07.2019 Se envió correo solicitando la regularización del termino de la OS. Empresa respondió que enviaría a la brevedad documentación para regularizar.
14.07.19: ADC ESED indica que esta OS ya termino, se envía correo solicitando la formalización de lo indicado para regularizar ante SIMIN.</t>
  </si>
  <si>
    <t>Empresa envió cierre, se esta a la espera de respaldo de simin. 08.07.2019 Se respalda información de ingreso de cierre de actividades.
03.04.20: ESED envía cierre contrato con esta fecha se envía a SIMIN.</t>
  </si>
  <si>
    <t>13.11.2019 Empresa envía carta conductora por extensión de orden de servicio, se realizo gestión de ingreso al SIMIN y se envió respaldo a empresa (Orden de servicio venció 15.11.2019, nueva fecha 15.01.2020).    20.01.2020 Se gestiona cierre de actividad, se ingresa a SIMIN y se envía respaldo a empresa.</t>
  </si>
  <si>
    <t>Se gestiona con ESED, el cierre de Actividades, enviando documento correspondiente a SIMIN. A la espera de respaldo para cierre correspondiente en esta carpeta.  14.08.2019 Se presenta y respalda cierre de actividades en SIMIN, se envía información a empresa.</t>
  </si>
  <si>
    <t>20.07.2019  Se realizado gestión de cierre de orden de servicio, se envía respaldo a empresa y se respalda en disco.</t>
  </si>
  <si>
    <t>Se solicito Carta de cierre de orden de servicio. Administrador retomara el tema el Lunes 22 de Julio.     Empresa envía carta conductora con cierre de actividades, se realiza ingreso en SIMIN</t>
  </si>
  <si>
    <t>02.10.2019 Se envía correo a empresa para realizar gestión de cierre o ampliación de contrato. 10.10.2019 Empresa envía carta conductora por ampliación de contrato (Vencimiento 30.09.2019) nuevo vencimiento 30.10.2019.                                                                                             10.11.2019 Se envía correo solicitando regularización de orden de servicio. 13.11.2019 Empresa envía carta por extensión de contacto, se gestiona ingreso a SIMIN (Fecha vencimiento 30.10.19) extensión hasta el 30.11.2019.)  11.12.2019 Se envía correo solicitando regularización de orden de servicio, 16.12.2019 Se regulariza carta conductora por termino de orden de servicio.</t>
  </si>
  <si>
    <t>24.10.2019 Se formaliza termino de orden de servicio, información se sube a SIMIN y se envía respaldo a empresa.</t>
  </si>
  <si>
    <t>Se tomara contacto con empresa para solicitar cierre o ampliación de contrato. 03.09.2019 Se envía correo solicitando la regularización de estatus de OS (Ya sea por termino o ampliación). 12.09.2019 Se envía carta conductora por cierre de actividades. 14.09.2019 Se reenvía carta para ingreso al simin, se queda a la espera de ingreso. - Se ingreso carta a SIMIN y se envía respaldo a empresa.</t>
  </si>
  <si>
    <t>Se tomara contacto con empresa para solicitar cierre o ampliación de contrato. 03.09.2019 Empresa envió carta conductora por cierre de actividades, se envía a SIMIN se queda a la espera de respaldo de ingreso. 04.09.2019 Se ingreso cierre de actividades al simin, se envía correo de respaldo a empresa y se deja registro en disco.</t>
  </si>
  <si>
    <t>Se tomara contacto con empresa para solicitar cierre o ampliación de contrato. 03.09.2019 Se envía correo solicitando la regularización de estatus de OS (Ya sea por termino o ampliación). 15.09.2019 Se reitera correo solicitando la regularización o cierre de orden de servicio. a espera de respuesta. 26.09.2019 Empresa envía carta conductora por cierre, se realiza gestión en SIMIN y se envía respaldo de cierre a empresa.</t>
  </si>
  <si>
    <t>Se realiza cierre de actividad en SIMIN, se envió respaldo de ingreso a la empresa.</t>
  </si>
  <si>
    <t>10.10.2019 Empresa envía carta conductor por ampliación de contrato (Vencía el 12.10.2019) nueva fecha de vencimiento.
01.01.20: Se ingreso a SIMIN cierre de OS, se deja respaldo en disco.</t>
  </si>
  <si>
    <t>02.10.2019 Se envía correo a empresa para realizar gestión de cierre o ampliación de contrato.                                                                                                             10.11.2019 Se Reitera correo solicitando regularización de orden de servicio. 13.11.2019 Se envió nuevo correo a persona que envió REPORTABILIDAD de empresa. 24.11.2019 Se reitera correo solicitando respuesta. 26.11.2019 Empresa envía carta, por cierre, no obstante el documento indica ujinas, por lo que se solicita la modificación a puerto. 11.12.2019 Se ingreso carta conductora por cierre de orden de servicio al SIMIN, se envió respaldo a empresa.</t>
  </si>
  <si>
    <t>22.10.2019 Empresa formaliza termino de contrato el cual se ingresa a SIMIN</t>
  </si>
  <si>
    <t>05.11.2019 Empresa regulariza cierre de orden de servicio en SIMIN</t>
  </si>
  <si>
    <t xml:space="preserve">03.12.19: Se envía correo solicitando regularizar estatus de OS. A la espera de respuesta. 11.12.2019 Empresa envía carta conductora por cierre de orden de servicio, se envió a SIMIN, se queda a la espera de respaldo.
18.12.19: Se envía por parte de Barbara formalización termino contrato. </t>
  </si>
  <si>
    <t>SI</t>
  </si>
  <si>
    <t>02.02.2021 Empresa envía carpeta de arranque, se realiza revisión y se envía formulario008 con observaciones.
07.02.21: Se envía correo de seguimiento, aun nos mantenemos a la espera de respuestas se conversara el lunes para definir estrategia con ICRP CMDIC Puerto. 
20.02.21: Esed efectúa envió de correcciones pero muchas de ellas aun se mantienen. ADC CMDIC solicita reunión con sub contrato para el día lunes 22 objeto asegurar pronto cumplimiento. 
23.02.21: Se envía observación a correcciones presentadas por esed en reunión sostenida este día, aun a la espera de respuesta. 
07.03.21: Esed efectúa envío nuevamente de correcciones pero brechas aun se mantienen, por lo que porcentaje no se modifica. Se conversa con ADC CMDIC quien indica que lo veremos durante la semana. 31.03.2021 Se realiza revision de documentacion Se envia formualrio 008 en 100%, empresa envia este con firma de administradores se envia documentacion a SIMIN para Firma, se queda a la espera de envio de respaldos.</t>
  </si>
  <si>
    <t>31.03 SeRealiza Cierre de Actividades en SIMIN</t>
  </si>
  <si>
    <t xml:space="preserve">20.03.21: Se efectúa revisión de requisitos legales y envía correo con observaciones. ESED indica que se encuentra trabajando en las correcciones. 
21.03.21: Se revisa nuevo envió pero aun persisten brechas en CGR se envía correo con observaciones, se solicita participación de ICRP Contratista en al concesión de mejoras, aun a la espera de respuestas.
03.04.21: Se envia correo para cierre o extension de sub contrato SIEMENS </t>
  </si>
  <si>
    <t xml:space="preserve">31.12.2020 Se gestiona ingreso de carta conductora por extensión de contrato. 02.03.2021 Se Envía correo solicitando carta conductora por cierre de actividades.
03.04.21: Se envia documentacion para cierre ante SIMIN a la espera de envio respaldo correspondiente  </t>
  </si>
  <si>
    <t xml:space="preserve">21.02.21: Se insiste en pendiente, ahora dirige a ADC CMDIC, objeto apoye en  gestión para concretar extensión de contrato. 
05.04.21: Esed efectua envio de informacion para extension de contrato a SIMIN, se envia respaldo de ingreso a ESED. </t>
  </si>
  <si>
    <t>31.12.2020 Se gestiona ingreso de carta conductora por extensión de contrato. 02.03.2021 Se Envía correo solicitando carta conductora por cierre de actividades.
03.04.21: Contratista indica que sub contrato se encuentra gestionando carta de cierre correspondiente. A la espera de envio. 09.04.2021 Empresa envia carta conductora por cierre de actividades, se ingreso a simin y se envio respaldo a empresa.</t>
  </si>
  <si>
    <t>OSI</t>
  </si>
  <si>
    <t>03.04.21: Se contacto a ADC ESED para formalizar Cierre o Extension de OS correspondiente, a la espera de respuesta. 05.04.2021 Se ingresa cierre de actividades en SIMIN. 10.04.2021 Se encia respaldo a empresa.</t>
  </si>
  <si>
    <t>PULLMAN PLACERES</t>
  </si>
  <si>
    <t>VPPR0135</t>
  </si>
  <si>
    <t>Aseo industrial</t>
  </si>
  <si>
    <t>traslado personal</t>
  </si>
  <si>
    <t>Arturo Mamani</t>
  </si>
  <si>
    <t>31-04-2021</t>
  </si>
  <si>
    <t>ISP</t>
  </si>
  <si>
    <t>13.04.2021 Se envia correo solicitando la regularizacion de OS ya sea por cierre o extencion. 14.04.2021 Se ingresa carta conductora por cierre de actividades a SIMIN, se envia respaldo a empresa.</t>
  </si>
  <si>
    <t>B01122</t>
  </si>
  <si>
    <t>Reposicion de Pescante desde Piscina 4000 a 7000</t>
  </si>
  <si>
    <t>B00881</t>
  </si>
  <si>
    <t>Reparacion de canaletas espesador 310TK031</t>
  </si>
  <si>
    <t>Mariana Araya</t>
  </si>
  <si>
    <t>SI Filtrado y embarque</t>
  </si>
  <si>
    <t xml:space="preserve">12.04.21: Se efectua revision, correccion y posterior envio de documentacion a SIMIN, se envian respaldos a ESED. </t>
  </si>
  <si>
    <t>Servicio de mantenimiento intermedio instalaciones de combustible</t>
  </si>
  <si>
    <t>Fernando Solar</t>
  </si>
  <si>
    <t>17-04--2021</t>
  </si>
  <si>
    <t>APTEC</t>
  </si>
  <si>
    <t>B01339</t>
  </si>
  <si>
    <t>Inspeccion y Patrullaje Mineroducto de 7 y 8</t>
  </si>
  <si>
    <t>Camilo Henrriquez</t>
  </si>
  <si>
    <t>03.04.21: Se contacto a ADC ESED para formalizar Cierre o Extension de OS correspondiente, a la espera de respuesta. 08.04.2021 Empresa envia carta conductora por cierre, la cual tenia observaciones, se envia correo solicitando mejoras en documento, se queda a la espera de respuesta. 26.04.2021 Se realiza cierre de actividades en SIMIN, se envia respaldo a EMpresa.</t>
  </si>
  <si>
    <t xml:space="preserve">09.03.21: Se efectúa revisión de antecedentes y se envía correo con brechas pendientes. A la espera de respuesta. 12.03.2021 Se tomo contacto con empresa y se aclararon algunas dudas referente a las observaciones, empresa indica que continua trabajando en las observaciones.
20.03.21: Se conversa con ADC ESED quien indica que espera dar cierre a brechas el día lunes, en tanto se avanza con capacitación Aislamiento y Bloqueo para EPF5. 31.03.2021 Empresa envía avances de observaciones no obstante se mantienen las observaciones.
03.04.21: ESED efectúa envío de correcciones se envía mail con avance correspondiente. Lo único faltante para firma de For008 es la validación de L. Comprobación EPF por ADC CMDIC. Aun a la espera. 
06.04.21: </t>
  </si>
  <si>
    <t xml:space="preserve">08.03.21: Se efectúa envío de antecedentes por parte de la esed, se envía correo con observaciones correspondientes. A la espera de respuestas. 
20.03.21: Se efectúa revisión de corrección a observaciones anteriores, se envía correo con pendientes. Se establece coordinación para reunión remota objeto aclarar dudas que aun persisten y no permiten avanzar.
03.04.21: Aun sin envío de correcciones se conversa con ADC ESED, a quien se solicita el envío de correcciones que se encuentren disponibles objeto asegurar avance, se solicita formalmente que asegure envío parciales para acreditar avance ya que hasta el no mento no ha enviado nada. 26.04.2021 Empresa envia respuesta a observaciones, se realiza revision y se envia formulario 008 actualizado, quedando solo dos puntos pendientes. 17. empresa envia informacion pendiente formulario esta ok para firma de administradores, se queda a la espera del respaldo del formualrio 008 para subir informacion a SIMIN, empresa debe enviar inicio de actividade y carta conductora actualizado.
30.04.21: Se envia informacion de respaldo ingreso a SIMIN de esed, dando por cerrado el proceso. </t>
  </si>
  <si>
    <t xml:space="preserve">9.03.21: Se efectúa revisión de antecedentes y se envía correo con brechas pendientes. A la espera de respuesta. 
12.03.21 Se realiza revisión de documentación enviada por empresa, se envía formulario 008 actualizado con nuevo porcentaje, aun quedan puntos con observaciones.
21.02.21: Se efectúa revisión de correcciones a observaciones anteriores, no obstante aun persisten brechas identificadas anteriormente, por lo que se toma contacto con personal NALCO y cita a reunión de manera remota para abordar los pendientes. 26.03.2021 Se verifica información enviada por empresa se sube porcentaje no obstante se mantienen algunas observaciones. 30.03.2021 Se realiza revisión de información enviada por empresa carpeta queda en un 100% se queda a la espera del envío de formulario 008 con firmas de administradores para posterior ingreso de documentación a SIMIN.
03.04.21: Se conversa con personal esed, quien indica que se encuentran definiendo quien corresponde sea el ADC CMDIC para este contrato y firmas correspondientes. 
02.05.21: Se envía correo insistiendo en el ultimo punto pendiente que corresponde a la firma de For008 que aun no se ha concretado. A la espera de respuestas. Se envio formulario firmado pero por las fechas fue necesario que actualicen Inicio Actividades (inicio de trabajos). A la espera. </t>
  </si>
  <si>
    <t>02.04.21: Se solicita a Contratista formalizar el Cierre de Contrato por parte de Sub Contrato, se comprometio en asegurar cumplimiento, a la espera de respuesta. 10.04.2021 Se reitera solicitud de gestion de carta conductora. 21.04.2021 Se gestiona carta conductra por cierre de actividades.
17.04.21: Se insiste nuevamente en gestiones pendientes por parte de Sub Contrato SIEMENS.
19.04.21: ESED envia carta Termino Actividades, se remite para ingreso a SIMIN, a la espera de respaldo, 07.05.2021Se envía respaldo a empresa</t>
  </si>
  <si>
    <t>14.04.2021. Se realiza ingreso de carta conductora por extencion de contrato, se envia respaldo de ingreso a empresa. 09.05.2021 Se envia correo solicitando carta conductora por cierre o extensión de OS, se envía respaldo de cierre</t>
  </si>
  <si>
    <t>09.05.2021 Se envia correo solicitando carta conductora por cierre o extencion de OS, 11.05.2021 Se envía respaldo de cierre de activiades a empresa.</t>
  </si>
  <si>
    <t>03.04.21: Se contacto a ADC ESED para formalizar Cierre o Extension de OS correspondiente, a la espera de respuesta. 
05.05.21: Se insiste en pendiente a la espera de respuesta. 12.05.2021 se envía respaldo de cierre de actividades.</t>
  </si>
  <si>
    <t>09.05.2021 Se envia correo solicitando carta conductora por cierre o extencion de OS. 15.05.2021 Se envía a simin cierre de actividades y respaldo a empresa.</t>
  </si>
  <si>
    <t>30.10.2019 no se alcanzó a tomar contacto con administrador, pero si cuentan con una extensión de contrato por lo que se debe gestionar la regularización de este en SIMIN. Empresa envía carta de extensión de contrato hasta el  31-10-2019.
03.11.19: Se modifica ultima fecha de vencimiento, y respalda gestiones de extensión en carpeta correspondiente.  13.05.2020 Se envía correo solicitando la regularización de termino de contrato para faena Puerto. empresa regulariza ingreso en SIMIN extendiendo el contrato hasta el 30-04.2021. 15.05.2021 Se envía correo insistiendo con copia a ICRP y ADC CMDIC. 15.05.2021 Se envía ingreso y respaldo de extensión hasta el 30.11.2021</t>
  </si>
  <si>
    <t>B01983</t>
  </si>
  <si>
    <t>Cambio líneas de ácido Sulfúrico más encamisado de HDPE</t>
  </si>
  <si>
    <t>Overhaul Estacion de adicion de Acido Sulfurico</t>
  </si>
  <si>
    <t>B01578</t>
  </si>
  <si>
    <t>Julio Lara</t>
  </si>
  <si>
    <t>jlara@todoacero.cl</t>
  </si>
  <si>
    <t>Catalina Lucero</t>
  </si>
  <si>
    <t>clucero@mcnltda.cl</t>
  </si>
  <si>
    <t>13.04.2021 Se envia correo solicitando la regularizacion de contrato ya sea por cierre o extencion. GTAM1709. 24.05.2021 Empresa envia carta conductora por cierre de actividades, se gestiona ingreso en SIMIN y se envia respaldo de ingreso a empresa.</t>
  </si>
  <si>
    <t>VPFA0174</t>
  </si>
  <si>
    <t xml:space="preserve"> Mantención de Sistemas de alimentación ininterrumpida (UPS) </t>
  </si>
  <si>
    <t xml:space="preserve"> Sergio Henriquez Gomez</t>
  </si>
  <si>
    <t>9 7858 2123</t>
  </si>
  <si>
    <t xml:space="preserve">04.03.21: Se trata de tomar contacto con Contratista, sin resultados se envia correo insistiendo al envio de documento para cierre de Sub Contrato.  15.05.2021 Se envía correo insistiendo con copia a ICRP y ADC CMDIC. 28.05.2021 Se envía correo y se llama a ADC ESED sin resultados,  se envía correo e empresa con copia a ADC e ICRO CMDIC. 01.06.2021 Se realiza cierre de subcontrato </t>
  </si>
  <si>
    <t>25.12.20: Se efectúa revisión de antecedentes ESED, enviando observaciones para corrección. Principales brechas vinculadas a definición de dotación y otras menores asociadas a CGR, a la espera de respuestas. 30.01.2021 Se envía correo insistiendo en el envió de información, con fecha 31.01.2021 responde Eduardo Merubia quien indica que el tema lo están viendo el con Luis Bustamante.
26.12.20: Se efectúa envío de correcciones por parte de la ESED, se envía correo con avance.   03.01.2021 Se envía correo reiterando la solicitud de respuesta a observaciones a requisitos legales. 05.01.2021 Empresa envía respuesta a observaciones, no obstante alguna se mantienen, se envía formulario 008 a empresa con nuevo porcentaje de cumplimiento y se solicita gestión en puntos pendientes.06.01.2021 Empresa envía información en respuesta de dos puntos se realiza revisión y se sube porcentaje de cumplimiento se envía formulario 008 actualizado a empresa. 07.01.2021 Empresa envía punto 15 se revisa y queda en un 86% se envía formulario actualizado a empresa. 17.01.2021 Se envía correo solicitando gestión a empresa con puntos pendientes.
24.01.21: Se insiste en gestiones pendientes por parte de ESED, se envía correo solicitando un compromiso de fecha para envió de respuestas.
07.02.21: Se conversa con ICRP CMDIC Puerto, quien indica que la continuidad en la revisión de esta carpeta la están viendo con su par en la compañía, y que tomara gestiones el día lunes.
07.03.21: En turno anterior se converso con ICRP CMDIC Puerto quien indico que las gestiones de esta esed se retornaran para la ultima semana de Marzo ya que se encuentran asegurando actividades en Cordillera. 
05.05.21: Se retoma proceso de revision CA STN ICRP CMDIC Puerto envia archivo con documentos para dar continuidad a proceso de revision, se envia correo con brechas pendientes. A la espera de correcciones por parte de ESED. Durante el dia empresa envia brecha quedando carpeta en 100% se solicita envio de formualrio 008 firmado por administradores y actualizacion de inicio y carta conductora en fechas. 08.05.2021 Se reitera correo solicitando formulario 008 firmado para gestion de ingreso de documentacion a SIMIN. 03.06.2021 Se ingresa documentacion a SIMIN y se envia respaldo a empresa.</t>
  </si>
  <si>
    <t>B02236</t>
  </si>
  <si>
    <t xml:space="preserve"> Recuperar el concentrado existente en piscina 4500 e ingresarlo al proceso de espesamiento y filtrado de Cu </t>
  </si>
  <si>
    <t>09.05.2021 Se envia correo solicitando carta conductora por cierre o extencion de OS, 10 Mayo se envía respaldo de extensión.  06.06.2021 Se ingresa carta conductora por cierre de actividades, se envia correo de respaldo a empresa.</t>
  </si>
  <si>
    <t>ULOG</t>
  </si>
  <si>
    <t>MERCOSUR</t>
  </si>
  <si>
    <t>VPFA0154</t>
  </si>
  <si>
    <t>Carguio de concentrado de cobre en contenedores volteables</t>
  </si>
  <si>
    <t>Jose Perez Grenett</t>
  </si>
  <si>
    <t xml:space="preserve">13.06.21: Se envia revision de antecedentes por requisitos legales esed, con observaciones correspondientes, a la espera de respuestas por parte de la esed. </t>
  </si>
  <si>
    <t>B02281</t>
  </si>
  <si>
    <t>Limpieza de camara electrica en patio transformadores sala P1</t>
  </si>
  <si>
    <t xml:space="preserve">12.06.21: Se efectua revision de antecedentes y envia observaciones para correccion, a la espera de respuestas por parte de ESED. </t>
  </si>
  <si>
    <t>Patricio Olivares</t>
  </si>
  <si>
    <t>Embarque y Logistica</t>
  </si>
  <si>
    <t>Mantencion Procesos</t>
  </si>
  <si>
    <t>INDURA</t>
  </si>
  <si>
    <t>SOTRASER</t>
  </si>
  <si>
    <t>T.MONEDA</t>
  </si>
  <si>
    <t>V0120</t>
  </si>
  <si>
    <t>Suministro de Gases Industriales</t>
  </si>
  <si>
    <t>Cambio de Alumbrado Correa CV025 Filtrado</t>
  </si>
  <si>
    <t xml:space="preserve">B02280 </t>
  </si>
  <si>
    <t>Cristian Bielenci</t>
  </si>
  <si>
    <t>07.06.2021 Se envia correo solicitando regularizacion de cierre o extencion de contrato. 23.06.2021 Se realiza cierre de actividades se envia correo de respaldo a empresa.</t>
  </si>
  <si>
    <t>23.06.2021 Se realiza gestion de cierre en SIMIN, se envia correo de respaldo a empresa.</t>
  </si>
  <si>
    <t xml:space="preserve">R86345 </t>
  </si>
  <si>
    <t>18.06.2021 Se realiza revision a carpeta de arranque, se envia formualrio 008 con observaciones. 23.06.2021 Empresa envia respuesta a observaciones se envia for 008 actualizado y encondiciones de sacar firmas de administradores, se solicita respaldo de este para gestionar ingreso de documentacio a SIMIN.</t>
  </si>
  <si>
    <t>Abastecimiento y Contrato</t>
  </si>
  <si>
    <t>13.06.21: Se envia correo a ESED indicando proxima fecha de vencimiento para gestion de Extension o Cierre según corresponda. 03.07.2021 Se regulariza fecha de vencimiento de os ya que en inicio de activiades indica fecha de termino 30.11.2022</t>
  </si>
  <si>
    <t>07.06.2021 Se envia correo solicitando regularizacion de cierre o extencion de contrato. 05.07.2021 Empresa envia respaldo de cierre de actividades realizado desde cordillera en Febrero.</t>
  </si>
  <si>
    <t>05.07.2021 Se envia correo solicitando la regularizacion de subcontrato en plataforma SIMIN. 07.07.2021 Se actualiza fin de contrato para el 20.062022.</t>
  </si>
  <si>
    <t>23.06.2021 Se envia correo solicitando gestion de cierre a Oxiquin por sub contrato TAD. 05.07.2021 Se reitera correo solicitando gestion de regularizacion de OS en plataforma SIMIN. 20.07.2021 Se realiza gestion de cierre de actividades en SIMIN, se envia correo de reapaldo a empresa.</t>
  </si>
  <si>
    <t>16.06.21: Se efectua revision de antecedentes y envia detalle de observaciones para correccion, en la espera de respuestas. 23.06.2021 Se envia correo solicitadondo gestion de cierre de las observaciones. 16.07.2021 Se realiza revision de docuemtacion envia por empresa, se envia formualrio 008 actualizado con nuevo porcentaje de cumplimiento.
26.06.21: Se envian correcciones por parte y revisan, en varios puntos se mantiene observaciones anteriores por lo que no logran un avance sustancial. Se trata de contactar via telefonica sin respuesta y envia correo con brechas aun pendientes. 
29.06.21. Se efectua actualizacion de antecedentes aumentanto porcentaje de cumplimiento, en reunion de revision de mejoras. Tambien se revisaron las observaciones de sus sub contratos. 
11.07.21: Se insiste nuevamente en la implementacion de brechas pendientes para dar continuidad a proceso iniciado. 21.07.2021 Se gestiona ingreso de documentacion a SIMIN, se envia respaldo del ingreso a empresa.</t>
  </si>
  <si>
    <t>16.06.21: Se efectua revision de antecedentes y envia detalle de observaciones para correccion, en la espera de respuestas. 23.06.2021 Se envia correo solicitadondo gestion de cierre de las observaciones. 16.07.2021 Se realiza revision de docuemtacion envia por empresa, se envia formualrio 008 actualizado con nuevo porcentaje de cumplimiento.
26.06.21: Se envian correcciones por parte y revisan, en varios puntos se mantiene observaciones anteriores por lo que no logran un avance sustancial. Se trata de contactar via telefonica sin respuesta y envia correo con brechas aun pendientes. 
11.07.21: Se insiste nuevamente en la implementacion de brechas pendientes para dar continuidad a proceso iniciado. 
25.07.21: Se debe gestionar la firma de documento correspondiente. 
28.07.21: Quedaron listas para firma los formulario. Deben ajustar las fechas de inicio actividades, para formalizar en SIMIN. 30.07.2021 Se gestiona ingreso de documentacion a plataforma SIMIN, se envia respaldo de ingreso a empresa.</t>
  </si>
  <si>
    <t>16.06.21: Se efectua revision de antecedentes y envia detalle de observaciones para correccion, en la espera de respuestas. 23.06.2021 Se envia correo solicitadondo gestion de cierre de las observaciones. 16.07.2021 Se realiza revision de docuemtacion envia por empresa, se envia formualrio 008 actualizado con nuevo porcentaje de cumplimiento.
26.06.21: Se envian correcciones por parte y revisan, en varios puntos se mantiene observaciones anteriores por lo que no logran un avance sustancial. Se trata de contactar via telefonica sin respuesta y envia correo con brechas aun pendientes. 
11.07.21: Se insiste nuevamente en la implementacion de brechas pendientes para dar continuidad a proceso iniciado. 
25.07.21: Se debe asegurar la parte final que tiene que ver con la induccion puerto y correccion de inicio actividades para cerrar.
28.07.21: Quedaron listas para firma los formulario. Deben ajustar las fechas de inicio actividades, para formalizar en SIMIN. 30.07.2021 Se gestiona ingreso de documentacion a plataforma SIMIN, se envia respaldo de ingreso a empresa.</t>
  </si>
  <si>
    <t>Se realiza ingreso de carta conductora por termino de os.</t>
  </si>
  <si>
    <t xml:space="preserve">11.05.2020 Se envía correo solicitando regularización de estado de contrato, se solicito carta conductora por extensión de contrato. 26.05.2020 Se solicita a administrador de contrato CMDIC su gestión en la regularización de contrato en SIMIN. 08.06.2020 Se reitera correo solicitando regularización de estado en SIMIN, se enviaron ejemplos de carta conductora y guía. 11.06.2020 Se realiza gestión y extensión de actividades ante Simin. 04.08.2020 Se realizar gestión de ingreso de carta conductora por extensión se envía respaldo de ingreso a empresa, semana 33 traspasar a Vigente.  31.08.2020 Se envía correo solicitando la regularización de OS en SIMIN. 13.09.2020 Se reitera correo solicitando la regularización de contrato en SIMIN. Empresa responde que contrato se extenderá pero están en la definición de la nueva fecha de cierre, en cuanto cuente con esta fecha realizaran la gestión. 26.09.2020 Se envía correo reiterando la solicitud de envió de cartas conductoras por regularización de contrato en plataforma SIMIN.
15.10.20: Como seguimiento se insiste para formalizar pendiente por parte de contratista y sub contrato. Aun pendiente confirmación por parte de CMDIC. 
18.10.20: Se insiste en pendiente con ICRP CMDIC, para apoyo en la gestión. 
01.11.20: Se conversa con ADC DISAL, indica que aun CMDIC no ha formalizado la nueva fecha de extensión. Por lo que el día lunes esta viajando para definir este tema.
04.11.20: Se regulariza estatus ante SIMIN, traspasar a vigente en semana 46. 01.01.2021 Se Solicita regularización de contrato por vencimiento, además se solicita la regularización de sub contratos (Trans león y TSB). 17.01.2021 Se envía correo reiterando solicitud de regularización de contrato, el 18.01.2021 empresa responde que esta a la espera de confirmación de CMDIC para gestionar ampliación de contratos de ellos y su sub contratos. 26.02.2021 Se envía carta conductora por extensión de servicio para ingreso a SIMIN. 27.02.2021 Se envía respaldo de ingreso de carta conductora en SIMIN a Empresa. 05.05.2021 Empresa envia carta conductora por extencion de contrato, se gestiona ingreso y se envia respaldo a empresa. 05.07.2021 Se envia correo solicitando regularizacion de contrato en SIMIN. 22.07.21: Se solicita respaldo de ingreso a SIMIN de documentacion correspondiente.  Finalmente se recepciona por parte de Emilio el ingreso de Cierre de Termino de actividades, tambien se envia correo 
</t>
  </si>
  <si>
    <t>04.07.2021: Se envia correo solicitando la gestion en la regularizacion de sub contrato PRIMASA. 20.07.2021: Se envio correo reiterando la solicitud de regularizacion de subcontrato. 
22.07.21: Se envia correo recordando estatus pendiente. Aun a la espera de respuesta. 04.08.2021 Se realiza gestion de ingreso de carta conductora por cierre de actividades se envia reaplado a la empresa.</t>
  </si>
  <si>
    <t>PRC21092</t>
  </si>
  <si>
    <t>Servicio Babysitting y Trabajo Especialidad Mecánica y Mantención</t>
  </si>
  <si>
    <t xml:space="preserve">31.08.2020 Se envía correo solicitando la regularización de OS en SIMIN.
09.09.20: Se envió correo insistiendo en pendientes para sub contrato a DISAL, sin respuestas. 13.09.2020 Se reitera correo solicitando la regularización de contrato en SIMIN. Empresa responde que contrato se extenderá pero están en la definición de la nueva fecha de cierre, en cuanto cuente con esta fecha realizaran la gestión.
20.09.20: Se insiste nuevamente en requerimiento, ADC indica que aun se mantienen a la espera para definición de fechas objeto poder formalizar extensión contrato. 26.09.2020 Se envía correo reiterando la solicitud de envió de cartas conductoras por regularización de contrato en plataforma SIMIN.
15.10.20: Como seguimiento se insiste para formalizar pendiente por parte de contratista y sub contrato. Aun pendiente confirmación por parte de CMDIC. 
18.10.20: Se insiste en pendiente con ICRP CMDIC, para apoyo en la gestión. 
01.11.20: Se conversa con ADC DISAL, indica que aun CMDIC no ha formalizado la nueva fecha de extensión. Por lo que el día lunes esta viajando para definir este tema. 
04.11.20: Si bien DISAL envió extensión propia no sucedió lo mismo con sub contrato. Se insiste en mail se copia a ICRP CMDIC. 11.10.2020 Se envía correo reiterando la solicitud del envió de carta conductora por extensión de contrato de TBS.  21.11.2020 Se reitera correo solicitando carta conductora por extensión, empresa indica que esta en proceso de firmas con el sub contrato, terminando este proceso enviara regularización para SIMIN. 04.12.2020 Empresa envía carta conductora por extensión de contrato, se gestiona ingreso a SIMIN y se envía respaldo a empresa, traspasar a vigente semana50.
27.01.21: Se envía correo insistiendo en pendiente de extensión, pero esed indica que aun esta en manos de CMDIC. 
02.03.2021 Empresa envía carta conductora por  extensión de contrato, se realiza ingreso en SIMIN y se envía respaldo de ingreso a empresa.
03.04.21: Se solicita a ADC Contratistas gestiones para Extension o Cierre de sub contrato segun corresponda. 14.04.2021 Se realiza ingreso de Carta conductora por extencion de contrato de sub contrato TSB. 15.05.2021 Se envía correo insistiendo con normalización subcontrato.28.05.2021 Se gestiona extensión y se envía respaldo a empresa, vigente hasta el 30-06-2021. 05.07.2021 Se envia correo solicitando regularizacion de contrato en SIMIN. 03.08.2021 Se envia correo a empresa mandante solicitando la regularizacion de cierre de contrato en SIMIN.  12.08.2021 Se Gestiona Carta condutora por cierre de actividades, se envia reaplado a empresa.
</t>
  </si>
  <si>
    <t>03.04.21: Se contacto a ADC ESED para formalizar Cierre o Extension de Contrato correspondiente, a la espera de respuesta. 13.04.2021 Se reitera correo solicitando la regularizacion de contrato en SIMIN. 13.04.2021 Se envio correo y se tomo contacto con empresa, carta conductora fue gestionada por cordillera, empresa envio respaldo de ingreso y de carta conductora. 28.05.2021 Se gestiona extensión y se envía respaldo a empresa, vigente hasta el 31-07.2021. 03.08.2021 Se envia correo solicitando cierre de actividades de contrato. 13.08.2021 Se gestiono cierre de actividades, se envia respaldo de cierre a empresa.</t>
  </si>
  <si>
    <t xml:space="preserve">31.08.2020 Se envía correo solicitando la regularización de OS en SIMIN. 31.12.2020 Se gestiona ingreso de carta conductora por extensión de contrato. 02.03.2021 Se Envía correo solicitando carta conductora por cierre de actividades. 23.06.2021 Se envia correo solicitando regulariacion de contrato en plataforma SIMIN. 01-07-2021 Empresa responde correo indicando que estan a la espera de confirmacion de CMDIC para realizar cierre o extencion del contrato. 19.07.2021 Se reitera correo solicitando la regularizacion de contrato en SIMIN. 03.08.2021 Se envia correo reiterando la solicitud cierre de contrato. 13.08.2021 Se realiza gestion de cierre de actividades se envia carta conductor por cierre, se envia respaldo de ingreso. </t>
  </si>
  <si>
    <t xml:space="preserve">31.12.2020 Se gestona ingreso de carta conductora por extensión de contrato . se envia respaldo a empresa. 08.05.2021 Se gestiona ingreso de carta conductora por extencion de contrato. 23.06.2021 Se envia correo solicitando regulariacion de contrato en plataforma SIMIN. 01-07-2021 Empresa responde correo indicando que estan a la espera de confirmacion de CMDIC para realizar cierre o extencion del contrato. 19.07.2021 Se envia correo reiterando la regularizacion de contrato en plataforma SIMIN.
22.07.21: Se insiste en pendientes por parte de ESED. a la espera de respuestas. 03.08.2021 Se solicita gestion de cierre de actividades.  13.08.2021 Se realiza gestion de cierre de actividades se envia carta conductor por cierre, se envia respaldo de ingreso. </t>
  </si>
  <si>
    <t>11.08.21: Se efectua revision de correcciones a CA, quedando solo pendiente la firma por parte de ADC CMDIC y ESED de FOR008. A la espera de envio por parte de esed, para dar continuidad. 13.08.2021 Se envia documentacion para ser subida a plataforma SIMIN, se esta a la espera de respaldos. 16.08.2021 Se realiza ingreso de documentacion al SIMIN, se envia respaldo de ingreso a empresa.</t>
  </si>
  <si>
    <t>Mantención de espesadores de cobre TK310 y TK1501 OPERACIONES PUERTO</t>
  </si>
  <si>
    <t>Julio Martines</t>
  </si>
  <si>
    <t>Maniobras de Izaje mantencion mayor Espesador TK1501.</t>
  </si>
  <si>
    <t>B03765</t>
  </si>
  <si>
    <t>S2101</t>
  </si>
  <si>
    <t>Rodrigo Mario Gimenez</t>
  </si>
  <si>
    <t>Servicio de Precomisionamiento y puesta en marcha Skid Ácido sulfúrico</t>
  </si>
  <si>
    <t>B03880</t>
  </si>
  <si>
    <t>Servicio mejoras habilitar cinta calefactoras en red de aire descargador y nuevas canalizaciones de red de comunicaciones control compuertas filtro HB 06</t>
  </si>
  <si>
    <t>B04009</t>
  </si>
  <si>
    <t>Servicio de Aseo Industrial conmaquinaria a todo evento</t>
  </si>
  <si>
    <t>Christian Bielancic</t>
  </si>
  <si>
    <t>PROMINENT</t>
  </si>
  <si>
    <t>B03751</t>
  </si>
  <si>
    <t>Operación suministro reactivo Sulfhidrato de Sodio</t>
  </si>
  <si>
    <t>ECOS</t>
  </si>
  <si>
    <t>BRUENING</t>
  </si>
  <si>
    <t>PSI</t>
  </si>
  <si>
    <t>TRANSPORTES KYO</t>
  </si>
  <si>
    <t>JPS</t>
  </si>
  <si>
    <t>CONST BARRANCAS</t>
  </si>
  <si>
    <t>ENEX</t>
  </si>
  <si>
    <t>GRUAS B&amp;C</t>
  </si>
  <si>
    <t>B03754</t>
  </si>
  <si>
    <t>B03401</t>
  </si>
  <si>
    <t>Traslado de personal</t>
  </si>
  <si>
    <t>Arriendo dos gruas de 90 ton, camion pluma 10 ton y dos luminarias autógenas mantentcion mayor Planta Molibdeno</t>
  </si>
  <si>
    <t xml:space="preserve">Julio Martinez </t>
  </si>
  <si>
    <t>Preparacion e instalacion de Shaft de limpieza filtro 6</t>
  </si>
  <si>
    <t>27.08.2021</t>
  </si>
  <si>
    <t>30.08.2021 Se realiza gestion de cierre en SIMIN, se envia respaldo a empresa.</t>
  </si>
  <si>
    <t>01.09.2021 Se realiza gestion de cierre en SIMIN, se envia respaldo a empresa.</t>
  </si>
  <si>
    <t>GTAM0212</t>
  </si>
  <si>
    <t>esmerubi@collahuasi.cl</t>
  </si>
  <si>
    <t>E.MERUBIA</t>
  </si>
  <si>
    <t>NA</t>
  </si>
  <si>
    <t>B03659</t>
  </si>
  <si>
    <t>Servicio para mejoras en el sellado de celdas filtrantes, descarga TK025 y compuerta de descargador filtro 06</t>
  </si>
  <si>
    <t>Rodrigo Muñoz</t>
  </si>
  <si>
    <t>THYSSENKRUPP</t>
  </si>
  <si>
    <t>B04082</t>
  </si>
  <si>
    <t>Asistencia Técnica Portal Reclaimer</t>
  </si>
  <si>
    <t>Rafael Maravi</t>
  </si>
  <si>
    <t>L.BUSTAMANTE</t>
  </si>
  <si>
    <t>31-09-2021</t>
  </si>
  <si>
    <t xml:space="preserve">01.09.21: Se efectuo envio de respaldo ingreso Cierre Actividades empresa ESED según contrato. Se deja respaldo en disco correspondientes. </t>
  </si>
  <si>
    <t>CIBRUGG</t>
  </si>
  <si>
    <t>VPPR0044</t>
  </si>
  <si>
    <t>Arriendo y Operación de Maquinarias</t>
  </si>
  <si>
    <t>Juan Capetillo</t>
  </si>
  <si>
    <t xml:space="preserve">03.09.21: Se efectúa revisión de requisitos legales de ingreso, se envía reporte con observaciones correspondientes, a la espera de respuestas. </t>
  </si>
  <si>
    <t>04.09.21: Carpeta indicada por L.Bustamante, definió aplicabilidad de FOR11. Se deja registro para control interno. También se guarda respaldo de correos en disco correspondiente. No genera registro en SIMIN.</t>
  </si>
  <si>
    <t xml:space="preserve">05.09.21:ESED CMDIC efectúa inicio de actividades en SIMIN, nosotros como MASC Puerto no participamos con gestión alguna, solo respaldo interno. </t>
  </si>
  <si>
    <t xml:space="preserve">02.09.21: ESED CMDIC efectúa inicio de actividades en SIMIN, nosotros como MASC Puerto no participamos con gestión alguna, solo respaldo interno. </t>
  </si>
  <si>
    <t>23.08.21: Se efectúa revisión de antecedentes por parte de esed, se envía correo con observaciones. A la espera de respuestas. 26.08.2021 Se realiza segunda revisión se envía formulario 008 actualizado el cual se solicita firmas de administradores para realizar gestión de ingreso de documentación a SIMIN. 30.08.2021 Empresa envía formulario 008 con firmas de administradores, se gestiona ingreso de documentación a SIMiN y se envía respaldo a empresa.</t>
  </si>
  <si>
    <t>23.08.21: Se efectúa revisión y correcciones durante el mismo día, se envía documentación a SIMIN y queda respaldada información en carpeta</t>
  </si>
  <si>
    <t>23.08.21: Se efectúa revisión y envía observaciones. 
25.08.21: Se envían correcciones correspondientes dejando cerrado proceso de revisión, se envía documentación para ingreso a SIMIN, a la espera de envío respuesta. 26.08.2021 Se envío respaldo de ingreso de documentación a plataforma SIMIN.</t>
  </si>
  <si>
    <t>20.08.21: Se efectúa primera revisión con bajo porcentaje, principales brechas CGR y dotaciones. A la espera de respuestas. 
25.08.21: Se insiste para que indiquen fecha estimada de envío de correcciones. 28.08.2021 Se realiza revisión de de documentación en respuesta a observaciones, sube porcentaje de cumplimiento pero no obstante se mantienen dos observaciones, durante la tarde empresa envía respaldo de las dos observaciones pendientes, carpeta queda en condiciones de ser validadas por administradores de contrato, se queda a la espera de envío de formulario firmado para gestión de ingreso de documentación a SIMIN. 30.08.2021 Empresa envía formulario 008 con firmas de administradores, se gestiona ingreso de documentación a SIMiN y se envía respaldo a empresa.</t>
  </si>
  <si>
    <t xml:space="preserve">20.08.21: Se efectúa revisión de antecedentes contratista, se envía informe con observaciones, aun a la espera de respuesta. 
24.08.21: Solo queda un punto pendiente a corregir en Matriz, aun a la espera.
25.08.21: Se insiste solicitando indicar fecha de envío. 26.08.2021 Se realiza ingreso de documentación a SOMIN y se envía respaldo a empresa.
</t>
  </si>
  <si>
    <t>17.08.2021 Se realiza revisión  de CA, se envía formulario 008 con observaciones a empresa, se queda a la espera de respuesta.
22.08.21: Se insiste nuevamente con sub contrato de OUTOTEC para envío de correcciones, aun a la espera de respuesta. 
25.08.21: Aun no envían las correcciones, se insiste con línea de mando correspondiente, a la espera de respuesta. 26.08.2021 Se realiza revisión de observaciones, se envía formulario 008 al 100%, se solicita firma de administradores, para gestión de ingreso de documentación a SIMIN.</t>
  </si>
  <si>
    <t xml:space="preserve">17.08.2021 Se realiza revisión  de CA, se envía formulario 008 con observaciones a empresa, se queda a la espera de respuesta.
21.08.21: Se efectúa revisión de segundo envío por parte de ESED, aun con brechas persistentes. Se envían observaciones a la espera de respuesta por su parte. 
24.08.21: Se efectúa reunión con ADC CMDIC y ESED y mas ICRP CMDIC, donde ser revisan los hallazgos en requisitos legales y que es lo que se espera. A posterior se continuo con una coaching solo con personal de PROMINENT para asegurar internalizar conocimientos de línea de mando, la ICRP es nueva el anterior tuvo problemas. 
25.08.21: Se insiste en pendientes solicitando fecha estimada para envío de pendientes. También se recordó que el Tema del "Transporte de Personal" aun no esta definido. A la espera de respuestas. 29.08.2021 Se realiza revisión de documentación en respuesta de observaciones, de las cuales se mantienen algunas de ellas. se envía formulario actualizado con nuevo porcentaje de cumplimiento a empresa. se solicita reunión para aclaración de alguno de los puntos observados. 31.08.2021 Se realiza revisión de documentación, pero se mantienen observaciones solo se mejora un punto se envían ejemplo para la mejora de observaciones.
03.09.21: ESED envía correcciones aun queda pendiente lo relacionado a los EPFs por definir por parte de ADCs. A la espera de respuestas. </t>
  </si>
  <si>
    <t xml:space="preserve">18.08.2021 Se realiza revisión  de CA, se envía formulario 008 con observaciones a empresa, se queda a la espera de respuesta.
19.08.21: Se corrige ultimo punto pendiente de carpeta, se envía Formulario 008, para firmas por ADC CMDIC y ESED, a la espera de respuesta. </t>
  </si>
  <si>
    <t>17.08.2021 Se realiza revisión  de CA, se envía formulario 008 con observaciones a empresa, se queda a la espera de respuesta. 18.08.2021 Empresa envía respuesta a observaciones, Se envía formulario para firma de administradores, se queda a la espera de respaldo para ingreso de documentación a SIMIN, empresa envío formulario firmado y se gestiono ingreso de documentación a SIMIN, se envía respaldo de esta a empresa.</t>
  </si>
  <si>
    <t>23.04.2021 Empresa envía CA, se realiza revisión, carpeta queda apta para firma de for008, empresa envía for008 firmado, se gestiona ingreso de documentación a SIMIN y se envía respaldo de ingreso a empresa.</t>
  </si>
  <si>
    <t xml:space="preserve">17.04.21: Se recepciona documentación sub contrato ENEX, y envían observaciones para correciones respectivas. A la espera de envío.  
20.04.21: Se efectúa envío de correcciones por parte de ESED, quedando al lista para firma de ADC CMDIC Y ESED. A la espera de envío documento validado para gestiones ante SIMIN. 21.04.2021 Empresa envía informacion, se gestiona ingreso de informacion a SIMIN. </t>
  </si>
  <si>
    <t>05.06.2021 Se realiza Revision de CA, se envía formulario 008 con observaciones. 06.06.2021 Empresa envía respuesta a observaciones Carpeta queda en condiciones para firmar formulario 008 por administradores, se queda a la espera de respaldo para gestionar ingreso de informacion a SIMIN. Empresa envía formulario firmado y se envía documentación para ingreso a SIMIN 07.06.2021 Se ingreso documentación a SIMIN y se envía respaldo de ingreso a empresa.</t>
  </si>
  <si>
    <t>26.05.2021 Se realiza revisión de CA, se envía Formulario 008 con observaciones, se queda a la espera de la respuesta de mejoras. 30.05.2021 Se reitera correo solicitando mejoras. 06.06.2021 Se envía correo solicitando gestión en respuesta a obserbaciones de CA. 09.06.2021  Empresa envía respuesta a observaciones, formulario queda en condiciones de ser firmado por administradores, se envía correo solicitando el envío de este registro para gestión de ingreso a SIMIN.
13.06.21: Se contacta a ESED indicando esta que ya enviaron documentación para firma por parte de ADC CMDIC y aun se encuentran a la espera de respuesta. 23.06-2021 Se realiza ingreso de documentación a SIMIN, se envía registo a empresa.</t>
  </si>
  <si>
    <t>17.05.2021 Empresa envía CA para revisión, 18.05.2021 Se envía formulario 008 con observaciones. 21.05.2021 Se realiza segunda revisión se envía formulario 008 al 100% y se solicita la firma de administradores para gestión de ingreso de documentación al SIMIN, se queda a la espera del envío de este documento. 25.05.2021 empresa envía formalario firmado y se gestiona ingreso de documentación al SIMIN, se envía respaldo de ingreso a empresa.</t>
  </si>
  <si>
    <t xml:space="preserve">23-05-2021 Se comienza con revisión de CA, se envía formulario 008 con observaciones, se queda a la espera de respuesta. 24.05.2021 Empresa envía respuesta a observaciones, se envía formulario al 100% para Firma de administradores. 25.05.2021 empresa envía formalario firmado y se gestiona ingreso de documentación al SIMIN, se envía respaldo de ingreso a empresa.
01.09.21: Se ingresa extension de fecha termino contrato hasta el dia 30.09.21. También se guarda respaldo en disco correspondiente. </t>
  </si>
  <si>
    <t>16.04.21: Se efectúa revisión y posterior envío de antecedentes para ingreso a SIMIN. A la espera de envío Respaldo para envío a ESED 17.04.2021 Respaldo enviado a ESED</t>
  </si>
  <si>
    <t>08-09.-2021</t>
  </si>
  <si>
    <t>09.09.2021 Se realiza gestion de Cierre y se envia respaldo a empresa.</t>
  </si>
  <si>
    <t>18.07.2021 Se envia correo solicitando la regularizacion de contrato en plataforma SIMIN. 03.08.2021 Se envia correo reiterando la solicitud de regularizacion de contrato. 13.08.2021 Se gstiono carta conductora por extencion de contrato, se envia correo de respaldo a empresa. 10.09.2021 Se realiza gestion de cierre de actividades, se envia correo con respaldo de cierre a empresa.</t>
  </si>
  <si>
    <t>03.07.2021 Se envia correo solicitando la regularizacion de OS en plataforma SIMIN. 04.07.2021 Se ingresa carta conductora por extencion de OS, se envia respaldo de ingreso a empresa. 10.09.2021 Se envia correo solicitando la regularizacion de OS vencida.
22.07.121: Se envia correo indicando proxima fecha de vencimiento correspondiente al 02 08 21. 31.07.2021 Se realiza ingreso de carta conductora por extencion. se envia respaldo a empresa. 11.08.2021 Se realiza gestion de extencion de OS, se envia respaldo a empresa. 11.09.2021 Se realiza gestion de cierre, se envia respaldo a empresa.</t>
  </si>
  <si>
    <t>Consultora Norte Semiarido Ltda.</t>
  </si>
  <si>
    <t xml:space="preserve"> Levantamiento de Información, Caracterización y Conservación de Hallazgos arqueológicos.</t>
  </si>
  <si>
    <t>B01902</t>
  </si>
  <si>
    <t xml:space="preserve">HINTEK </t>
  </si>
  <si>
    <t xml:space="preserve"> CHRISTIAN BIELANCIC</t>
  </si>
  <si>
    <t>+56 972185427</t>
  </si>
  <si>
    <t>cbielancic@hintek.cl</t>
  </si>
  <si>
    <t>nsaconsultores@gmail.com</t>
  </si>
  <si>
    <t>Andrea Lopez Rivas</t>
  </si>
  <si>
    <t>OSESA</t>
  </si>
  <si>
    <t xml:space="preserve">Erick Landeros </t>
  </si>
  <si>
    <t>elanderos@osesa.cl</t>
  </si>
  <si>
    <t>Actualización y nuevos sistemas de control de accesos en salas electricas VP Procesos</t>
  </si>
  <si>
    <t>R97213</t>
  </si>
  <si>
    <t xml:space="preserve"> Cambio de gravilla en SSEE Pta. Molibdeno, Reposición de Bandeja y Retiro de Concentrado Derramado Bajo Sala
Eléctrica</t>
  </si>
  <si>
    <t>B04457</t>
  </si>
  <si>
    <t>Clucero@mcnltda.cl</t>
  </si>
  <si>
    <t>Retiro de Residuos Valorizables</t>
  </si>
  <si>
    <t>RICARDO CHANDIA PRADENAS</t>
  </si>
  <si>
    <t>administradorcmdic3@grekadmet.cl</t>
  </si>
  <si>
    <t>+56 9 52183265</t>
  </si>
  <si>
    <t>15.09.2021 Se realiza revision de requisitos legales, se envia formualrio 008 con observaciones. Empresa envia respuesta a observaciones quedando formualrio en condiciones de ser firmado por administradores de contrato, se queda a la espera de este documento para ingreso de documentacion a SIMIN. Empresa envia documentacion para realizar ingreso de esta a SIMIN, se envia documentacion, se queda a la espera de registro de ingreso.</t>
  </si>
  <si>
    <t>15.09.2021 Se realiza revision de requisitos legales, se envia formualrio 008 con observaciones.Empresa envia respuesta a observaciones, se envia formualrio actualizado para firma de administradores de contrato, se queda a la espera de esta para gestion de ingreso de documentacion a SIMIN.</t>
  </si>
  <si>
    <t xml:space="preserve">PRECISION SA </t>
  </si>
  <si>
    <t>PRECISION SERIVICIOS SA</t>
  </si>
  <si>
    <t>B03944</t>
  </si>
  <si>
    <t>Servicio de mantencion y certificacion bascula camiones grita puerto y plataformas molibdeno</t>
  </si>
  <si>
    <t>Juan Pablo Cortes Cisternas</t>
  </si>
  <si>
    <t>Miguel Barra Rios</t>
  </si>
  <si>
    <t>B04502</t>
  </si>
  <si>
    <t>Mejora porton acceso bodega shelter puerto</t>
  </si>
  <si>
    <t>B04100</t>
  </si>
  <si>
    <t>GREKADMET</t>
  </si>
  <si>
    <t>18.07.2021 Se envia correo solicitando la regularizacion de contrato en plataforma SIMIN
22.07.21:  03.08.2021 Se reitera solicitud de regularizacion de OS en plataforma SIMIN. 13.08.2021 Se envia Correo reiterando la regularizacion de OS en SIMIN. 10.09.2021 Se envia correo reiterando la solicitud de regularizacion de OS en platafor,a SIMIN. 15.09.2021 Empresa envia carta de cierre de actividadesde. 24.09.2021 se Realiza Ingreso de extencion de os, se envia respalddo a empresa..</t>
  </si>
  <si>
    <t>Miguel Instroza</t>
  </si>
  <si>
    <t xml:space="preserve"> miguel.inostroza@tadchile.cl</t>
  </si>
  <si>
    <t>Compraventa y Retiro de Residuos Industriales (cable Cu Forrado)</t>
  </si>
  <si>
    <t>B04360</t>
  </si>
  <si>
    <t>18.07.2021 Se envia correo solicitando la regularizacion de contrato en plataforma SIMIN. 03.08.2021 Se envia correo reiterando la solicitud de regularizacion de contrato. 
11-08-21: Se envia carta extension para ingreso a SIMIN a la espera de respuesta. 12.08.2021 Se ingresa carta conductora por extencion y se envia reapaldo a empresa. 11.09.2021 Se envia correo solicitando la regularizacion de contrato vencido en plataforma SIMIN. 27.09.2021 Se realiza ingreso de carta conductora por termino de actividades, se envia correo de respaldo a empresa.</t>
  </si>
  <si>
    <t>15.09.2021 Se realiza revision de requisitos legales, se envia formualrio 008 con observaciones.
19.09.21: Se insiste en pendientes por parte de ESED, a la espera de respuesta.
20.09.21: Se conversa con lider de proceso objeto asegurar continuidad en la correccion de observaciones. A la espera de respuesta. 
22.09.21: Se da cumplimiento a revision de correcciones esta listo solo faltan firmas para tramitar en SIMIN. 27.09.2021 Se envia correo reiterando el envio de formulario 008 firmado por administradores. 28.09.2021 Empresa envia formulario 008 firmado, se gestiona ingreso a SIMIN y s envia respaldo a empresa.</t>
  </si>
  <si>
    <t>06.06.2021 Se ingresa carta por extencion a SIMIN, se envia respaldo a empresa. 03.07.2021 Se envio correo solicitando la regularizacion de estatu de OS en SIMIN. 17.07.2021  Se gestiona ingreso de carta conductora por cierre de actividades, se envia respaldo a empresa. 31.08.2021 Se gestiona ingreso de carta conductora de empresa Todo Acero, por reapertura de actividades de OS B00388. deja sin efecto ingreso de carta conductora por cierre ID 291907 (30-08-2021 hasta el 05-09-2021). 10.09.2021 Se envia correo solicitando la regularizacion de OS en Plataforma SIMIN. 27.09.2021 Se reitera correo solicitando la regularizacion de OS vencida. 28.09.2021 Empresa envia carta conductora por cierre, se gestiona ingreso en simin y se envia reapaldo a empresa.</t>
  </si>
  <si>
    <t>15.09.2021 Se realiza revision de requisitos legales, se envia formualrio 008 con observaciones.
19.09.21: Se insiste en pendientes por parte de ESED, a la espera de respuesta. 28.09.2021 Se realiza ingreso de documentaciona SIMIN, se envia correo de respaldo a empresa.
21.09.21: Se reciben correcciones por parte de la ESED, aun persisten algunos puntos. Se envia correo con observaciones, a la espera de respuesta. 23.09.2021 Se realiza revision de documentacion en respuesta a observaciones, carpeta queda en condiciones de ser firmado por administradores, se queda a la espera de registro para gestion de ingreso de documentacion a semin. 28.09.2021 Se envia informacion para ingreso a SIMIN</t>
  </si>
  <si>
    <t>02.07.2021 Se realiza ingreso de carta conductora por extencion de OS. 31.07.2021 Se Realiza ingreso de carta conductora por extencion. Se envia respaldo a empresa. 10.09.2021 Se envia correo solicitando regularizacion de OS por vencimiento. 27.09.2021 Se envia carta conductora por extencion de actividades.28.09.2021 Se realiza ingreso de carta conductora por extencion de OS, se envia respaldo a empresa. 28.09.2021 Empresa envia carta conductora por cierre de actividades, se realiza gestion e ingreso a SIMIN, se envia respaldo a empresa.</t>
  </si>
  <si>
    <t>GEOMARIN</t>
  </si>
  <si>
    <t>B03995</t>
  </si>
  <si>
    <t>Instalación de sistemas y equipos de señalización marítima y sensores de olas, viento y corrientes,
con pronóstico de olas en el Terminal Patache de la CMDIC</t>
  </si>
  <si>
    <t>Carlos Bidart</t>
  </si>
  <si>
    <t>cbidart@geomarine.cl</t>
  </si>
  <si>
    <t>+569 9335 7980</t>
  </si>
  <si>
    <t>SGA SA</t>
  </si>
  <si>
    <t>PRI21011</t>
  </si>
  <si>
    <t>Elaboracion y tramitacion impacto ambiental</t>
  </si>
  <si>
    <t>Catherine Santibañez</t>
  </si>
  <si>
    <t>Rodrigo Arriagada</t>
  </si>
  <si>
    <t>SITRANS</t>
  </si>
  <si>
    <t>B04461</t>
  </si>
  <si>
    <t>ALVIMAR</t>
  </si>
  <si>
    <t>Segregacion de Materiales en Puerto Patache</t>
  </si>
  <si>
    <t>Johnny Catalan Esparza</t>
  </si>
  <si>
    <t>Servicio de traslado de personal</t>
  </si>
  <si>
    <t>Ronny Artiga Gaete</t>
  </si>
  <si>
    <t>RELIPER</t>
  </si>
  <si>
    <t>FPAV0221</t>
  </si>
  <si>
    <t>Administración de Bodega en minera Collahuasi</t>
  </si>
  <si>
    <t>Maria de los Angeles Belusan Erazo</t>
  </si>
  <si>
    <t>Francisco Lillo</t>
  </si>
  <si>
    <t>FPAF0921</t>
  </si>
  <si>
    <t xml:space="preserve">Claudio Rojas C. </t>
  </si>
  <si>
    <t xml:space="preserve">26.09.2021 Se realiza revision de requisitos legales, se envia formualrio 008 con observaciones. 28.09.2021 se realiza revision de respuesta a observaciones, se envia formulario actualizado quedando solo un punto pendiente. Empresa envia respuesta a obseracion, carpeta queda en 100% se queda a la espera del envio de formulario 008 con firma de administradores para gestion de ingreso de informacion.
30.09.21: Se efectua envio de formulario firmado, para gestiones ante SIMIN, pero inicio de actividades presenta problemas con las fechas de inicio y termino, que deben ser corregidas. 
03.10.21: Se efectua envio de documentacion a SIMIN, a la espera de respaldos para confirmar a ESED. 
05.10.21: Se efectuo ingreso a SIMIN y envio respaldos de ingresos a sistema a esed, dando por cerrado el proceso. </t>
  </si>
  <si>
    <t xml:space="preserve">26.09.2021 Se realiza revision de requisitos legales, se envia formualrio 008 con observaciones. 28.09.2021 se realiza revision de respuesta a observaciones, se envia formulario actualizado.
06.10.21: Se dio cierre al proceso de ingreso con envio de respaldos correspondientes a ESED, informacion almacenada en disco. </t>
  </si>
  <si>
    <t>MASTER SERVICE</t>
  </si>
  <si>
    <t>B04837</t>
  </si>
  <si>
    <t>Servicio de prueba decanter</t>
  </si>
  <si>
    <t>Berenise Garay</t>
  </si>
  <si>
    <t>Italo Prado</t>
  </si>
  <si>
    <t>17.09.21: Se efectua revision de antecedentes quedando en cumplimiento, se envia formulario 008, para formalizacion con ADC CMDIC y ESED. 
30.09.21: ESED efectua envio de documentos corregidos para gestiones ante SIMIN. Solo queda pendiente el envio de Requisitos Legales firmado para gestiones correspondientes de ingreso. 
06.10.21: A la espera de Formulario firmado para gestiones en SIMIN. Se efectua envio a la espera de respaldos.</t>
  </si>
  <si>
    <t>18.09.21: Se efectua revision de antecedentes y envida detalle de observaciones para correccion por parte de ESED. 24.09.2021 Se realiza revision de respuesta a observaciones, se envia formulario 008 actualizado con ultima revision quedando aun puntos pendientes.
03.10.21: Solo queda pendiente concretar asistencia y aprobacion de Curso Induccion Puerto programada para el dia miercoles y a posterior asegurar firma de formulario 008.
06.10.21: A la espera de Formulario firmado para gestiones en SIMIN. Se efectua envio a la espera de respaldos.</t>
  </si>
  <si>
    <t>06-10-2021 Se tramita y envía respaldo a empresa de cierre.</t>
  </si>
  <si>
    <t>02.06.2021 Empresa envia carta conductora por extencion, se ingresa a Plataforma SIMIN. 04.07.2021 Se solicita regularizacion de estatus de OS en plataforma SIMIN. 05.07.2021 Se gestiona ingreso de carta conductora por extencion de OS, se envia respaldo a empresa. 18.07.2021 Se envia correo solicitando la regularizacion de OS la cual se encuentra vencida en plataforma SIMIN.
22.07.21: Se envia recordatorio para regularizar estatus de OS. Aun pendiente de envio por parte de ESED. 31.07.2021 Se realiza ingreso de carta condutora por extencion de OS. se envia respaldo a empresa. 10.09.2021 Se envia correo solicitando regularizacion de OS por vencimiento.
06-10-2021 Se realiza gestión de cierre y se envía respaldo a empresa.</t>
  </si>
  <si>
    <t>19.09.21: Se efectua gestiones para la extension de contrato por parte de ESED. Se envia documentacion correspondiente. 
20.09.21: Se efectua gestion de ingreso carta extension de contrato quedando respaldado en disco y enviado a ESED para su control correspondiente. 28.09.2021 Se gestiona ingreso de carta conductora por extencion, se envia respaldo a empresa. 06.10.2021  Se realiza ingreso de carta conductora por extencion de OS. se envia respaldo de ingreso a empresa.</t>
  </si>
  <si>
    <t>14.09.21: Se efectúa revisión de requisitos legales de ingreso, se envía reporte con observaciones correspondientes, a la espera de respuestas.25.09.2021 Se realiza revisión de observaciones, se sube porcentaje de cumplimento, aun quedando puntos pendientes. 29.09.2021 Se realiza nueva revisión carpeta queda en 93% quedando solo un punto pendiente.
02.10.21: ESED, efectúa envió de correcciones no obstante aun mantiene brechas que no permiten dar cierre a proceso, a la espera de respuestas. 
05.10.21: Se envía por parte de ESED corrección correspondiente faltante. Con esto se puede enviar a SIMIN. 07.10.2021 Se envia documentacion a SIMIN, se queda al espero de respaldo de ingreso. 08.10.2021 Se realiza ingreso a plataforma SIMIN de documentacion, se envia correo de respaldo a empresa.</t>
  </si>
  <si>
    <t>AMARO</t>
  </si>
  <si>
    <t>Traslado Materiales</t>
  </si>
  <si>
    <t>10.10.21: Se efectua revision de antecedentes ESED, se envia correo con brechas identificadas en requisitos legales, a la espera de respuesta con correcciones correspondientes. 11.10.2021 Se realiza revision de documentacion en respuesta a observaciones, se envia formulario actualizado el cual se encuentra en codicones de ser firmado por administradores, se queda a la espera del envio de este registro para gestion de ingreso de documentacion al SIMIN.</t>
  </si>
  <si>
    <t>si</t>
  </si>
  <si>
    <t>02.10.21: Se efectua envio de revision requisitos, con observacines correspondientes. A la espera de respuestas. 08.10.2021 Se realza revision de documentacion en respuesta a observaciones, si bien suben el porcentaje de cumplimiento aun quedan puntos pendientes, se enviar correo con formulario 008 actializado. 09.10.2021 Se realiza revision de observaciones, carpeta queda en condicones de ser firmada por administradores, se queda a la espera de este docemento para gestion de ingreso de informacion a SIMIN. 12.10.2021 Empresa envia formulario 008, firmado, se envia documentacion para ingreso en SIMIN. Se envia respaldo de ingreso a empresa.</t>
  </si>
  <si>
    <t>01.10.21: Se efectua revision de antecedentes ESED, se envia correo con brechas identificadas en requisitos legales, a la espera de respuesta con correcciones correspondientes. 08.10.2021 Se realza revision de documentacion en respuesta a observaciones, si bien suben el porcentaje de cumplimiento aun quedan puntos pendientes, se enviar correo con formulario 008 actializado. 10.10.2021 Se realiza revision de respuesta a observaciones, se envia formulario actualizado a empresa quedando solo un punto pendiente. en trancurso de la tarde, empresa envia respuesta a ultimo punto pendiente, se envia formalario en condicones de ser firmado por adminstradores de contrato, se queda a la espera del envio de respaldo para gestionar engreso de documentacion al SIMIN. 12.10.2021 Empresa envia formulario 008, firmado, se envia documentacion para ingreso en SIMIN. Se envia respaldo de ingreso a empresa.</t>
  </si>
  <si>
    <t>04.10.21: Se efectua revision de antecedentes de ESED, se envia correo con observaciones, a la espera del envio de correcciones por parte de la esed.  08.10.2021 Se realiza revision de documentacion en respuesta a observaciones, carpeta queda en condiciones de ser validada por administradores de contratos, se queda a la espera de formualrio 008 firmado para gestion de ingreso de documentacion a SIMIN. 12.10.2021 Empresa envia formulario 008, firmado, se envia documentacion para ingreso en SIMIN. Se envia respaldo de ingreso a empresa.</t>
  </si>
  <si>
    <t>30.09.21: Se efectua revision de antecedentes con bajo resultado, se envia observaciones a ESED. A la espera de correcciones. 08.10.2021 Se realiza revision de documentacion en respuesta a observaciones, se actualiza porcentaje de cumplimiento, no obstante aun quedan puntos pendientes de mejorar. 09.10.2021 Se realiza revision de informacion enviada, se sube el porcentaje de cumplimiento, no obstante se mantienen puntos pendientes. 10.10.2021 Empresa envia respuesta a punto 12, quedando solo el punto 15 pendiente, se enviar formulario 008 actualizado a empresa. 13.10.2021 Empresa envia formulario 008, firmado, se envia documentacion para ingreso en SIMIN. Se envia respaldo de ingreso a empresa.</t>
  </si>
  <si>
    <t>B0821</t>
  </si>
  <si>
    <t>Servicio asesoria tecnica terreno, capacitaciones y levantamiento estructural tridimensional</t>
  </si>
  <si>
    <t>03.10.21: Se efectua revision de antecedentes enviados por esed,se envia correo con observaciones correspondientes, a la espera de envio de correcciones.
06.10.21: Se efectua revision de antecedentes pero se mantienen brechas.  09.10.2021 Se realiza realiza revicion de documentacion envias, se sube porcentaje de cumplimiento, no obstante se mantienen algunas observaciones. 13.10.2021 Se envia formualrio 008 actializado y encondicones de ser firmado por administradores de contrato, se queda a la espera de este documento con firmas, para gestion ingreso de documentacion al SIMIN.
17.10.21: Se envio documentacion a SIMIN, a la espera de respuesta</t>
  </si>
  <si>
    <t>VPPR0247</t>
  </si>
  <si>
    <t xml:space="preserve">Servicio control de calidad de embarque y planta de molibdeno. </t>
  </si>
  <si>
    <t>Guillermo Muñoz</t>
  </si>
  <si>
    <t>SUELO AMBIENTE</t>
  </si>
  <si>
    <t>Christian Diaz</t>
  </si>
  <si>
    <t>16.08.2021 Se realiza revisión  de CA, se envía formulario 008 con observaciones a empresa, se queda a la espera de respuesta.
22.08.21: Se insiste nuevamente en pendientes por parte de Contratista, aun a la espera de respuestas. 
25.08.21:Se insiste en pendiente nuevamente, solicitando fecha estimada de envío. 29.09.2021 Se realiza revisión de respuesta a observaciones, se actualiza formulario con nuevo porcentaje de cumplimiento, quedando aun puntos pendientes.
04.09.21: Se envía correcciones por parte de la ESED, aun con punto pendientes, se devuelve para ajustes respectivos, a la espera de respuesta por parte de la ESED. 
08.09.21: Se envia cumplimiento, solo queda un punto pendiente. A la espera de respuestas. 
19.09.21: Se insiste nuevamente en pendientes, aun a la espera. 13.10.2021 Se realiza revision de documentacion en respuesta a observaciones, se envia formulario actualizado el cual se encuentra en codicones de ser firmado por administradores, se queda a la espera del envio de este registro para gestion de ingreso de documentacion al SIMIN.
20.10.21: Se insiste nuevamente en pendientes por valiacion de documentos. Aun la espera. 23.10.2021 Se realiza ingreso de documentacion al SIMIN se envia respaldo a empresa.</t>
  </si>
  <si>
    <t>Transporte Personal</t>
  </si>
  <si>
    <t>Alejandro Pérez Riveros</t>
  </si>
  <si>
    <t>operaciones@upper-group.com</t>
  </si>
  <si>
    <t>56 961578519</t>
  </si>
  <si>
    <t>Gruas Vargas</t>
  </si>
  <si>
    <t>B05346</t>
  </si>
  <si>
    <t>Grúa para instalaciones de equipos de decanter en piscina 7000 Operaciones Puerto</t>
  </si>
  <si>
    <t xml:space="preserve"> 22-10-2021</t>
  </si>
  <si>
    <t>MARIO BRIONES CÁCERES</t>
  </si>
  <si>
    <t xml:space="preserve"> M.BRIONES@GRUASVARGAS.CL</t>
  </si>
  <si>
    <t>56 9 4209 3867</t>
  </si>
  <si>
    <t>20.10.21: Se efectua revision de antecedentes esed se envian observaciones correspondientes, a la espera de respuestas. 21.10.2021 Se realiza revision de observacion carpeta queda aprobada, se envia documentacion a SIMIN y se envia respaldo de ingreso a empresa.</t>
  </si>
  <si>
    <t>22.10.2021 Se realiza revision de requisitos legales, se envia formulario 008 con observaciones. 24.10.2021 Se realiza revision de documentacion en respuesta a observaciones, se envia formualrio actualizado con ultima revision. 25.10.2021 Se realiza revision de dodumentacion en respuesta a observaciones, se envia formualrio 008 actualizado y en condicons de ser firmado por administradores de contrato. se queda a la espera de este registro para gestion de documentacion a SIMIN.</t>
  </si>
  <si>
    <t>PODIUM</t>
  </si>
  <si>
    <t>17.10.21: Se efectua revision de antecedentes esed se envian observaciones correspondientes, a la espera de respuestas. 24.10.2021 Se envia correo solicitando respuesta a observaciones. 25.10.2021 Se realiza revision de documentacion enciada por empresa, quedando solo un punto pendiente.</t>
  </si>
  <si>
    <t>B04760</t>
  </si>
  <si>
    <t>SERVICIO DE SOLUCIONES ESTRUCTURALES PARA MEJORAMIENTO DE SOLUCIONES OPERACIÓN CERTIFICCIÓN DE PESO CV 27</t>
  </si>
  <si>
    <t xml:space="preserve"> 02-11-2021</t>
  </si>
  <si>
    <t xml:space="preserve"> DANIELA ESPINOZA SEPULVEDA</t>
  </si>
  <si>
    <t>despinoza@podiumspa.cl</t>
  </si>
  <si>
    <t>06.10.21: Se efectua primera revision, la cantidad de antecedentes enviados es reducida por lo que la observacion se ve afectada respecto de CGR, se conversa con ADC CMDIC y ESED para asegurar una correcta presentacion.
17.10.21: Esed efectua envio de antecedentes pero esto no son sustanciales para generar avances, se solicita reunion para el dia lunes, horario a definir.
19.10.21: Se establecio reunion el dia anterior y en esta fecha donde participaron ejecutivos CMDIC y de la ESED, para establecer compromisos como ultima fecha, el dia sabado pretenden iniciar el dia lunes 25. 22.10.2021 Se realiza revision de observaciones, se envia formulario 008 actualizada, se queda a la espera de respuesta. 25.10.2021 Se envia formulario actualizado con ultima revision, quedando solo un punto pendiente. 27.10.2021 Se realiza revision de documentacion, se envia formulario 008 en condicones de ser firmado por administradores e contrato, se queda a la espera de respaldo para estion de ingreso de informacion a SIMIN.</t>
  </si>
  <si>
    <t xml:space="preserve">19.10.21: Se efectua revision de antecedentes esed se envian observaciones correspondientes, a la espera de respuestas. 25.10.2021 Se realiza revision de informacion enviada por empresa en respuesta a observaciones. Se envia formaulario 008 actulaizado, quedando aun puntos pendientes de mejorar.
28.10.21: Se efectuaron correcciones correspondientes y envio formulario para firma de ADCs resepctivos.
31.10.21: Se envio documentacion a SIMIN para ingreso a la espera de respaldos correspondientes. </t>
  </si>
  <si>
    <t>CONTROL ACUSTICO</t>
  </si>
  <si>
    <t>Linea base ruido y vibraciones para EIA en Puerto Patache y area de ductos</t>
  </si>
  <si>
    <t>Claudio Salas</t>
  </si>
  <si>
    <t>B05334</t>
  </si>
  <si>
    <t>Servicio de normalizacion de revestimiento de paredes de bodega puerto CMDIC</t>
  </si>
  <si>
    <t>B05556</t>
  </si>
  <si>
    <t>Apoyo con gruas para maniobras de izaje en cambio de correa 320CV026</t>
  </si>
  <si>
    <t>31-11-2021</t>
  </si>
  <si>
    <t>Enrique Saavedra</t>
  </si>
  <si>
    <t>03.11.21: Se efectua revision de antecedentes, se envia correo con observaciones, a la espera de respuestas. 04.11.2021 Se realiza revision, carpeta queda en condiciones de ser firmada, empresa envia docuento firmado y se gestiona ingreso de documentacion a SIMIN, se envia reapaldo de ingreso a empresa.</t>
  </si>
  <si>
    <t>03.11.21: Se efectua revision de antecedentes, esed corrige y envia nuevamente para firma de documento. Posterior a esto se envia a SIMIN. A la espera de respaldo para remitir a ESED.  Serealiza eingreso documentacion se envia respaldo a empresa.</t>
  </si>
  <si>
    <t xml:space="preserve">02-10-2021 Se realiza gestion de cierre actvidades. Se envia registro de cierre a empresa. </t>
  </si>
  <si>
    <t>07.06.2021 Se envia correo solicitando regularizacion de cierre o extencion de contrato. 22.06.2021 Se envia correo reiterando solicitud de regularizacion de contrato en plataforma SIMIN. 05.07.2021 Se envia correo reiterando solicitud de regularizacion de contrato en plataforma SIMIN. 05.07.2021 Empresas envia carta conductora por extencion de contrato, se envia respaldo de ingreso a empresa. 07-11-2021 Se envia correo solicitando la regularizacion de OS en plataforma SIMIN. 08.11.2021 Se realiza gestion de ingreso de carta conductora por cierre de actividades. se envia respaldo a empresa.</t>
  </si>
  <si>
    <t>06-11-2021 Se envia correo solicitando la regularizacion de OS en plataforma SIMIN. 08.11.2021 Se ingresa carta condutora por termino de actividades, se envia respaldo a empresa.</t>
  </si>
  <si>
    <t>06.11.2021 Se envia Correo solicitando la regularizacion de vencimiento de contrato en plataforma SIMIN. 10.11.2021 Se ingresa carta conductora por termino de os del sub contrato. Se envia registro a empresa.</t>
  </si>
  <si>
    <t>Piloto de detección temprana en cambios de parámetros en aguas</t>
  </si>
  <si>
    <t>Paulo Huerta</t>
  </si>
  <si>
    <t>ANDRES EDUARDO MARTINEZ</t>
  </si>
  <si>
    <t>10.11.2021 Se realiza gestion de cierre de OS, se envia respaldo a empresa.</t>
  </si>
  <si>
    <t xml:space="preserve">03.11.21: Se efectua inicio de revision requisitos legales, se envia correo con observaciones, a la espera de respuestas por parte de la ESED. 10.11.2021 Se realiza revision de documentacion, se envia formulario 008 actulaizado con utlimo porcentaje de cumplimiento se queda a la espera de envio de documento firmado para gestion de ingreso a SIMIN.
14.11.21: Se envia respaldo de ingreso a ESED, dando por cerrado el proceso. </t>
  </si>
  <si>
    <t>21.10.21: Se efectua revision de antecedentes esed se envian observaciones correspondientes, a la espera de respuestas. 26.10.2021 Se realiza revision de informacion enviada por empresa en respuesta a observaciones. Se envia formaulario 008 actulaizado, quedando aun puntos pendientes de mejorar.
28.10.21: Esed envia correcion pero con brecha aun pendiente se envia correo explicando y se conversa via telefonica para aclarar que es lo solicitado en este punto. 10.11.2021 Se envia formulario.
14.11.21: Se envia respaldo de ingreso a ESED, dando por cerrado el proceso.</t>
  </si>
  <si>
    <t>VPFA0239</t>
  </si>
  <si>
    <t>Servicio de cargas generales y home delivery instalaciones Puerto Patache</t>
  </si>
  <si>
    <t>Andres Gozalez</t>
  </si>
  <si>
    <t>VPFA0251</t>
  </si>
  <si>
    <t xml:space="preserve">Juan Duarte A. </t>
  </si>
  <si>
    <t xml:space="preserve">26.02.2021 Empresa envía carta conductora por extensión de contrato, se realiza ingreso y se envía respaldo a empresa, 11.05.2021 Se envía correo a empresa para insistir en cierre de actividades o extensión 15.05.2021 Se envía correo a empresa para insistir en cierre de actividades o extensión con copia a ADC CMDIC. 24.05,2021 Empresa envia carta conductora por extencion de contrato se gestiono ingreso en SIMIN. 
15.11.21: Emilio envia cierre de actividades que se gestiono para este OS en Puerto desde Faena Cordillera. Se guarda respaldo en disco y modifica estatus. </t>
  </si>
  <si>
    <t xml:space="preserve">10.11.2021 Se Comienza revision de carpeta, se envia formulario 008 con observaciones.
14.11.21: Se efectua revicion de antecedentes solo queda pendiente firma de EPF1 para terminar proceso revision y proceder a firma documentos, a la espera de respuesta. Se dio correccion a ultimo punto y envio formulario 008 para firmas correspondientes con ADCs.
15.11.21: Se envio comprobantes de ingreso SIMIN a Contratista, se respalda en disco correspondiente, dando por cerrado el proceso de revision. </t>
  </si>
  <si>
    <t>ODOSYSTEMS TECHNOLOGIES</t>
  </si>
  <si>
    <t>B05079</t>
  </si>
  <si>
    <t>COMERTRANS</t>
  </si>
  <si>
    <t>Servicio de transporte terrestre para carga general</t>
  </si>
  <si>
    <t>Julio Zamorano Avendaño</t>
  </si>
  <si>
    <t xml:space="preserve">16.11.21: Se ingreso a SIMIN y envio respaldo correspondiente a esed por temino de actividades. </t>
  </si>
  <si>
    <t xml:space="preserve">30.10.21: Se efectua revision de antecedentes, enviados por esed, se envia correo con observaciones correspondientes, a la espera del envio de respuestas, 04.11.2021 Se realiza revision de documentacion en respuasta aobservaciones, se envia formulario actualizado quedando un punto pendiente. 07.11.2021 Se realiza revision de documentacion enviada por la empresa, formulario queda en condiciones de ser firmado por administradores, se envia correo a empresa y se solicita el envio de este registro firmado.
16.11.21: Se efectua ingreso a SIMIN y envia respaldo correspondiente a ESED. </t>
  </si>
  <si>
    <t>06-11-2021 Se envia correo solicitando la regularizacion de OS en plataforma SIMIN. 08.11.2021 Se ingresa carta condutora por extencion de contrato, se envia respaldo a empresa.
17.11.21: Se envia documento para extension de contrato hasta el 31 01 22. A la espera de respuesta por parte de Emilio. 19.11.2021 Se ingreso carta y se envio respaldo a empresa.</t>
  </si>
  <si>
    <t xml:space="preserve">Cambio de líneas, cambio techo planta ácido, conexiones del skid de adición del reactivo, confección e instalación de barandas, cierre de vanos y trabajos menores en Gerencia Operaciones Puerto. </t>
  </si>
  <si>
    <t>B05829</t>
  </si>
  <si>
    <t>rmunoz@todoacero.cl</t>
  </si>
  <si>
    <t>B05217</t>
  </si>
  <si>
    <t>Renovación Sistema alumbrado Puerto</t>
  </si>
  <si>
    <t>Servicio de OOCC para normalizacion bascula n°3 Puerto Patache</t>
  </si>
  <si>
    <t>CONSTRUCCIONES BARRANCAS SPA</t>
  </si>
  <si>
    <t>B04761</t>
  </si>
  <si>
    <t>20.11.2021 Se comiensa con revision de carpeta de arranque, se envia Formulario 008 con observaciones a Empresa. 22.11.2021 Se realiza revision de observaciones, carpeta queda en condiciones de ser firmada por administradores de contrato, se envia correo a empresay se queda a la espera de respaldo. 23.11.2021 Se realiza ingreso de documentacion a SIMIN, se envia informacion a Empresa.</t>
  </si>
  <si>
    <t>GEOBIOTA</t>
  </si>
  <si>
    <t xml:space="preserve"> 04-11-2021</t>
  </si>
  <si>
    <t>Felix Hidalgo</t>
  </si>
  <si>
    <t xml:space="preserve"> fhidalgo@geobiota.com</t>
  </si>
  <si>
    <t>20.11.2021 Se comiensa con revision de carpeta de arranque, se envia Formulario 008 con observaciones a Empresa. 23.11.2021 Se realiza revision de documentacion enviada por empresa, se envia formualrio 008 actualizado con nuevo porcentaje de cumplimiento, quedando solo un punto pendiente. Empresa envia informacion de EPF, esta queda en conduciones de ser firmada por administradores, se queda a la espera de registro para envio de documentacion a SIMIN. 24.11.2021 Se gestiona ingreso se informacion a SIMIN se envia respaldo a empresa.</t>
  </si>
  <si>
    <t>FETRANST</t>
  </si>
  <si>
    <t>Carguio de concentrado de cobre y molibdeno</t>
  </si>
  <si>
    <t>Renzo Rosas</t>
  </si>
  <si>
    <t>John Arbel Undurraga Cisternas</t>
  </si>
  <si>
    <t xml:space="preserve">08.11.2021 Se ingresa carta conductora por extencion de OS, se envia respaldo a empresa.
27.11.21: Se efectua envio de respaldo cierre de actividades.
</t>
  </si>
  <si>
    <t>GGAC0222</t>
  </si>
  <si>
    <t>Transportes privado de pasajeros</t>
  </si>
  <si>
    <t>operaciones@transcgal.cl</t>
  </si>
  <si>
    <t>Gestion de Activos</t>
  </si>
  <si>
    <t>Mantencion sistema proteccion contra incendio</t>
  </si>
  <si>
    <t>Rafael Ahumada</t>
  </si>
  <si>
    <t>Gonzalo Urbina</t>
  </si>
  <si>
    <t xml:space="preserve">19.11.21: Se efectua revision de antecedentes, enviados por esed, se envia correo con observaciones correspondientes, a la espera del envio de respuestas, 24.11.2021 Se realiza revision de documentacion en respuasta aobservaciones, se envia formulario actualizado quedando un punto pendiente. 
27.11.21: Se efectua revision de correcciones, en conformidad con el cumplimiento se envia formulario 008 para firma de ADC CMDIC y ESED. 
01.12.21: Se envia respaldos de ingreso a sistema SIMIN dando por cerrado proceso de revision. </t>
  </si>
  <si>
    <t>13.11.21: Se efectua revision de antecedentes enviados por ESED, se envia correo con observaciones, a la espera de respuestas. 20.11.2021 Se realiza revision de documentacion en respuesta de observaciones, se envia formulario 008 actualizado con nuevo porcentaje de cumplimiento, se queda a la espera de respuesta a puntos pendientes.
01.12.21: Se efectua revision quedando registro en condiciondes de ser firmado por ADC CMDIC y ESED, pendiente a envio por parte de esed para gestiones en SIMIN. 02.12.2021 Se ingresa documentacion a SIMIN. se envia respaldo de ingreso a empresa.</t>
  </si>
  <si>
    <t xml:space="preserve">20.11.2021 Se comiensa con revision de carpeta de arranque, se envia Formulario 008 con observaciones a Empresa. 23.11.2021 Se realiza revision de documentacion enviada por empresa, se envia formualrio 008 actualizado con nuevo porcentaje de cumplimiento, 24.11.2021 Empresa envia inforcion, se levanta observaciones, Formulario queda en condiciones de ser firmado por adminstradores, se queda a la espera del envio para gestion de ingreso de informacion a SIMIN.
27.11.21: Se envia documentacion para ingreso a SIMIN a la espera de respaldos. 
29.11.21: Se envia respaldos de ingreso a sistema. </t>
  </si>
  <si>
    <t>09.06.2020 Se envía correo solicitando carta conductora, para regularización de fecha de termino.  23.06.2020 Se realiza contacto telefónico con empresa solicitando carta conductora, según indica esta es por extensión, además se envía correo formalizando la solicitud. 31.07.2020 Se gestiona ingreso de carta conductora por extensión de OS, se ingreso a SIMIN y se envió respaldo a empresa. 02.01.2021 Se Gestiona extensión de contrato y se envía respaldo a empresa.03.02.2021 Se envió correo solicitando gestión de regularización de 11.05.2021 Se envía correo para cierre de actividades o extensión, 15.05.2021 Se envía correo para extensión o cierre de actividades con copia a ADC CMDIC. 28.05.2021 Se envía correo y se llama a ADC ESED e indica que CMDIC debe enviar extensión de fecha, de todas formas se envía correo a ADC e ICRP CMDIC en copia. 23.06.2021 Se envia correo reiterando la solicitud de regularizacion de OS en SIMIN. 19.07.2021 Se envia correo reiterando la solicitud de regularizacion de contrato, se copia a gerente puerto por la demora en la regularizacion. 10.11.2021 Se envia correo reiterando solicitud de gestion de cierre o extencion de OS. 05.12.2021 Se envia correo reiterando solicitud de regularizacion de OS en SIMIN.</t>
  </si>
  <si>
    <t>28.04.2020 Se envía correo solicitando carta conductora por cierre o extensión de contrato, se queda a la espera de respuesta.
02.05.20: SIMIN envía respaldo de extensión.  05.07.2020 Se envía Carta conductora por extensión de contrato. Extendido al 30 de Septiembre del 2020 
28.09.2020 Se gestiona ingreso de carta conductora por extensión de OS, se ingreso a SIMIN y se envió respaldo a empresa.(Fines de octubre)
01.11.20: Se insiste nuevamente en pendiente de contratos. Sin respuestas. 11.11.2020 Se envía correo solicitando la regularización de OS. además se converso con administrador CMDIC quien indica que esta gestionando el documento. 21.11.2020 Se envía correo solicitando carta conductora por extensión de contrato para faena Puerto ya que solo enviaron para cordillera. 25.11.2020 Empresa envía carta conductora por extensión de OS, se gestiono ingreso y se envió respaldo a empresa de ingreso. traspasar a vigente en semana 49. 30.01.2021 Se realiza gestión de carta conductora por extensión de OS, se envía respaldo a empresa de ingreso de extensión. 05.07.2021 Se envia correo solicitando la regularizacion de OS en plataformaSIMIN donde se encuentra vencida. Empresa envio carta conductora por extencion pero se esta a la espera de la regularizacion de su mandante Emerson. 20.07.2021 Se realiza gestion de carta conductora por extencion se envia correo de respaldo a empresa. 10.11.2021 Se envia correo al mandante (Emerson) reiterando solicitud de gestion de cierre o extencion de OS. 05.12.2021 Se envia correo reiterando solicitud de regularizacion de OS en SIMIN.</t>
  </si>
  <si>
    <t>06-10-2021 Se tramita y envía respaldo a empresa de extensión. 06-11-2021 Se envia correo solicitando la regularizacion de OS en plataforma SIMIN. 04.12.2021 Se envia correo reiterando la solicitud de regularizacion de OS. 06.12.2021 Se gestiona ingreso de carta conductora por termino de actividades, se envia respaldo a empresa.</t>
  </si>
  <si>
    <t>21.07.2020 Se realiza gestión de extensión de Contrato, se ingreso a SIMIN y se envió respaldo de ingreso a empresa. Traspasar de extendido a vigente en semana 31. 01.01.2021 Se envía correo solicitando regularización de contrato por vencimiento de fecha.05.01.2021 Se gestiona ingreso de carta conductora por extensión de contrato, se envía registro a empresa.
04.04.21: Se solicita regularizar po Extension o Cierre de Contrato, segun corresponda a Contratista. A la espera de respuesta. 13.04.2021 Se reitera correo solicitando regularizacion de contrato en SIMIN.
16.04.21: Se envia extension de contrato con esta fecha a SIMIN para su ingreso a sistema, se envia respaldo a ESED.    07.10.2021 Se gestiona ingreso de carta conductora por extencion de actividades, se envia correo de respaldo a empresa. 07.11.2021 Se envia correo a empresa solicitando la regularizacion de contrato en SIMIN. 04.12.2021 Se envia correo reiterando solicitud de regularizacion de contrato en SIMIN. 06.12.2021 Se gestiona ingreso de carta conductora por termino de actividades, se envia respaldo de ingreso a empresa.</t>
  </si>
  <si>
    <t>07-11-2021 Se envia correo solicitando la regularizacion de OS en plataforma SIMIN. 04.12.2021 Se envia correo reiterando la regularizacion de os en plataforma SIMIN. 06.12.2021 Se gestiona ingreso de carta conductora por termino de os, se envia correo de respaldo de ingreso a empresa.</t>
  </si>
  <si>
    <t>25.09.2021 Se realiza recision de CA, se envia formulario 008 con observaciones.
27.09.21: Reunion telefonica para aclara dudas, donde se comprometieron con fecha el dia 06.10.2021. Verificar cumplimiento en dicha fecha. 09.10.2021 Se realiza revision de documentacion enviada por empresa en resouesta a observaciones, se sube el porcentaje de cumplimiento, pero aun se mantienen varia observaciones.
20.10.21: Se insiste nuevamente en pendientes. A la espera de respuestas. 23.10.2021 Se realiza revision de informacion en respuesta de observaciones, porcentaje sube quedando solo un punto pendiente.
30.10.21: Se insiste en pendiente por parte de ESED, aun sin respuestas. 06.11.2021 Empresa envia Programa con mejoras, no obstante se mantienen algunas observaciones por lo que punto seguiria pendiente de cumplimiento.
17.11.21: Se envia correo para la firma de form008, a la espera de respuestas. 
06.12.21 Empresa envia formulario 008 firmado por administradores, se envia documentacion a SIMIN para ingreso. se envia correo de respaldo de ingreso a empresa.</t>
  </si>
  <si>
    <t>06-10-2021 Se tramita y envía respaldo a empresa de extensión. 07-11-2021 Se envia correo solicitando la regularizacion de OS en plataforma SIMIN. 04.12.2021 Se envia correo reiterando la solicitud de regularizacion de OS. 06.12.2021 Se gestiona ingreso de carta conductora por termino de actividades, se envia respaldo de ingreso a empresa.</t>
  </si>
  <si>
    <t>04.07.2021 Se envia correo solicitando carta conductora para regularizar condicion de contrato en SIMIN. 07.07.2021 Se ingresa carta conductora por extencion de contrato, se envia respaldo a empresa. 08.11.2021 Se realiza ingreso de carta conductora por extencion de OS. 04.12.2021 Se envia Correo solicitando carta conductora para la regularizacion de actividades en plataforma SIMIN. 07.12.2021 Se gestiona ingreso de carta conductora por termino de actividads, se envia respaldo a empresa.</t>
  </si>
  <si>
    <t>04.12.2021 Se envio correo solicitando regularizacion de contrato en SIMIN. 07.12.2021 Se gestiona ingreso de carta conductora por remino de contrato, se envia respaldo a empresa.</t>
  </si>
  <si>
    <t>B05860</t>
  </si>
  <si>
    <t>Servicio de Repulpeo en Piscina 7000, Apoyo en la Operación del Equipo de Canter y Apoyo Interno en las Áreas de Puerto</t>
  </si>
  <si>
    <t>08-12-12021</t>
  </si>
  <si>
    <t>13.11.21: Se efectua revision de antecedentes enviados por ESED, se envia correo con observaciones, a la espera de respuestas. 
27.11.21: Se insiste por envio de observaciones levantadas con anterioridad, se solicita comprometer fecha para envio de correciones. 02.12.2021 Se realiza revision de documentacion enviada en respuesta a observaciones, se envia formulario008 actualizado con nuevo porcentaje de cumplimiento, no obstante aun se mantienen puntos con observaciones. 07.12.2021 Se realiza revision de documentacion, se sube porcentaje, quedando aun puntos pendientes.
11.12.21: Se envia correccion de ultimas brechas, For 008 listo para firma de ADC, a la espera de documento firmado para gestiones en SIMIN.</t>
  </si>
  <si>
    <t>MULTITECNICA</t>
  </si>
  <si>
    <t>B05034</t>
  </si>
  <si>
    <t>gcuevas@mutualasesorias.cl</t>
  </si>
  <si>
    <t>B02294</t>
  </si>
  <si>
    <t xml:space="preserve">13.12.21: Se efectua revision de antecedentes proporcionados por ESED, se envia reporte con observaciones. A la espera de respuestas. 
15.12.21: Se efectua revision de correcciones enviados por ESED, se envia for 008 actualizado para gestion de firmas, a la espera para envio a SIMIN. </t>
  </si>
  <si>
    <t>MASTER SERVICE SPA</t>
  </si>
  <si>
    <t>B06240</t>
  </si>
  <si>
    <t>SERVICIO DE ARMADO DE TELAS Y SUS SEGMENTOS</t>
  </si>
  <si>
    <t>HELBET HAMS LAMILLA</t>
  </si>
  <si>
    <t>admindct@masterservices.cl</t>
  </si>
  <si>
    <t>COPEC</t>
  </si>
  <si>
    <t>TRANSCOM</t>
  </si>
  <si>
    <t>FPA F1620</t>
  </si>
  <si>
    <t>Suministro de Lubricantes VPP Asociados a Faena Minera Doña Inés de Collahuasi SCM</t>
  </si>
  <si>
    <t>Jorge Pérez Díaz</t>
  </si>
  <si>
    <t>9 42877136</t>
  </si>
  <si>
    <t>j.perez@transcomchile.cl</t>
  </si>
  <si>
    <t>08-12-2021 Se comienza con revision de requisitos legales, se envia correo con formulario 008 con observacione.
12.12.21: Se insiste en pendientes por parte de ESED, a la espera de envio.
14.12.21: Esed efectua envio de correcciones, si bien se identifican algunos avances aun semantienen brechas identificadas con anterioridad. 18.12.2021 Se realiza revision de documentacion enviada, se envia formualrio 008 el cual se queda en condiciones para firma de administradores, se queda a la espera de este documento para gestion de ingreso a SIMIN. 22.12.2021 Se realiza ingreso de documentacion a SIMIN, se envia respaldo a empresa.</t>
  </si>
  <si>
    <t>B06378</t>
  </si>
  <si>
    <t>Armado e Instalacion de postes solares</t>
  </si>
  <si>
    <t xml:space="preserve">25.12.21: Se efectua revision de antecedentes proporcionados por ESED, se envia reporte con observaciones. A la espera de respuestas. 
</t>
  </si>
  <si>
    <t xml:space="preserve">12.12.21: Se efectua revision de antecedentes enviados por cmdic, se envia Requisitos Legales con detalle observaciones, a la espera de respuestas. 
25.12.21: Se insiste nuevamente en pendientes, a la espera de respuestas. </t>
  </si>
  <si>
    <t xml:space="preserve">16.11.21: Se efectua revision de antecedentes enviados por ESED, se envia correo con observaciones, a la espera de respuestas. 20.11.2021 Se realiza revision de informacion enviada en respuesta a observacions, se envia Frmulario 008 actualizado con nuevo cumplimiento.
27.11.21: Se solicita el reenvio de informacion ya que correo con correcciones ingreso a buzon de entrada.  08.12.2021 Se actualiza porcentaje de cumplimiento, se envia formulario a empresa, solo estaria el punto 15 pendiente.
11.12.21: Pendiente la firma de EPF por parte de ADC CMDIC, se solicita apoyo por parte de ESED para concretar esta gestion. Se contacto a ADC correspondiente quien indica que el dia lunes verificara la gestion. 
25.12.21: Se insiste nuevamente en el ultimo punto pendiente, anteriormente ICRP CMDIC tambien insistio con ADC CMDIC. A la espera de respuestas. </t>
  </si>
  <si>
    <t>21.11.2021 Se comiensa con revision de carpeta de arranque, se envia Formulario 008 con observaciones a Empresa. 03.12.2021 Se realiza revision de documentacion en respuesta a observaciones se actualiza porcentaje de cumplimiento, quedando aun puntos pendientes. 07.12.2021 Se realiza revision de documentacion enviada en respuesta a observaciones, solo estaria pendiente el punto 15 referente a cumplimiento de EPF.
12.12.21: Se insiste nuevamente en pendies para dar cierre a proceso sin respuestas.
25.12.21: Se vuelve a insistir en pendiente para cierre de proceso, a la espera de respuesta.</t>
  </si>
  <si>
    <t>28.12.21: Se gestiona la continuidad de contrato con carta de extension ingresada a SIMIN, se modifica fecha de termino en el presente informe registro de ingreso es el N°314327</t>
  </si>
  <si>
    <t>27.12.21: Con esta fecha de ingresa carta para extension de contrato, se modifica nueva fecha de vencimiento en el presente informe con registro N°314093.</t>
  </si>
  <si>
    <t>VPFA0259</t>
  </si>
  <si>
    <t xml:space="preserve">08.11.2021 Se realiza revision de Carpeta, se envia formulario 008 con observaciones.
16.11.21: Se efectua segunda revision, el porcentaje de avance es minimo, se envian observaciones a ESED para correccion, en la misma se solicita reunion con ADC ESED para miercoles a las 14:30.
27.11.21: Se efectuo seguimiento solicitando comprometer fechas de envio y definicion para sub contrato y transporte personal que son tres elementos pendientes de definicion. 05.12.2021 Se envia correo reiterando solicitud de envio de respuesta a observaciones a requisitos legales, se  solicita fecha de compromiso. 06.12.2021 Empresa envia informacion se realiza revision, sube porcentaje de cumplimiento no obstante hay puntos que continuan con observaciones.
11.12.21: Se efectua nuevo envio pero los cambios no son sustanciales se mantiene nivel de cumplimiento. 
25.12.21: Se insiste en pendientes, a la espera de respuestas. 
28.12.21: Se efectua revision de antecendentes y envia detalle de brechas pendientes. </t>
  </si>
  <si>
    <t>INTERSALES</t>
  </si>
  <si>
    <t>B04666</t>
  </si>
  <si>
    <t>Reactivos depresor de Cobre planta de flotacion selectiva molibdeno</t>
  </si>
  <si>
    <t xml:space="preserve">29.12.21: Se efectua revision de antecedentes proporcionados por ESED, se envia reporte con observaciones. A la espera de respuestas. 
</t>
  </si>
  <si>
    <t>16.12.21: Se efectua revision de antecedentes proporcionados por ESED, se envia reporte con observaciones. A la espera de respuestas. 22.12.2021 Se realiza revision de informacion enviada por empresa, se sube porcentaje de cumplimiento y se envia formulario actualizado a empresa, solo qued un punto pendiente.
25.12.21: Se insiste nuevamente en ultimo punto pendiente, se envia correo e insiste via telefonica sin respuesta. 30.12.2021 Se realiza gestion de ingreso de documentacion a SIMIN, se envia respaldo de ingreso a empresa.</t>
  </si>
  <si>
    <t>01.01.2022 Se envio correo solicitando la regularizacion de OS en SIMIN.</t>
  </si>
  <si>
    <t>04.12.2021 Se envio correo solicitando regularizacion de contrato en SIMIN. 01.01.2022 Se envia correo reiterando solicitud de regularizacion de OS en sistema.</t>
  </si>
  <si>
    <t>01.01.2021 Se envía correo solicitando carta conductora por regularización de contrato y sub contratos en SIMIN.
03.04.21: Se solicita a ESED formalizar según corresponda Cierre o Extension de Contrato. A la espera de respuesta.  07.04.2021 Se enviar cartas conductora por extencion de contrato. 10.04.2021 Se envia reapaldo de ingreso al SIMIN de cartas conductoras a empresa. 11.05.2021 Se envía correo para cierre de actividades o extensión, 15.05.2021 Se envía correo para extensión o cierre de actividades con copia a ADC CMDIC. 26.05.2021 Empresa envia carta conductora por extencion de contrato, se gestino ingreso en SIMIN. 04.12.2021 Se envia correo solicitando la regularizacion de contrato en SIMIN. 01.01.2022 Se envia correo reiterando la solicitud de regularizacion de contrato. 01.01.2022 Se envia correo reiterando la solicitud de regularizacion de contrato.</t>
  </si>
  <si>
    <t>01.01.2021 Se envía correo solicitando carta conductora por regularización de contrato y sub contratos en SIMIN.
03.04.21: Se solicita a ESED formalizar según corresponda Cierre o Extension de Contrato. A la espera de respuesta. 07.04.2021 Se enviar cartas conductora por extencion de contrato. 10.04.2021 Se envia reapaldo de ingreso al SIMIN de cartas conductoras a empresa. 11.05.2021 Se envía correo para cierre de actividades o extensión, 15.05.2021 Se envía correo para extensión o cierre de actividades con copia a ADC CMDIC. 26.05.2021 Empresa envia carta conductora por extencion de contrato, se gestino ingreso en SIMIN. 04.12.2021 Se envia correo solicitando la regularizacion de contrato en SIMIN. 01.01.2022 Se envia correo reiterando la solicitud de regularizacion de contrato.</t>
  </si>
  <si>
    <t>06-11-2021 Se envia correo solicitando la regularizacion de OS en plataforma SIMIN. 05.12.2021 Se envia correo reiterando solicitud de regularizacion de OS en SIMIN. 01.01.2022 Se envia correo reiterando la solicitud de regularizacion de OS.</t>
  </si>
  <si>
    <t>01.01.2022 Se envio correo solicitando la regularizacion de OS en SIMIN.  Se actualiza fecha según lo informado en inicio de actividades (Vencimiento 31.01.2022).</t>
  </si>
  <si>
    <t>01.01.2022 Se envio correo solicitando la regularizacion de OS en SIMIN. Se actualiza fecha según lo informado en inicio de actividades (Vencimiento 31.12.2022).</t>
  </si>
  <si>
    <t>AUSENCO</t>
  </si>
  <si>
    <t>Implementación Sistema de Gestión Integridad de Transporte de Fluidos e Integridad de</t>
  </si>
  <si>
    <t>Depósito de Relaves</t>
  </si>
  <si>
    <t>GGAC0215</t>
  </si>
  <si>
    <t>Luis Alberto López</t>
  </si>
  <si>
    <t>luisalberto.lopez@ausenco.com</t>
  </si>
  <si>
    <t xml:space="preserve">31.12.21: Se efectua revision de antecedentes proporcionados por ESED, se envia reporte con observaciones. A la espera de respuestas. 
</t>
  </si>
  <si>
    <t>01.01.2022 Se envio correo solicitando la regularizacion de OS en SIMIN. 03.01.2022 Se gestiona el ingreso de carta conductora por extencion de contrato, se envia respaldo a empresa.</t>
  </si>
  <si>
    <t>17.12.21: Se efectua revision de antecedentes proporcionados por ESED, se envia reporte con observaciones. A la espera de respuestas. 
25.12.21: Esed efectua envio de correcciones no obstante aun quedan brechas pendientes, a la espera de respuestas. 01.01.2022 Se realiza revision de documentos en respuesta a observaciones, se envia formulario 008 actualizado a empresa, se solicita firmar del formulario por admnistradores para gestion de ingreso de informacion a SIMIN. 03.01.2022 Se Gestiona ingreso de documentacion a SIMIN, se envia correo de respaldo a empresa.</t>
  </si>
  <si>
    <t>06-10-2021 Se tramita y envía respaldo a empresa de extensión. 01.01.2022 Se envio correo solicitando la regularizacion de OS en SIMIN. 03.01.2022 Se realiza gestion de ingreso de carta conductora por cierre de actividades, se envia correo de respaldo de ingreso a empresa.</t>
  </si>
  <si>
    <t>03.01.2022</t>
  </si>
  <si>
    <t>17.10.21: Se efectua revision de antecedentes esed se envian observaciones correspondientes, a la espera de respuestas. 24.10.2021 Se envia correo solicitando respuesta a observaciones.
29.10.21: Se conversa con ADC ESED, este se compromete a trabajar este martes para asegurar avances en revision de antecedentes. 10.11.2021 Se realiza revion de documentacion e respuesta a observaciones, subiendo porcentaje, aun se mantienen puntos pendientes, se envia formaulario actualizado a empresa.
14.11.21: Se envia actualizacion de requisitos legales, sin aumento de porcentaje, ya que ultima modificacion que se corrigio ya se encontraba aprobada pero con observacion. 19.11.2021 Empresa envia registro de capacitaciones para cumplimiento de punto 12, se actuliza formualrio y se envia a empresa con nuevo porcentaje de cumplimiento, cabe destacar que aun quedan puntos pendientes de cumplimiento.
12.12.21: Se insiste en pendientes por parte de ESED, aun a la espera de respuestas.
14.12.21: Se efectua envio actualizacion de avances en correcciones a ESED, solo queda un punto pendiente a corregir. 
25.12.21: Se conversa con ADC ESED quien indica que el lunes de esta semana entrante gestionara el ultimo punto pendiente. 31.12.2021 Empresa envia resumen de cumplimiento de EPF aplicables, el cual se encuentra valiado por administrador CMDIC, se envia Formaulario 008 actualizado para firma de administradores, se queda a la espera de este documento para gestion  de ingreso de informacion a SIMIN. 03.01.2022 Se realiza gestion de ingreso de documentacion a SIMIN, se envia corrreo de respaldo de ingreso a empresa.</t>
  </si>
  <si>
    <t>26.11.21: Se efectua revision de antecedentes, se envia detalle de observaciones correspondientes, a la espera de respuestas.
01.12.21: Efectuan envio de correcciones, las menos, muchos puntos aun estan pendientes. Especial atencion a CGR que en este 2° envio mantiene las mismas brechas. 
11.12.21: Se insiste en pendientes por parte de la ESED aun a la espera de respuestas. 
15.12.21: Se efectua revision de correcciones a observaciones levantadas, se envia correo con detalle, a la espera respuestas. 19.12.2021 Se realiza revision de observaciones, se sube porcentaje de cumplimiento, no obstante aun quedan puntos pendientes. 21.12.2021 Se realiza nueva revision subiendo porcentaje de cumplimiento, quedando tres puntos pendientes.
25.12.21: Se insiste nuevamente en pendientes, a la espera de respuestas. Si bien esed efectua envio de documentos estos no acreditan cumplimiento de observaciones por lo que no se puede generar avances de cumplimiento. 
27.12.21: Esed efecua envio de contratos de trabajos corregidos, se envia actualizacion de estatus cumplimiento y se solicita indicar fecha para el envio de las demas correcciones. 04.01.2022 Empresa envia respuesta de punto 12 sube porcentaje de cumplimiento quedando solo punt 15 pendiente, se envia form 008 aactualizado a empresa.</t>
  </si>
  <si>
    <t>07.06.2021 Se envia correo solicitando regularizacion de cierre o extencion de contrato. 04.07.2021 Se solicita carta conductora para regularizar contrato en plataforma SIMIN. 20.07.2021 Se reitera correo solicitando la regularizacion de contrato en plataforma SIMIN. 20.07.2021 Se realiza gestion para la regularizacion de contrato en simin, se congige respaldo de la extencion que se realizo el 01.07.2021 por faena cordillera. 01.01.2022 Se envia correo solicitando la regularizacion de contrato vencido en SIMIN.. 04.01.2022 Se gestiona ingreso de carta conductora por extencion de actividades, se envia correo de respaldo de ingreso a empresa.</t>
  </si>
  <si>
    <t>29.11.21: Se efectua revision de antecedentes correspondientes, se envia correo con observaciones correspondientes. A la espera de respuestas por parte de la ESED.
12.12.21: Se envia correo con observaciones pendientes, a la espera de respuestas. 04.01.2022 Se envia correo solicitando gestiones en cumplimiento de carpeta de arranque.</t>
  </si>
  <si>
    <t>30.01.21: Se efectua verificacion de antecedentes enviados por contratista y envia correo con observaciones, a la espera de respuestas. 04.12.2021 Se realiza revision de documentacion enviada en respuesta a observacion, sube el porcentaje de cumplimiento no obstante aun quedan puntos pendientes.07.12.2021 Se realiza revision de documentacion de empresa se sube porsentaje, quedando aun puntos pendiente.
12.12.21: Se insiste en pendientes por parte de esed, a la espera del envio de correcciones.
25.12.21: Se insiste nuevamente en pendientes, a la espera de respuestas. 04.01.2022 Se envia correo solicitando gestiones en cumplimiento de carpeta de arranque. 08.01.2022 Se envía nueva revisión con la información enviada.</t>
  </si>
  <si>
    <t>ANDRITZ</t>
  </si>
  <si>
    <t>B06881</t>
  </si>
  <si>
    <t>15-02-2022 Se ingresa a simin y se envía respaldo a empresa.</t>
  </si>
  <si>
    <t xml:space="preserve"> VPPR0185</t>
  </si>
  <si>
    <t>MANTENIMIENTO MARITIMO</t>
  </si>
  <si>
    <t>01-02-2022 Se recibe información y a solicitud de ADC CMDIC, se valida la primera etapa de ejecución de trabajos submarinos.</t>
  </si>
  <si>
    <t>VFPA0208</t>
  </si>
  <si>
    <t>Transporte de concentrado de Cobre</t>
  </si>
  <si>
    <t>VPFA0253</t>
  </si>
  <si>
    <t>SERVICIO DE TRANSPORTE TERRESTRE  PARA CARGA GENERAL</t>
  </si>
  <si>
    <t>BERNARDINO</t>
  </si>
  <si>
    <t>VPEO0254</t>
  </si>
  <si>
    <t>Servicio telecomunicaciones a precio unitario”</t>
  </si>
  <si>
    <t>CALMANREP</t>
  </si>
  <si>
    <t>PACHECO</t>
  </si>
  <si>
    <t>CALICHE</t>
  </si>
  <si>
    <t>VPFA0252</t>
  </si>
  <si>
    <t>ENOR</t>
  </si>
  <si>
    <t>VPFA0208</t>
  </si>
  <si>
    <t>CPT</t>
  </si>
  <si>
    <t>VPPR0184</t>
  </si>
  <si>
    <t>VPPR0185</t>
  </si>
  <si>
    <t>Servicio de calibración de equipos de laboratorio</t>
  </si>
  <si>
    <t>Transportes Daniel Araya Guerrero Eirl.</t>
  </si>
  <si>
    <t>Transportes José Eduardo Olguín Fernández Eirl</t>
  </si>
  <si>
    <t>Sociedad de transportes Luis y Luis Ltda.</t>
  </si>
  <si>
    <t>B10213</t>
  </si>
  <si>
    <t>SERVICIO ARMADO TELAS</t>
  </si>
  <si>
    <t>B06743</t>
  </si>
  <si>
    <t xml:space="preserve"> Personal de limpieza interior y exterior de faena CMDIC</t>
  </si>
  <si>
    <t>CYTEC</t>
  </si>
  <si>
    <t>METSO OUTOTEC</t>
  </si>
  <si>
    <t>VPPR0219</t>
  </si>
  <si>
    <t>RRHH0082</t>
  </si>
  <si>
    <t>VULCO</t>
  </si>
  <si>
    <t>FPAF1320</t>
  </si>
  <si>
    <t>PRI22035</t>
  </si>
  <si>
    <t>Convenio Suministro</t>
  </si>
  <si>
    <t>INSPECCIÓN, ANÁLISIS Y CONTROL DE RIESGOS ESTRUCTURALES DE CMDIC</t>
  </si>
  <si>
    <t>Transportes Soledad Carvajal EIRL</t>
  </si>
  <si>
    <t>Transportes Comercializadora y servicios  ELIS LTDA</t>
  </si>
  <si>
    <t>Instalación Surtidores de Agua Purificada</t>
  </si>
  <si>
    <t>Mantención preventiva a equipos de arriendo</t>
  </si>
  <si>
    <t>Mantención sistema protección contra incendio</t>
  </si>
  <si>
    <t>Carguío de concentrado de cobre y molibdeno</t>
  </si>
  <si>
    <t>Línea base ruido y vibraciones para EIA en Puerto Patache y área de ductos</t>
  </si>
  <si>
    <t>Servicio asesoría técnica terreno, capacitaciones y levantamiento estructural tridimensional</t>
  </si>
  <si>
    <t>Elaboración y tramitación impacto ambiental</t>
  </si>
  <si>
    <t>Inspección y Patrullaje Mineroducto de 7 y 8</t>
  </si>
  <si>
    <t>Agendamiento marítimo</t>
  </si>
  <si>
    <t>Servicio Técnico de mantenimiento de equipos Courier</t>
  </si>
  <si>
    <t>B11024</t>
  </si>
  <si>
    <t>CERTIFICACIÓN CALDERA FISEMO DS10</t>
  </si>
  <si>
    <t>EMIN</t>
  </si>
  <si>
    <t>GTAM0079</t>
  </si>
  <si>
    <t>Servicio de mantención Integral y continuidad de las operaciones unitarias proceso transporte y depositación de relaves</t>
  </si>
  <si>
    <t>VPPR0324</t>
  </si>
  <si>
    <t>“Servicio de Mantención equipos de Izaje Fijo, sistemas de emergencia y portones apilables”</t>
  </si>
  <si>
    <t>09-08-2022 Se ingresa en SIMIN</t>
  </si>
  <si>
    <t>GSSO0299</t>
  </si>
  <si>
    <t>CALICHE AG</t>
  </si>
  <si>
    <t>Transporte de molibdeno</t>
  </si>
  <si>
    <t>TRANSPORTES EUSEBIO ANTONIO ROJAS EIRL</t>
  </si>
  <si>
    <t>TRANSPORTE MAUCA SPA.</t>
  </si>
  <si>
    <t>SERVICIO DE CARGAS GENERALES Y HOME DELIVERY</t>
  </si>
  <si>
    <t>VPFA0149</t>
  </si>
  <si>
    <t xml:space="preserve"> 07-10-2022</t>
  </si>
  <si>
    <t>B13117</t>
  </si>
  <si>
    <t>B08058</t>
  </si>
  <si>
    <t>Servicio de mantenimiento Sistema control acceso</t>
  </si>
  <si>
    <t>TRANSPORTES ROBINSON ROGER GUZMAN EIRL</t>
  </si>
  <si>
    <t>B13242</t>
  </si>
  <si>
    <t xml:space="preserve"> Prueba en planta Depresante de Cu AERO 7361</t>
  </si>
  <si>
    <t>VPPR0271</t>
  </si>
  <si>
    <t>Servicio Soporte Sistema Control Delta V</t>
  </si>
  <si>
    <t>JARAS DIESEL</t>
  </si>
  <si>
    <t>Transporte de concentrado de cobre de puerto CMDIC a Alto Norte.</t>
  </si>
  <si>
    <t>VPFA0365</t>
  </si>
  <si>
    <t>B13580</t>
  </si>
  <si>
    <t>TRANSPORTE NACIONALES EL LIBERTADOR LTDA.</t>
  </si>
  <si>
    <t xml:space="preserve">SERVICIO DE CARGAS GENERALES Y HOME DELIVERY </t>
  </si>
  <si>
    <t>INGELUBAS</t>
  </si>
  <si>
    <t>B11861</t>
  </si>
  <si>
    <t>B14674</t>
  </si>
  <si>
    <t>Recuperación de carga desde Piscina 7000</t>
  </si>
  <si>
    <t>B14864</t>
  </si>
  <si>
    <t>B14741</t>
  </si>
  <si>
    <t>Operación Decanter</t>
  </si>
  <si>
    <t>Se realiza instalación de nueva línea de agua desde planta molibdeno hacia reforestación</t>
  </si>
  <si>
    <t>TRASLADO PERSONAL</t>
  </si>
  <si>
    <t>BUFALO LTDA</t>
  </si>
  <si>
    <t>R14150</t>
  </si>
  <si>
    <t>Luis Bustamante</t>
  </si>
  <si>
    <t>Diego Cabrera</t>
  </si>
  <si>
    <t>dcabrera@ulog.cl</t>
  </si>
  <si>
    <t>Andres Gonzalez</t>
  </si>
  <si>
    <t>jcatalane@mintral.cl</t>
  </si>
  <si>
    <t>Tammara Olivares</t>
  </si>
  <si>
    <t>tolivares@sitrans.cl</t>
  </si>
  <si>
    <t>Gabriel Riquelme</t>
  </si>
  <si>
    <t>Pablo Moreno Peric</t>
  </si>
  <si>
    <t>pmoren@jarasdiesel.cl</t>
  </si>
  <si>
    <t>Manuel Avalos Gonzalez</t>
  </si>
  <si>
    <t>manuel.avalos@pullmanplaceres.cl</t>
  </si>
  <si>
    <t>R.SOTO/P.RIQUELME/C.DONOSO</t>
  </si>
  <si>
    <t>R.SOTO/A.ARGOTE</t>
  </si>
  <si>
    <t>GGAC0348</t>
  </si>
  <si>
    <t>Mantención de generadores y luminarias</t>
  </si>
  <si>
    <t>Rodrigo Urzua Bobadilla</t>
  </si>
  <si>
    <t>ROBERTO SOTO PONCE</t>
  </si>
  <si>
    <t xml:space="preserve"> +56 961578519</t>
  </si>
  <si>
    <t>B07259</t>
  </si>
  <si>
    <t>gonzalo.urbina.lpez@jci.com</t>
  </si>
  <si>
    <t>06-01-2023 Se gestiona ingreso en SIMIN</t>
  </si>
  <si>
    <t>B14480</t>
  </si>
  <si>
    <t>Servicio de soporte y acompañamiento técnico durante el proceso de mejoras en filtro hiperbárico.</t>
  </si>
  <si>
    <t>Angélica Aravena</t>
  </si>
  <si>
    <t>angelica.aravena@andritz.com</t>
  </si>
  <si>
    <t>07-01-2023 Se envía revisión a empresa. 09-01-2023 Se envía nueva revisión a empresa a espera de las firmas del FOR008, se envía respaldo a empresa de ingreso.</t>
  </si>
  <si>
    <t>Helio Coronado</t>
  </si>
  <si>
    <t>Juan Pablo Salvo</t>
  </si>
  <si>
    <t>mailto:Juan.Salvo@ghd.com</t>
  </si>
  <si>
    <t>Armando Morales</t>
  </si>
  <si>
    <t>11-01-2023 Se realiza cierre en simin</t>
  </si>
  <si>
    <t>Fabian Reyes</t>
  </si>
  <si>
    <t>freyes@mcnltda.cl</t>
  </si>
  <si>
    <t>+56 9 68318237</t>
  </si>
  <si>
    <t>+56 9 9876 8182</t>
  </si>
  <si>
    <t>Roberto Voigt</t>
  </si>
  <si>
    <t>rvoigt@flamegroup.cl</t>
  </si>
  <si>
    <t>rurzua@enorchile.cl</t>
  </si>
  <si>
    <t>miguel.inostroza@tadchile.cl</t>
  </si>
  <si>
    <t>Soledad Carvajal</t>
  </si>
  <si>
    <t>Ana Argote</t>
  </si>
  <si>
    <t>transsantiago@gmail.com</t>
  </si>
  <si>
    <t>Robinson Guzman</t>
  </si>
  <si>
    <t>Eusebio Rojas</t>
  </si>
  <si>
    <t>robinguzz@gmail.com</t>
  </si>
  <si>
    <t>Jose Olguin Fernandez</t>
  </si>
  <si>
    <t>jolguinfernandez@gmail.com</t>
  </si>
  <si>
    <t>rojastransportes@gamil.com</t>
  </si>
  <si>
    <t>Daniel Araya G.</t>
  </si>
  <si>
    <t>Transportespaolo@hotmail.com</t>
  </si>
  <si>
    <t>Elvis Choque G.</t>
  </si>
  <si>
    <t>Elisltda@gmail.com</t>
  </si>
  <si>
    <t>Ximena Callasaya</t>
  </si>
  <si>
    <t>transporte.mauca.spa@gmail.com</t>
  </si>
  <si>
    <t>Luis Morales</t>
  </si>
  <si>
    <t>gerencia@transportesll.cl</t>
  </si>
  <si>
    <t>gerencia@calicheag.cl</t>
  </si>
  <si>
    <t>B15499</t>
  </si>
  <si>
    <t>Fabricación y montaje Circuito de Agua</t>
  </si>
  <si>
    <t>Freyes@mcnltda.cl</t>
  </si>
  <si>
    <t xml:space="preserve"> VPFA0365</t>
  </si>
  <si>
    <t>Caliche AG</t>
  </si>
  <si>
    <t xml:space="preserve"> transporte de concentrado de cobre en batea desde patache hacia faena alto norte </t>
  </si>
  <si>
    <t>Armando Morales Soto</t>
  </si>
  <si>
    <t xml:space="preserve"> Edson Veneros Olivares</t>
  </si>
  <si>
    <t>operacionesveratrans@gmail.com</t>
  </si>
  <si>
    <t>Mario Saavedra Riquelme</t>
  </si>
  <si>
    <t>Msaavedra@disal.cl</t>
  </si>
  <si>
    <t>Christopher Jonnathan Estay Estay</t>
  </si>
  <si>
    <t>MARCO VENEGAS</t>
  </si>
  <si>
    <t>569 65893672</t>
  </si>
  <si>
    <t>MARCO.VENEGAS@TADCHILE.CL</t>
  </si>
  <si>
    <t>Jose Miguel Cares Ortega</t>
  </si>
  <si>
    <t>jcares@transmoneda.cl</t>
  </si>
  <si>
    <t>Mauricio Sanchez</t>
  </si>
  <si>
    <t>Rodrigo Cárcamo Canales</t>
  </si>
  <si>
    <t>Rodrigo.carcamo@sotraser.cl</t>
  </si>
  <si>
    <t>(+569) 34358532</t>
  </si>
  <si>
    <t>Joel Salamanca F.</t>
  </si>
  <si>
    <t>joelsalamanca@tmob.cl</t>
  </si>
  <si>
    <t>+56 948531212</t>
  </si>
  <si>
    <t>Cristian Cordero González</t>
  </si>
  <si>
    <t>(57)2-392121</t>
  </si>
  <si>
    <t>gerencia@pullmansanluis.cl</t>
  </si>
  <si>
    <t>arturo@pullmanplaceres.cl</t>
  </si>
  <si>
    <t>Julio Bugueño</t>
  </si>
  <si>
    <t>Pablo Letelier</t>
  </si>
  <si>
    <t>Hector Pacheco</t>
  </si>
  <si>
    <t>jesuspachecoa@hotmail.com</t>
  </si>
  <si>
    <t>+562 2840 5350</t>
  </si>
  <si>
    <t>Ricardo Chandia Pradenas</t>
  </si>
  <si>
    <t>rchandia@grekadmet.cl</t>
  </si>
  <si>
    <t>Cristian Montecinos</t>
  </si>
  <si>
    <t>cmontecinos@cpt.cl</t>
  </si>
  <si>
    <t>operaciones@comertrans.cl</t>
  </si>
  <si>
    <t>HECTOR MANOSALVA VENEGAS</t>
  </si>
  <si>
    <t>HMANOSALVA@CALMANREP.CL</t>
  </si>
  <si>
    <t>9 62269146</t>
  </si>
  <si>
    <t>LORENA@BUFALOPRODUCCIONES.CL</t>
  </si>
  <si>
    <t>Lorena Fernandez</t>
  </si>
  <si>
    <t>FETRANS</t>
  </si>
  <si>
    <t>Marcelo Acuña</t>
  </si>
  <si>
    <t>operaciones fetranst@gmail.com</t>
  </si>
  <si>
    <t>Bernardino Escalona</t>
  </si>
  <si>
    <t>carlos.rivas@ecos-chile.com</t>
  </si>
  <si>
    <t>atapiaz@mintral.cl</t>
  </si>
  <si>
    <t xml:space="preserve">Cristian Soto  </t>
  </si>
  <si>
    <t>Sergio Padilla</t>
  </si>
  <si>
    <t>spadilla@resiter.cl</t>
  </si>
  <si>
    <t>Victor Gonzalez</t>
  </si>
  <si>
    <t>vgonzalez@royalamerica.com</t>
  </si>
  <si>
    <t>Carlos Nuñez</t>
  </si>
  <si>
    <t>gerencia@fetranstarapaca.cl</t>
  </si>
  <si>
    <t>j.duarte@tragal.cl</t>
  </si>
  <si>
    <t>gemunoz.esed@collahusi.cl</t>
  </si>
  <si>
    <t>garatejs@findraw.cl</t>
  </si>
  <si>
    <t>F0821</t>
  </si>
  <si>
    <t>crojas@minetrust.com</t>
  </si>
  <si>
    <t>francisco.lillo@reliper.cl</t>
  </si>
  <si>
    <t>vfernandez@sgasa.cl</t>
  </si>
  <si>
    <t>Gestionado por L.Bustamante</t>
  </si>
  <si>
    <t>Gestionado por E.Merubia</t>
  </si>
  <si>
    <t>rodrigo.gimenez@nouryon.com</t>
  </si>
  <si>
    <t>Virgilio Villalobos</t>
  </si>
  <si>
    <t>Sergio Medina</t>
  </si>
  <si>
    <t>Freddy Gomez</t>
  </si>
  <si>
    <t>marcelo.rivera@imperial.cl</t>
  </si>
  <si>
    <t>Gloria Barrios</t>
  </si>
  <si>
    <t>dsalgado@brenntagla.com</t>
  </si>
  <si>
    <t>juan.gonzalezcarrara@motorolasolution.com</t>
  </si>
  <si>
    <t>lvega@legrandchic.cl</t>
  </si>
  <si>
    <t>Juan Pablo Arancibia</t>
  </si>
  <si>
    <t>Mauricio Saavedra</t>
  </si>
  <si>
    <t>Sergio Villagran</t>
  </si>
  <si>
    <t>svillagranz@indura.net</t>
  </si>
  <si>
    <t>j.cubillos@servisub.cl</t>
  </si>
  <si>
    <t>Hebertt Miranda</t>
  </si>
  <si>
    <t>hmiranda@terra-norte.cl</t>
  </si>
  <si>
    <t>mineria@sitrans.cl</t>
  </si>
  <si>
    <t>esteban.alvarado@proredzn.com</t>
  </si>
  <si>
    <t>Emilio Cortes</t>
  </si>
  <si>
    <t>admin.masterservices.cl</t>
  </si>
  <si>
    <t>Rodrigo Diaz</t>
  </si>
  <si>
    <t>Leonel Sierralta</t>
  </si>
  <si>
    <t>Pamela Guzman</t>
  </si>
  <si>
    <t>Ruben Cisternas</t>
  </si>
  <si>
    <t>aldo.caamano@mail.weir</t>
  </si>
  <si>
    <t>Victor Zelada</t>
  </si>
  <si>
    <t>Jazer Espinoza</t>
  </si>
  <si>
    <t>metacontrol@metacontrol</t>
  </si>
  <si>
    <t>Fernando Hermosilla</t>
  </si>
  <si>
    <t>Cesar Silva</t>
  </si>
  <si>
    <t>csilva@emin.cl</t>
  </si>
  <si>
    <t>Carlos Lamas</t>
  </si>
  <si>
    <t>carlos.lamas@luagher.cl</t>
  </si>
  <si>
    <t>Omar Vivanco</t>
  </si>
  <si>
    <t>Pedro Silva</t>
  </si>
  <si>
    <t>Franco Riffo</t>
  </si>
  <si>
    <t>friffo@pucara.cl</t>
  </si>
  <si>
    <t>Luciano Sonoda</t>
  </si>
  <si>
    <t>Enrique Martella</t>
  </si>
  <si>
    <t>enrique.martella@emerson.com</t>
  </si>
  <si>
    <t>Cesar Roa</t>
  </si>
  <si>
    <t>cesar.roa@innomet.cl</t>
  </si>
  <si>
    <t>Gonzalo Reyes</t>
  </si>
  <si>
    <t>Eric Landeros</t>
  </si>
  <si>
    <t>GTAM0300</t>
  </si>
  <si>
    <t>Mantenimiento Integral Deposito de Relaves</t>
  </si>
  <si>
    <t>Alexis Campos</t>
  </si>
  <si>
    <t>alexis.campos@solvay.com</t>
  </si>
  <si>
    <t>Javier Valenzuela</t>
  </si>
  <si>
    <t>jaime.valenzuela@ingelubas.cl</t>
  </si>
  <si>
    <t>Miguel Sanchez</t>
  </si>
  <si>
    <t>Matias Reyes</t>
  </si>
  <si>
    <t>matias.reyes@grupoimperial.cl</t>
  </si>
  <si>
    <t>Jitesh Prakash</t>
  </si>
  <si>
    <t>admin@masterservices.cl</t>
  </si>
  <si>
    <t>S2206</t>
  </si>
  <si>
    <t>Suministro de Inhibidor de Incrustaciones y otros reactivos</t>
  </si>
  <si>
    <t>Claudio Vilches</t>
  </si>
  <si>
    <t>claudio.vilchesguggiana@suez.com</t>
  </si>
  <si>
    <t>MARSOL</t>
  </si>
  <si>
    <t>Mantenciones preventivas y/o correctivas de equipamiento gastronómico</t>
  </si>
  <si>
    <t>Enrique Fuentes</t>
  </si>
  <si>
    <t>jc.perez@marsol.cl</t>
  </si>
  <si>
    <t>20-12-2022 Se envía correo para extensión o cierre de la orden de servicio.	
10-01-2023 Se envía correo y se conversa con ICRP Master Service. 30.01.2023 se gestiona cierre de actividades.</t>
  </si>
  <si>
    <t>SOLTEX</t>
  </si>
  <si>
    <t>F0721</t>
  </si>
  <si>
    <t>nverdejo@soltex.cl</t>
  </si>
  <si>
    <t>Nathaly Verdejo</t>
  </si>
  <si>
    <t>ULOG
(FETRANS)</t>
  </si>
  <si>
    <t>YUDY QUINTO CAMARENA</t>
  </si>
  <si>
    <t>Yudy Quinto Camaren</t>
  </si>
  <si>
    <t>administracion-transportesyudy@gmail.com</t>
  </si>
  <si>
    <t>TERRAEDAM</t>
  </si>
  <si>
    <t xml:space="preserve"> Transporte de concentrado de cobre en batea desde patache hacia faena alto norte </t>
  </si>
  <si>
    <t>KAMY</t>
  </si>
  <si>
    <t>Nelson Diaz Ramos</t>
  </si>
  <si>
    <t>10-02-2023 Se realiza segunda revisión 93% cumplimiento.</t>
  </si>
  <si>
    <t>12-02-2023 Se realiza segunda revisión 87% cumplimiento.</t>
  </si>
  <si>
    <t>14.02.23 AA Se gestiona extensión en SIMIN ID:365281</t>
  </si>
  <si>
    <t xml:space="preserve">
07-08-2022 Se ingresa en SIMIN
15-02-2023 Se ingresa cierre en SIMIN</t>
  </si>
  <si>
    <t>Asesoría de Instalación, mantención e inspección de respadores HOSCH</t>
  </si>
  <si>
    <t>Claudio Olavarría</t>
  </si>
  <si>
    <t>Servicio mantención equipos de climatización</t>
  </si>
  <si>
    <t>Gonzalo Alegría</t>
  </si>
  <si>
    <t>Revisión de inventario en consignación y visitas técnicas</t>
  </si>
  <si>
    <t>14.01.2022 Se realiza revisión de requisitos legales, se envía formulario 008 con observaciones. 16.01.2022 Empresa envía respuesta a observaciones, carpeta queda en condiciones de ser firmada por administradores de contrato, se queda a la espera de registro.</t>
  </si>
  <si>
    <t xml:space="preserve">29.12.21: Se efectúa revisión de antecedentes proporcionados por ESED, se envía reporte con observaciones. A la espera de respuestas. 11.12.2022 Se recibe información y se envía reporte con observaciones.
</t>
  </si>
  <si>
    <t>Transportes Marcos Javier Oñate Beltrán EIRL</t>
  </si>
  <si>
    <t>Maria de los Ángeles Belusan Erazo</t>
  </si>
  <si>
    <t>17.12.21: Se efectúa revisión de antecedentes proporcionados por ESED, se envía reporte con observaciones. A la espera de respuestas. 
25.12.21: Esed efectúa envió de correcciones no obstante aun quedan brechas pendientes, a la espera de respuestas. 01.01.2022 Se realiza revisión de documentos en respuesta a observaciones, se envía formulario 008 actualizado a empresa, se solicita firmar del formulario por administradores para gestión de ingreso de información a SIMIN. 03.01.2022 Se Gestiona ingreso de documentación a SIMIN, se envía correo de respaldo a empresa.</t>
  </si>
  <si>
    <t>Gestión de Activos</t>
  </si>
  <si>
    <t>Victor Delgado Ríos</t>
  </si>
  <si>
    <t>29.11.21: Se efectúa revisión de antecedentes correspondientes, se envía correo con observaciones correspondientes. A la espera de respuestas por parte de la ESED.
12.12.21: Se envía correo con observaciones pendientes, a la espera de respuestas. 04.01.2022 Se envía correo solicitando gestiones en cumplimiento de carpeta de arranque.</t>
  </si>
  <si>
    <t>Miguel Inostroza</t>
  </si>
  <si>
    <t>25.09.2021 Se realiza recision de CA, se envía formulario 008 con observaciones.
27.09.21: Reunión telefónica para aclara dudas, donde se comprometieron con fecha el día 06.10.2021. Verificar cumplimiento en dicha fecha. 09.10.2021 Se realiza revisión de documentación enviada por empresa en respuesta a observaciones, se sube el porcentaje de cumplimiento, pero aun se mantienen varia observaciones.
20.10.21: Se insiste nuevamente en pendientes. A la espera de respuestas. 23.10.2021 Se realiza revisión de información en respuesta de observaciones, porcentaje sube quedando solo un punto pendiente.
30.10.21: Se insiste en pendiente por parte de ESED, aun sin respuestas. 06.11.2021 Empresa envía Programa con mejoras, no obstante se mantienen algunas observaciones por lo que punto seguiría pendiente de cumplimiento.
17.11.21: Se envía correo para la firma de form008, a la espera de respuestas. 
06.12.21 Empresa envía formulario 008 firmado por administradores, se envía documentación a SIMIN para ingreso. se envía correo de respaldo de ingreso a empresa.</t>
  </si>
  <si>
    <t>02.02.2021 Empresa envía carpeta de arranque, se realiza revisión y se envía formulario008 con observaciones.
07.02.21: Se envía correo de seguimiento, aun nos mantenemos a la espera de respuestas se conversara el lunes para definir estrategia con ICRP CMDIC Puerto. 
20.02.21: Esed efectúa envió de correcciones pero muchas de ellas aun se mantienen. ADC CMDIC solicita reunión con sub contrato para el día lunes 22 objeto asegurar pronto cumplimiento. 
23.02.21: Se envía observación a correcciones presentadas por esed en reunión sostenida este día, aun a la espera de respuesta. 
07.03.21: Esed efectúa envío nuevamente de correcciones pero brechas aun se mantienen, por lo que porcentaje no se modifica. Se conversa con ADC CMDIC quien indica que lo veremos durante la semana. 31.03.2021 Se realiza revisión de documentación Se envía formulario 008 en 100%, empresa envía este con firma de administradores se envía documentación a SIMIN para Firma, se queda a la espera de envió de respaldos.</t>
  </si>
  <si>
    <t>16.06.21: Se efectúa revisión de antecedentes y envía detalle de observaciones para corrección, en la espera de respuestas. 23.06.2021 Se envía correo solicitando gestión de cierre de las observaciones. 16.07.2021 Se realiza revisión de documentación envía por empresa, se envía formulario 008 actualizado con nuevo porcentaje de cumplimiento.
26.06.21: Se envían correcciones por parte y revisan, en varios puntos se mantiene observaciones anteriores por lo que no logran un avance sustancial. Se trata de contactar vía telefónica sin respuesta y envía correo con brechas aun pendientes. 
11.07.21: Se insiste nuevamente en la implementación de brechas pendientes para dar continuidad a proceso iniciado. 
25.07.21: Se debe gestionar la firma de documento correspondiente. 
28.07.21: Quedaron listas para firma los formulario. Deben ajustar las fechas de inicio actividades, para formalizar en SIMIN. 30.07.2021 Se gestiona ingreso de documentación a plataforma SIMIN, se envía respaldo de ingreso a empresa.</t>
  </si>
  <si>
    <t>16.06.21: Se efectúa revisión de antecedentes y envía detalle de observaciones para corrección, en la espera de respuestas. 23.06.2021 Se envía correo solicitando gestión de cierre de las observaciones. 16.07.2021 Se realiza revisión de documentación envía por empresa, se envía formulario 008 actualizado con nuevo porcentaje de cumplimiento.
26.06.21: Se envían correcciones por parte y revisan, en varios puntos se mantiene observaciones anteriores por lo que no logran un avance sustancial. Se trata de contactar vía telefónica sin respuesta y envía correo con brechas aun pendientes. 
11.07.21: Se insiste nuevamente en la implementación de brechas pendientes para dar continuidad a proceso iniciado. 
25.07.21: Se debe asegurar la parte final que tiene que ver con la inducción puerto y corrección de inicio actividades para cerrar.
28.07.21: Quedaron listas para firma los formulario. Deben ajustar las fechas de inicio actividades, para formalizar en SIMIN. 30.07.2021 Se gestiona ingreso de documentación a plataforma SIMIN, se envía respaldo de ingreso a empresa.</t>
  </si>
  <si>
    <t xml:space="preserve">17.04.21: Se recepciona documentación sub contrato ENEX, y envían observaciones para correcciones respectivas. A la espera de envío.  
20.04.21: Se efectúa envío de correcciones por parte de ESED, quedando al lista para firma de ADC CMDIC Y ESED. A la espera de envío documento validado para gestiones ante SIMIN. 21.04.2021 Empresa envía información, se gestiona ingreso de información a SIMIN. </t>
  </si>
  <si>
    <t>05.07.2021 Se envía correo solicitando la regularización de subcontrato en plataforma SIMIN. 07.07.2021 Se actualiza fin de contrato para el 20.062022. 05.07.2022 se envía correo solicitando regularización de contrato. 16.08.2022 Se reitera correo solicitando regularización del vencimiento. 31.08.2022 SE INGRESA CARTA CONDUCTORA POR EXTENCION DE SERVICO,  se envió correo de respaldo a empresa.</t>
  </si>
  <si>
    <t xml:space="preserve">19.11.21: Se efectúa revisión de antecedentes, enviados por esed, se envía correo con observaciones correspondientes, a la espera del envió de respuestas, 24.11.2021 Se realiza revisión de documentación en respuesta a observaciones, se envía formulario actualizado quedando un punto pendiente. 
27.11.21: Se efectúa revisión de correcciones, en conformidad con el cumplimiento se envía formulario 008 para firma de ADC CMDIC y ESED. 
01.12.21: Se envía respaldos de ingreso a sistema SIMIN dando por cerrado proceso de revisión. </t>
  </si>
  <si>
    <t>16.03.2022 Se envía Correo solicitando la regularización de contrato en plataforma  SIMIN. 11.04.2022 Se reitera correo solicitando la regularización de contrat en SIMIN. 27.04.2022 Se reitera correo solicitando la regularización de contrat en SIMIN. 06.05.2022 Se gestiona carta conductora por extensión de contrato, se envía correo de respaldo a empresa.</t>
  </si>
  <si>
    <t>Prestación Servicio Producción de Eventos</t>
  </si>
  <si>
    <t>Giovanni Mancilla</t>
  </si>
  <si>
    <t>16.03.2022 Se envía Correo solicitando la regularización de contrato en plataforma  SIMIN. 17.03.2022 Se realiza gestión de ingreso de carta conductora por extensión de contrato hasta el 31.08.2022.</t>
  </si>
  <si>
    <t xml:space="preserve">31.12.21: Se efectúa revisión de antecedentes proporcionados por ESED, se envía reporte con observaciones. A la espera de respuestas. 
</t>
  </si>
  <si>
    <t xml:space="preserve">12.12.21: Se efectúa revisión de antecedentes enviados por cmdic, se envía Requisitos Legales con detalle observaciones, a la espera de respuestas. 
25.12.21: Se insiste nuevamente en pendientes, a la espera de respuestas. </t>
  </si>
  <si>
    <t>30.01.21: Se efectúa verificación de antecedentes enviados por contratista y envía correo con observaciones, a la espera de respuestas. 04.12.2021 Se realiza revisión de documentación enviada en respuesta a observación, sube el porcentaje de cumplimiento no obstante aun quedan puntos pendientes.07.12.2021 Se realiza revisión de documentación de empresa se sube porcentaje, quedando aun puntos pendiente.
12.12.21: Se insiste en pendientes por parte de esed, a la espera del envió de correcciones.
25.12.21: Se insiste nuevamente en pendientes, a la espera de respuestas. 04.01.2022 Se envía correo solicitando gestiones en cumplimiento de carpeta de arranque. 08.01.2022 Se envía nueva revisión con la información enviada.</t>
  </si>
  <si>
    <t>26.11.21: Se efectúa revisión de antecedentes, se envía detalle de observaciones correspondientes, a la espera de respuestas.
01.12.21: Efectúan envió de correcciones, las menos, muchos puntos aun están pendientes. Especial atención a CGR que en este 2° envió mantiene las mismas brechas. 
11.12.21: Se insiste en pendientes por parte de la ESED aun a la espera de respuestas. 
15.12.21: Se efectúa revisión de correcciones a observaciones levantadas, se envía correo con detalle, a la espera respuestas. 19.12.2021 Se realiza revisión de observaciones, se sube porcentaje de cumplimiento, no obstante aun quedan puntos pendientes. 21.12.2021 Se realiza nueva revisión subiendo porcentaje de cumplimiento, quedando tres puntos pendientes.
25.12.21: Se insiste nuevamente en pendientes, a la espera de respuestas. Si bien esed efectúa envió de documentos estos no acreditan cumplimiento de observaciones por lo que no se puede generar avances de cumplimiento. 
27.12.21: Esed efectúa envió de contratos de trabajos corregidos, se envía actualización de estatus cumplimiento y se solicita indicar fecha para el envió de las demás correcciones. 04.01.2022 Empresa envía respuesta de punto 12 sube porcentaje de cumplimiento quedando solo punt 15 pendiente, se envía form 008 actualizado a empresa.</t>
  </si>
  <si>
    <t>13.11.21: Se efectúa revisión de antecedentes enviados por ESED, se envía correo con observaciones, a la espera de respuestas. 
27.11.21: Se insiste por envió de observaciones levantadas con anterioridad, se solicita comprometer fecha para envió de correcciones. 02.12.2021 Se realiza revisión de documentación enviada en respuesta a observaciones, se envía formulario008 actualizado con nuevo porcentaje de cumplimiento, no obstante aun se mantienen puntos con observaciones. 07.12.2021 Se realiza revisión de documentación, se sube porcentaje, quedando aun puntos pendientes.
11.12.21: Se envía corrección de ultimas brechas, For 008 listo para firma de ADC, a la espera de documento firmado para gestiones en SIMIN.</t>
  </si>
  <si>
    <t>04.10.21: Se efectúa revisión de antecedentes de ESED, se envía correo con observaciones, a la espera del envió de correcciones por parte de la esed.  08.10.2021 Se realiza revisión de documentación en respuesta a observaciones, carpeta queda en condiciones de ser validada por administradores de contratos, se queda a la espera de formulario 008 firmado para gestión de ingreso de documentación a SIMIN. 12.10.2021 Empresa envía formulario 008, firmado, se envía documentación para ingreso en SIMIN. Se envía respaldo de ingreso a empresa.</t>
  </si>
  <si>
    <t>15.01.2023 Se gestiona extensión en SIMIN ID366028</t>
  </si>
  <si>
    <t>09.06.22: Se envió correo a FLS y CIBRUGG (LINEA MANDO), para gestiones pendientes  en SIMIN.
04.09.22: Se efectuó seguimiento por medio de correo.</t>
  </si>
  <si>
    <t>13.06.21: Se envía correo a ESED indicando próxima fecha de vencimiento para gestión de Extensión o Cierre según corresponda. 03.07.2021 Se regulariza fecha de vencimiento de os ya que en inicio de actividades indica fecha de termino 30.11.2022. 06.12.2022 se envía correo solicitando la regularización de contrato. 16.12.2022 se envía correo solicitando mejora en carta conductora. 19.12.2022 se envía correo reiterando la mejora en la documentación. 19.12.2022 Se gestiona extensión de contrato hasta el 02 de enero 2023 se envía correo de respaldo a empresa. 1-01-2023 Se envía correo solicitando cierre o extensión. 11-01-2023 Se realiza cierre y envío respaldo a la empresa.</t>
  </si>
  <si>
    <t>18.07.2021 Se envía correo solicitando la regularización de contrato en plataforma SIMIN
22.07.2021  03.08.2021 Se reitera solicitud de regularización de OS en plataforma SIMIN.
13.08.2021 Se envía Correo reiterando la regularización de OS en SIMIN. 
10.09.2021 Se envía correo reiterando la solicitud de regularización de OS en plataforma SIMIN. 15.09.2021 Empresa envía carta de cierre de actividades de. 24.09.2021 se Realiza Ingreso de extensión de os, se envía respaldo a empresa. 16.08.2022 Se envía correo solicitando la regularización de OS. 
11-01-2023 Se envía correo para normalizar simin.
14.02.2023 Se gestiona extensión en SIMIN ID 365305</t>
  </si>
  <si>
    <t>11.10.2022 Se envía correo solicitando la regularización de contrato en plataforma SIMIN. 21.10.2022 Se gestiona carta conductora porextencion, se envía realpado a empresa.</t>
  </si>
  <si>
    <t>14.03.2022 Se realiza  terecra  revisión , Se envían observaciones a través de formulario. Se sostiene reunión con ICRP por observaciones.</t>
  </si>
  <si>
    <t>10/08/22 Pendiente envío de form 008 firmado. Actualización de cartas por fechas. 15.01.2023 Se realiza cierre de actividades, se envía correo de respaldo a empresa.</t>
  </si>
  <si>
    <t>07.11.2022 Se envía correo solicitando la regularización de OS en plataforma SIMIN. 19.12.2022 Se solicita regularización de OS en plataforma SIMIN. 29.12.2022 Se gestiona carta conductora por extensión de actividades se envía correo de respaldo a empresa.</t>
  </si>
  <si>
    <t>NTT</t>
  </si>
  <si>
    <t>B14583</t>
  </si>
  <si>
    <t>Assessment de Red IT</t>
  </si>
  <si>
    <t>Claudia Jorquera</t>
  </si>
  <si>
    <t>paulina.almonacid@global.ntt</t>
  </si>
  <si>
    <t>Mesa Servicios, Soporte Campo e Infraestructura y Especialistas TI</t>
  </si>
  <si>
    <t>Ivan.manriquez@coasinlogicalis.com</t>
  </si>
  <si>
    <t xml:space="preserve">Francisco Rubio </t>
  </si>
  <si>
    <t xml:space="preserve">06-1-2023 RSR Se gestiona extensión y se envía respaldo a empresa.
24-02-2023 AA Se gestiona cierre en SIMIN, se envía respaldo a empresa.    </t>
  </si>
  <si>
    <t>VPEO0385</t>
  </si>
  <si>
    <t>Bruno Lancellotti</t>
  </si>
  <si>
    <t>27/02/23</t>
  </si>
  <si>
    <t>12-02-2023 Se realiza segunda revisión 87% cumplimiento.
27.02.2023 AA Se ingresa en SIMIN</t>
  </si>
  <si>
    <t>28/02/23</t>
  </si>
  <si>
    <t>15.08.2022 Se envía correo solicitando la regularización de contrato. 
13.09.2022 Se reitera correo solicitando la regularización de OS. 14.09.2022 Se gestiona carta conductora por extensión de actividades, se envía correo de respaldo a empresa. 20-12-2022 Se envía correo para extensión o cierre de la orden de servicio. 
11-01-2023 Se envía correo solicitando cierre o extensión. 
11-01-2023 Se gestionar ingreso a simin y se envía respaldo a empresa nueva extensión 31-01-2023
01-03-2023 AA Se gestiona extensión en SIMIN hasta el 31-03-2023</t>
  </si>
  <si>
    <t>15.08.2022 Se envía correo solicitando la regularización de contrato. 
13.09.2022 Se reitera correo solicitando la regularización de OS. 
14.09.2022 Se gestiona carta conductora por extensión de actividades, se envía correo de respaldo a empresa. 
20-12-2022 Se envía correo para extensión o cierre de la orden de servicio. 11-01-2023 Se envía correo solicitando cierre o extensión. 
11-01-2023 Se gestionar ingreso a simin y se envía respaldo a empresa nueva extensión 31-01-2023
01-03-2023 AA Se gestiona extensión en SIMIN hasta el 31-03-2023</t>
  </si>
  <si>
    <t xml:space="preserve">14.02.2023 Se gestiona extensión en SIMIN  365266
01.03.2023 Se gestiona cierre en SIMIN </t>
  </si>
  <si>
    <t xml:space="preserve">01.03.2023 AA Se realiza 1Ra revisión 
</t>
  </si>
  <si>
    <t>GSSO0338</t>
  </si>
  <si>
    <t>Servicio Protección Personas y Activos</t>
  </si>
  <si>
    <t>Jaime Aviles Bannura</t>
  </si>
  <si>
    <t>esteban.ampuero@cl.g4s.com</t>
  </si>
  <si>
    <t>Andres Arenas Moya</t>
  </si>
  <si>
    <t>B16319</t>
  </si>
  <si>
    <t>Pruebas Depresante CU AERO 7361 Planta Molibdeno</t>
  </si>
  <si>
    <t>PULLMAN SANTA ANGELA</t>
  </si>
  <si>
    <t>Marisel Soto</t>
  </si>
  <si>
    <t>marisel.soto@santaangela.cl</t>
  </si>
  <si>
    <t>ERA SUSTENTABLE</t>
  </si>
  <si>
    <t>B16669</t>
  </si>
  <si>
    <t>Servicio de monitoreo de la golondrina de mar</t>
  </si>
  <si>
    <t>Ella Farias de la Cruz</t>
  </si>
  <si>
    <t>Luis Rivera</t>
  </si>
  <si>
    <t>Contacto@erasustentable.cl</t>
  </si>
  <si>
    <t>S2207</t>
  </si>
  <si>
    <t>Suministro de Sulfhidrato de Sodio</t>
  </si>
  <si>
    <t>Marco Venegas Sanhueza</t>
  </si>
  <si>
    <t>fernando.diaz@tadchile.cl</t>
  </si>
  <si>
    <t>MUTUAL LEY</t>
  </si>
  <si>
    <t>GSSO0359</t>
  </si>
  <si>
    <t>Alexis Elgueta</t>
  </si>
  <si>
    <t>Rodrigo Pino Vasquez</t>
  </si>
  <si>
    <t>rpinto@mutual.cl</t>
  </si>
  <si>
    <t>Jmmy Rojas Baeza</t>
  </si>
  <si>
    <t>jimmy.rojas@nouryon.com</t>
  </si>
  <si>
    <t>VPFA0390</t>
  </si>
  <si>
    <t>Normalización de Instalaciones de Gestión de Residuos de Puerto CMDIC</t>
  </si>
  <si>
    <t>Wladimir Calquin</t>
  </si>
  <si>
    <t>Christian Bielanci</t>
  </si>
  <si>
    <t>+59 9 72185427</t>
  </si>
  <si>
    <t>ROYAL AMERICA</t>
  </si>
  <si>
    <t>B17303</t>
  </si>
  <si>
    <t>Victor Gonzalez Zenteno</t>
  </si>
  <si>
    <t>documentosclientes@royalamerica.cl</t>
  </si>
  <si>
    <t>Manuel Romero Peña</t>
  </si>
  <si>
    <t>mromero@electrofrío.cl</t>
  </si>
  <si>
    <t>IT SOLUCIONES</t>
  </si>
  <si>
    <t>VPDS0356</t>
  </si>
  <si>
    <t>Implementación de digitalización, conectividad ambiental y mantención de equipos</t>
  </si>
  <si>
    <t>Rodrigo Oñate</t>
  </si>
  <si>
    <t>ventas@i-tsolutions.cl</t>
  </si>
  <si>
    <t>PRECISION SPA</t>
  </si>
  <si>
    <t>B17746</t>
  </si>
  <si>
    <t>Servicio de Mantención y Certificación Bascula camiones Garita Puerto y Plataformas Molibdeno</t>
  </si>
  <si>
    <t>Juan Cortes Cisternas</t>
  </si>
  <si>
    <t>juan.cortes@precision.cl</t>
  </si>
  <si>
    <t>PRECISION SERVICIOS SPA</t>
  </si>
  <si>
    <t>25--04-2023</t>
  </si>
  <si>
    <t>B17207</t>
  </si>
  <si>
    <t>REPARACION DE CANALETA DE BOMBA 153</t>
  </si>
  <si>
    <t>Servicios Asesoría en área de lubricación</t>
  </si>
  <si>
    <t>MDP</t>
  </si>
  <si>
    <t>VPPR0363</t>
  </si>
  <si>
    <t>Servicio de Administración e Instalación de Andamios</t>
  </si>
  <si>
    <t>Alejandro Cerna</t>
  </si>
  <si>
    <t>montajes@mdpandamios.cl.cl</t>
  </si>
  <si>
    <t>56-2-26460622</t>
  </si>
  <si>
    <t>B17459</t>
  </si>
  <si>
    <t>SERVICIO DE ARRIENDO Y OPERACON 2 GRUAS 90t</t>
  </si>
  <si>
    <t>ORLANDO WONG CUEVAS</t>
  </si>
  <si>
    <t>Jbermudez@gruasbyc.cl</t>
  </si>
  <si>
    <t>57-2422188</t>
  </si>
  <si>
    <t>Andres Lizama</t>
  </si>
  <si>
    <t>FLAMEGRUOP</t>
  </si>
  <si>
    <t>Ricardo Roales</t>
  </si>
  <si>
    <t>+569 98768182</t>
  </si>
  <si>
    <t>05--05-2023</t>
  </si>
  <si>
    <t>VPPR0013A</t>
  </si>
  <si>
    <t>Servicio de mantenimiento Sistemas de Climatización de Instalaciones Productivas de CMDIC</t>
  </si>
  <si>
    <t>VPEO0392</t>
  </si>
  <si>
    <t>B18135</t>
  </si>
  <si>
    <t>Personal Apoyo a Mantención Mayor Planta Mo</t>
  </si>
  <si>
    <t>Matías Reyes Alfaro</t>
  </si>
  <si>
    <t>CALIBRACION EQUIPOS FIJOS PLANTA MOLIBDENO</t>
  </si>
  <si>
    <t>18-05-2023</t>
  </si>
  <si>
    <t>B17891</t>
  </si>
  <si>
    <t>Daniela Guerra</t>
  </si>
  <si>
    <t xml:space="preserve">16.11.21: Se efectúa revisión de antecedentes enviados por ESED, se envía correo con observaciones, a la espera de respuestas. 20.11.2021 Se realiza revisión de información enviada en respuesta a observaciones, se envía Formulario 008 actualizado con nuevo cumplimiento.
27.11.21: Se solicita el reenvió de información ya que correo con correcciones ingreso a buzón de entrada.  08.12.2021 Se actualiza porcentaje de cumplimiento, se envía formulario a empresa, solo estaría el punto 15 pendiente.
11.12.21: Pendiente la firma de EPF por parte de ADC CMDIC, se solicita apoyo por parte de ESED para concretar esta gestión. Se contacto a ADC correspondiente quien indica que el día lunes verificara la gestión. 
25.12.21: Se insiste nuevamente en el ultimo punto pendiente, anteriormente ICRP CMDIC también insistió con ADC CMDIC. A la espera de respuestas. </t>
  </si>
  <si>
    <t>14.03.2023 Se envía respaldo de gestión de cierre de actividades de empresa.</t>
  </si>
  <si>
    <t>17.10.21: Se efectúa revisión de antecedentes esed se envían observaciones correspondientes, a la espera de respuestas. 24.10.2021 Se envía correo solicitando respuesta a observaciones. 25.10.2021 Se realiza revisión de documentación enviada por empresa, quedando solo un punto pendiente.</t>
  </si>
  <si>
    <t>Catherine Santibáñez</t>
  </si>
  <si>
    <t>30.09.21: Se efectúa revisión de antecedentes con bajo resultado, se envía observaciones a ESED. A la espera de correcciones. 08.10.2021 Se realiza revisión de documentación en respuesta a observaciones, se actualiza porcentaje de cumplimiento, no obstante aun quedan puntos pendientes de mejorar. 09.10.2021 Se realiza revisión de información enviada, se sube el porcentaje de cumplimiento, no obstante se mantienen puntos pendientes. 10.10.2021 Empresa envía respuesta a punto 12, quedando solo el punto 15 pendiente, se enviar formulario 008 actualizado a empresa. 13.10.2021 Empresa envía formulario 008, firmado, se envía documentación para ingreso en SIMIN. Se envía respaldo de ingreso a empresa.</t>
  </si>
  <si>
    <t>Camilo Henríquez</t>
  </si>
  <si>
    <t>Rodrigo Mario Giménez</t>
  </si>
  <si>
    <t>26.05.2021 Se realiza revisión de CA, se envía Formulario 008 con observaciones, se queda a la espera de la respuesta de mejoras. 30.05.2021 Se reitera correo solicitando mejoras. 06.06.2021 Se envía correo solicitando gestión en respuesta a observaciones de CA. 09.06.2021  Empresa envía respuesta a observaciones, formulario queda en condiciones de ser firmado por administradores, se envía correo solicitando el envío de este registro para gestión de ingreso a SIMIN.
13.06.21: Se contacta a ESED indicando esta que ya enviaron documentación para firma por parte de ADC CMDIC y aun se encuentran a la espera de respuesta. 23.06-2021 Se realiza ingreso de documentación a SIMIN, se envía registro a empresa.</t>
  </si>
  <si>
    <t xml:space="preserve">9.03.21: Se efectúa revisión de antecedentes y se envía correo con brechas pendientes. A la espera de respuesta. 
12.03.21 Se realiza revisión de documentación enviada por empresa, se envía formulario 008 actualizado con nuevo porcentaje, aun quedan puntos con observaciones.
21.02.21: Se efectúa revisión de correcciones a observaciones anteriores, no obstante aun persisten brechas identificadas anteriormente, por lo que se toma contacto con personal NALCO y cita a reunión de manera remota para abordar los pendientes. 26.03.2021 Se verifica información enviada por empresa se sube porcentaje no obstante se mantienen algunas observaciones. 30.03.2021 Se realiza revisión de información enviada por empresa carpeta queda en un 100% se queda a la espera del envío de formulario 008 con firmas de administradores para posterior ingreso de documentación a SIMIN.
03.04.21: Se conversa con personal esed, quien indica que se encuentran definiendo quien corresponde sea el ADC CMDIC para este contrato y firmas correspondientes. 
02.05.21: Se envía correo insistiendo en el ultimo punto pendiente que corresponde a la firma de For008 que aun no se ha concretado. A la espera de respuestas. Se envió formulario firmado pero por las fechas fue necesario que actualicen Inicio Actividades (inicio de trabajos). A la espera. </t>
  </si>
  <si>
    <t xml:space="preserve">08.03.21: Se efectúa envío de antecedentes por parte de la esed, se envía correo con observaciones correspondientes. A la espera de respuestas. 
20.03.21: Se efectúa revisión de corrección a observaciones anteriores, se envía correo con pendientes. Se establece coordinación para reunión remota objeto aclarar dudas que aun persisten y no permiten avanzar.
03.04.21: Aun sin envío de correcciones se conversa con ADC ESED, a quien se solicita el envío de correcciones que se encuentren disponibles objeto asegurar avance, se solicita formalmente que asegure envío parciales para acreditar avance ya que hasta el no mento no ha enviado nada. 26.04.2021 Empresa envía respuesta a observaciones, se realiza revisión y se envía formulario 008 actualizado, quedando solo dos puntos pendientes. 17. empresa envía información pendiente formulario esta ok para firma de administradores, se queda a la espera del respaldo del formulario 008 para subir información a SIMIN, empresa debe enviar inicio de actividades y carta conductora actualizado.
30.04.21: Se envía información de respaldo ingreso a SIMIN de esed, dando por cerrado el proceso. </t>
  </si>
  <si>
    <t>25.12.20: Se efectúa revisión de antecedentes ESED, enviando observaciones para corrección. Principales brechas vinculadas a definición de dotación y otras menores asociadas a CGR, a la espera de respuestas. 30.01.2021 Se envía correo insistiendo en el envió de información, con fecha 31.01.2021 responde Eduardo Merubia quien indica que el tema lo están viendo el con Luis Bustamante.
26.12.20: Se efectúa envío de correcciones por parte de la ESED, se envía correo con avance.   03.01.2021 Se envía correo reiterando la solicitud de respuesta a observaciones a requisitos legales. 05.01.2021 Empresa envía respuesta a observaciones, no obstante alguna se mantienen, se envía formulario 008 a empresa con nuevo porcentaje de cumplimiento y se solicita gestión en puntos pendientes.06.01.2021 Empresa envía información en respuesta de dos puntos se realiza revisión y se sube porcentaje de cumplimiento se envía formulario 008 actualizado a empresa. 07.01.2021 Empresa envía punto 15 se revisa y queda en un 86% se envía formulario actualizado a empresa. 17.01.2021 Se envía correo solicitando gestión a empresa con puntos pendientes.
24.01.21: Se insiste en gestiones pendientes por parte de ESED, se envía correo solicitando un compromiso de fecha para envió de respuestas.
07.02.21: Se conversa con ICRP CMDIC Puerto, quien indica que la continuidad en la revisión de esta carpeta la están viendo con su par en la compañía, y que tomara gestiones el día lunes.
07.03.21: En turno anterior se converso con ICRP CMDIC Puerto quien indico que las gestiones de esta esed se retornaran para la ultima semana de Marzo ya que se encuentran asegurando actividades en Cordillera. 
05.05.21: Se retoma proceso de revisión CA STN ICRP CMDIC Puerto envía archivo con documentos para dar continuidad a proceso de revisión, se envía correo con brechas pendientes. A la espera de correcciones por parte de ESED. Durante el día empresa envía brecha quedando carpeta en 100% se solicita envió de formulario 008 firmado por administradores y actualización de inicio y carta conductora en fechas. 08.05.2021 Se reitera correo solicitando formulario 008 firmado para gestión de ingreso de documentación a SIMIN. 03.06.2021 Se ingresa documentación a SIMIN y se envía respaldo a empresa.</t>
  </si>
  <si>
    <t>27.03.2023 Se envía correo solicitando la regularización de contrato en SIMIN.</t>
  </si>
  <si>
    <t>16.06.21: Se efectúa revisión de antecedentes y envía detalle de observaciones para corrección, en la espera de respuestas. 23.06.2021 Se envía correo solicitando gestión de cierre de las observaciones. 16.07.2021 Se realiza revisión de documentación envía por empresa, se envía formulario 008 actualizado con nuevo porcentaje de cumplimiento.
26.06.21: Se envían correcciones por parte y revisan, en varios puntos se mantiene observaciones anteriores por lo que no logran un avance sustancial. Se trata de contactar vía telefónica sin respuesta y envía correo con brechas aun pendientes. 
29.06.21. Se efectúa actualización de antecedentes aumentanto porcentaje de cumplimiento, en reunión de revisión de mejoras. También se revisaron las observaciones de sus sub contratos. 
11.07.21: Se insiste nuevamente en la implementación de brechas pendientes para dar continuidad a proceso iniciado. 21.07.2021 Se gestiona ingreso de documentación a SIMIN, se envía respaldo del ingreso a empresa.</t>
  </si>
  <si>
    <t>Cambio Sistema Control Nivel en Planta de Flotación de Molibdeno</t>
  </si>
  <si>
    <t>Se realiza cierre de actividades, se envía correo de respaldo.</t>
  </si>
  <si>
    <t>Retiro, cambio e instalación de plataformas menores</t>
  </si>
  <si>
    <t>11-01-2023 Se realiza extensión hasta el 10-02-2023 y se envía respaldo a empresa.
10-02-2023 Se gestiona extensión en SIMIN Hasta el 05-03-2023 ID EXTENSION 365024. 27.03.2023 Se envía correo solicitando la regularización de OS en plataforma SIMIN. 28.03.2023 Se gestiona extensión de OS hasta el 15 de Abril del presente.</t>
  </si>
  <si>
    <t>27.02.2023 AA Se ingresa cierre extensión en SIMIN ID368080 13.03.2023 Se solicita regularización de OS en simin la cual se encuentra vencida.</t>
  </si>
  <si>
    <t>Administración Policlínicos Ley 16744</t>
  </si>
  <si>
    <t>Mantención Aires acondicionados</t>
  </si>
  <si>
    <t>Traslado Personal Administración Policlínicos Ley 16744</t>
  </si>
  <si>
    <t>Rene Santibáñez</t>
  </si>
  <si>
    <t>Mantención Caldera</t>
  </si>
  <si>
    <t>B17931</t>
  </si>
  <si>
    <t>Servicio de Ingenieria y Servicios de Asistencia para las Mejoras Mecanicas Filtro 6</t>
  </si>
  <si>
    <t>Daniel Perez</t>
  </si>
  <si>
    <t>daniel.perez@andritz.com</t>
  </si>
  <si>
    <t>jorge.cubillos@servisub.cl</t>
  </si>
  <si>
    <t>56 9 5225 2981</t>
  </si>
  <si>
    <t>B17006</t>
  </si>
  <si>
    <t>Arriendo Grua Piscina4500</t>
  </si>
  <si>
    <t>B18310</t>
  </si>
  <si>
    <t>Cambio Piping Agua de Sello Tren de Bombas</t>
  </si>
  <si>
    <t>B18558</t>
  </si>
  <si>
    <t>Aseo Industrial con Maquinaria a Todo Evento</t>
  </si>
  <si>
    <t>angel@grupoimperial.cl</t>
  </si>
  <si>
    <t>28.05.23: Se envia respaldo Termino Actividades, a ESEDs.</t>
  </si>
  <si>
    <t>Traslado Personal Exterior Interior Faena Puerto</t>
  </si>
  <si>
    <t>Ronny Artigas</t>
  </si>
  <si>
    <t>transportesalvimar@gmail.com</t>
  </si>
  <si>
    <t>GYG THOMAS</t>
  </si>
  <si>
    <t>Cristian Escobar Milla</t>
  </si>
  <si>
    <t>cescobar@gygthomas.cl</t>
  </si>
  <si>
    <t>10-01-2023 Se envía respaldo de ingreso a simin.
31-05-23: Con esta fecha se efectua ingreso a SIMIN, de Termino de Actividades. Se envia respaldo correspondiente y guarda en disco.</t>
  </si>
  <si>
    <t>02.06.2023 Se gestiona ingreso de carta conductora por termino de actividades, se envia respaldo a empresa.</t>
  </si>
  <si>
    <t>B18498</t>
  </si>
  <si>
    <t>Diagnosis de tanques que almacenan sustancias peligrosas</t>
  </si>
  <si>
    <t>B378545</t>
  </si>
  <si>
    <t>23.02.2023 AA Se realiza 2da revisión 
26.02.2023 AA Se realiza 4ta revisión queda al 100%
27.02.2023 AA Se ingresa en SIMIN  25.04.2023 Se reitera correo solicitando la regularización de OS. 03-05-2021 Se gestiona extensión en SIMIN 06.06.2023 Se realiza gestion de cierre de actividades en SIMIN, se envia respaldo a empresa.</t>
  </si>
  <si>
    <t>06.06.2023 Se gestiona carta conductora por cierre de actividades, se envia correo de respaldo a empresa.</t>
  </si>
  <si>
    <t>06.06.2023 Se realiza gestion de cierre de actividades, se envia repaldo a empresa.</t>
  </si>
  <si>
    <t>07-01-2023 RSR Se comienza con revisión y se envía a empresa. 11-01-2023 Se envía nueva revisión a empresa. 06.06.2023 Se realiza gestion de cierre de actividades, se envia correo de respaldo a empresa.</t>
  </si>
  <si>
    <t>06.06.2023 Se realiza gestion de cierre de actividades en SIMIN, se envia correo de respaldo a empresa.</t>
  </si>
  <si>
    <t>B19033</t>
  </si>
  <si>
    <t>Transporte de Cobre</t>
  </si>
  <si>
    <t xml:space="preserve">ITALO PASSALACQUA PEREZ </t>
  </si>
  <si>
    <t>italo.passalacqua@agunsa.com</t>
  </si>
  <si>
    <t>56 9 3866 2401</t>
  </si>
  <si>
    <t>TRANSPORTES ARTISA</t>
  </si>
  <si>
    <t>Rodrigo Valdés Madrid</t>
  </si>
  <si>
    <t>9 38662401</t>
  </si>
  <si>
    <t>B18797</t>
  </si>
  <si>
    <t>Normalizar Piping Aguas Espesadores y Filtros</t>
  </si>
  <si>
    <t>Francisco Romero</t>
  </si>
  <si>
    <t>Fromero@mcnltda.cl</t>
  </si>
  <si>
    <t>9 81950853</t>
  </si>
  <si>
    <t>EMS</t>
  </si>
  <si>
    <t>12.03.2023 Se gestiona extensión de actividades, se envía respaldo a empresa. 18.05.2023 Se gestiona extencion de actividades, se envia correo de respaldo a empresa. 20.06.2023 Se gestiona cierre de actividades, se encia respaldo a empresa.</t>
  </si>
  <si>
    <t>ISMAEL ESTEBAN ROJAS</t>
  </si>
  <si>
    <t>CONTACTO@ISAVER.CL</t>
  </si>
  <si>
    <t>B19134</t>
  </si>
  <si>
    <t xml:space="preserve">REUBICACION UNIDAD HIDRAULICA Y COMPRESOR FILTRO 6 </t>
  </si>
  <si>
    <t>Christian bielancic</t>
  </si>
  <si>
    <t>02.06.2023 Se realiza extencion de actividades, se envia respaldo de ingreso a empresa. 29.06.2023 Se Realiza extencion de OS. Se envia correo de respaldo a empresa.</t>
  </si>
  <si>
    <t xml:space="preserve">Operacion de Izaje </t>
  </si>
  <si>
    <t>27.03.2023 Se envía correo solicitando la regularización de OS en SIMIN. 30.06.2023 Se realiza cierre de actividades, se envia correo de respaldo a empresa.</t>
  </si>
  <si>
    <t>B19437</t>
  </si>
  <si>
    <t>COPERTRANS</t>
  </si>
  <si>
    <t>Transporte de Cucons</t>
  </si>
  <si>
    <t>04.07.2023 Se realiza ingreso de carta conductora por termino de actividades.  Se envia correo de respaldo a empresa.</t>
  </si>
  <si>
    <t>Gonzalo Rodríguez</t>
  </si>
  <si>
    <t>zhalorodriguez@gmail.com</t>
  </si>
  <si>
    <t>+56 9 5763 7548</t>
  </si>
  <si>
    <t>Cumplimieno de los Compromisos en Biodiversidad, Compensaciones y Medidas de Mitigacion</t>
  </si>
  <si>
    <t>Daniel Vargas</t>
  </si>
  <si>
    <t>ALS</t>
  </si>
  <si>
    <t>RONNY  ARTIGAS GAETE</t>
  </si>
  <si>
    <t>contacto@transportesalvimar.cl</t>
  </si>
  <si>
    <t>06.12.2022 Se gestiona cierre de actividades en SIMIN, se envía respaldo a empresa ID 35710. 
21.12.2022 Se envía carta conductora por extensión dejando sin efecto cierre ingresado anteriormente, se envió correo de extensión. 
01.02.2023 Se gestiona extensión de actividades se envía correo de respaldo.
28.02.2023 AA Se gestiona extensión en SIMIN Hasta el 31.03.23. 27.03.2023 Se envía correo solicitando la regularización de OS en SIMIN. 01.06.2023 Se gestiona carta conductora por extencion de OS, se envia respaldo a empresa. 15.07.2023 Se realiza cierre de actividades y se envia respaldo a empresa.</t>
  </si>
  <si>
    <t>06.12.2022 se envía correo solicitando la regularización del servicio, 
19.12.2022 se envía correo reiterando la solicitud de regularización de la OS. 
21.12.2022 Se gestiona extensión de OS, se envía correo de respaldo a empresa. 
01.02.20223 Se gestiona extensión de actividades. se envía correo a empresa.
28.02.2023 AA Se gestiona extensión en SIMIN Hasta el 31.03.23 ID368192. 27.03.2023 Se envía correo solicitando la regularización de OS en SIMIN. 01.06.2023 Se gestiona carta conductora por extencion de OS, se envia respaldo a empresa. 30.06.2023 Se realiza extencion de actividades, se envia correo de respaldo a empresa. 15.07.2023 Se realiza cierre de actividades y se envia respaldo a empresa-</t>
  </si>
  <si>
    <t>27.03.2023 Se envía correo solicitando la regularización de OS en SIMIN. 15.07.2023 Se realiza cierre de actividades y se envia respaldo a empresa-</t>
  </si>
  <si>
    <t>Enrique Bazán León</t>
  </si>
  <si>
    <t>enrique.bazan@ghd.com</t>
  </si>
  <si>
    <t>daniel.vargas@alsglobal.com</t>
  </si>
  <si>
    <t>B18686</t>
  </si>
  <si>
    <t>Servicio de Aseo Tecnificado Filtro 6"</t>
  </si>
  <si>
    <t xml:space="preserve">Matias Reyes </t>
  </si>
  <si>
    <t>B20149</t>
  </si>
  <si>
    <t>Mejoras en Planta FAD</t>
  </si>
  <si>
    <t xml:space="preserve">27-07-2023 Se realiza gestion de ingreso de carta conductora por extencion de actividades. Se envia correo de respaldode ingreso de extencion. </t>
  </si>
  <si>
    <t>27-07-2023 Se gestiona carta conductora por termino de actividades. Se envia correo de respaldo a empresa.</t>
  </si>
  <si>
    <t>27-07-2023 Se realiza ingreso de carta conductora por cierre de actividades, se envia respaldo de ingreso a SIMIN.</t>
  </si>
  <si>
    <t>B19314</t>
  </si>
  <si>
    <t>Normalizar tablero eléctrico tren de bombasfiltro</t>
  </si>
  <si>
    <t>02.08.2023 Se gestiona cierre de actividades y se envia respaldo a empresa.</t>
  </si>
  <si>
    <t>GTAM0069</t>
  </si>
  <si>
    <t>Operación y mantencion de Planta de Tratamiento.</t>
  </si>
  <si>
    <t>Paulina Santis</t>
  </si>
  <si>
    <t>Rodrigo Cortes</t>
  </si>
  <si>
    <t>pmendoza@resiter.cl</t>
  </si>
  <si>
    <t>Revision Cordillera</t>
  </si>
  <si>
    <t>SNF</t>
  </si>
  <si>
    <t>R81906</t>
  </si>
  <si>
    <t>Suministro de Floculante SNF 804</t>
  </si>
  <si>
    <t>Claudio Acevedo</t>
  </si>
  <si>
    <t>fvidal@snf-chile.com</t>
  </si>
  <si>
    <t>R.SOTO/
P.RIQUELME/
C.DONOSO</t>
  </si>
  <si>
    <t>B19973</t>
  </si>
  <si>
    <t>10.08.2023 Se gestiona carta por cierre de actividades, se envia correo de respaldo de empresa.</t>
  </si>
  <si>
    <t>Traslado personal</t>
  </si>
  <si>
    <t>+569 4020 0504</t>
  </si>
  <si>
    <t>Marcelo Henríquez Valdés</t>
  </si>
  <si>
    <t>LINEAL</t>
  </si>
  <si>
    <t>B20079</t>
  </si>
  <si>
    <t>CELEBRACIONES MES DE LA MINERIA 2023</t>
  </si>
  <si>
    <t>Claudio Cortes</t>
  </si>
  <si>
    <t>+56 57 2214913</t>
  </si>
  <si>
    <t>VPPR0424</t>
  </si>
  <si>
    <t>Mantenimiento Integral Filtro Hiperbárico Operaciones Puerto</t>
  </si>
  <si>
    <t>VPDS0336</t>
  </si>
  <si>
    <t xml:space="preserve">CIENCIAMBIENTAL </t>
  </si>
  <si>
    <t>Ricardo Rosales</t>
  </si>
  <si>
    <t>Sergio Moraga</t>
  </si>
  <si>
    <t>smoraga@cienciambiental.cl</t>
  </si>
  <si>
    <t>Con fecha 22 08 23, se deja sin efecto Termino de Actividades (ID 386263) y se efectua Reapertura (ID387156) donde por la fecha original del contrato se mantiene la misma fecha de termino establecida en su oportunidad.</t>
  </si>
  <si>
    <t xml:space="preserve">
27.02.2023 AA Se ingresa extensión en SIMIN.
23.08.23: PR Se ingreso Termino Actividades SIMIN.</t>
  </si>
  <si>
    <t>Julio Zapata</t>
  </si>
  <si>
    <t>TAKRAF</t>
  </si>
  <si>
    <t>B19193</t>
  </si>
  <si>
    <t>Estudio de Evaluacion Tecnica y Economica para la Mantencion Mayor de Portal Reclaimer en Puerto Collahuasi</t>
  </si>
  <si>
    <t>Pablo Bignon Castillo</t>
  </si>
  <si>
    <t>andres.costa@takraf.com</t>
  </si>
  <si>
    <t>CAFIS</t>
  </si>
  <si>
    <t>Servicio de Estudio en el Portal Scrapper Reclaimer (PSR) en Puerto Patache CMDIC</t>
  </si>
  <si>
    <t>Zvonimir Giadrosich</t>
  </si>
  <si>
    <t>info@cafis.cl</t>
  </si>
  <si>
    <t>01.03.23 AA Se realiza 1Ra revisión 
23.08.23: PR Se ingresa, respalda y envia comprobante de cambio de ADC ESED en SIMIN. Asi tambien la extension correspondiente hasta el 31.12.23. Se envia respaldo.</t>
  </si>
  <si>
    <t>Transpote Personal</t>
  </si>
  <si>
    <t>29.08.2023 Se gestiona cierre de actividades, se envia correo de respaldo a empresa.</t>
  </si>
  <si>
    <t>30.08.2023 Se gestiona extencion de actividades, seenvia respaldo de ingreso a empresa.</t>
  </si>
  <si>
    <t>VPEO0408</t>
  </si>
  <si>
    <t xml:space="preserve">30.08.2023 Se reliza cierre de activdades, se envia correo de respaldo a empresa.
</t>
  </si>
  <si>
    <t>TRANSPORTES SAN JOSE</t>
  </si>
  <si>
    <t>Servicio Traslado de Pasajeros desde Iquique hacia Puerto Patache y Viceversa</t>
  </si>
  <si>
    <t>Odilia Mondaca Garcia</t>
  </si>
  <si>
    <t>operaciones@transsanjose.cl</t>
  </si>
  <si>
    <t>VPPR0342</t>
  </si>
  <si>
    <t xml:space="preserve">Armado de Telas </t>
  </si>
  <si>
    <t>Jitesh Prakash Belani</t>
  </si>
  <si>
    <t>CBIS</t>
  </si>
  <si>
    <t>Servicio de Estudio en el Portal Scrapper Reclaimer en Puerto Patache CMDIC</t>
  </si>
  <si>
    <t>Gonzalo Leal</t>
  </si>
  <si>
    <t>gleal@cathpro.cl</t>
  </si>
  <si>
    <t xml:space="preserve">23.02.2023 AA Se realiza 2da revisión 
26.02.2023 AA Se realiza 4ta revisión queda al 100%
27.02.2023 AA Se ingresa en SIMIN  25.04.2023 Se reitera correo solicitando la regularización de OS.
05.09.23: Se efectua ingreso termino actividades con ID 389474.
</t>
  </si>
  <si>
    <t xml:space="preserve">06.09.23: Con esta fecha se ingresa termino de actividades. </t>
  </si>
  <si>
    <t>12.10.2022 Se envía correo solicitando la regularización de OS la cual se encuentra vencida en plataforma SIMIN. 07.11.2022 se ingres extensión. 19.12.2022 Se envía correo reiterando solicitado de regularización de OS. 30.06.2023 Se gestiona extencion de actividades, se envia correo de respaldo a empresa. 13.09.2023 Se gestiona ingreso de carta conductora por termino de actividades, se envia correo de respaldo a empresa.</t>
  </si>
  <si>
    <t>Sergio Gonzalez</t>
  </si>
  <si>
    <t>ohenriquez@ambipar.cl</t>
  </si>
  <si>
    <t>mhenriquez@isaver.cl</t>
  </si>
  <si>
    <t>Christian Pardo Riquelme</t>
  </si>
  <si>
    <t>christian.pardo@cbis.cl</t>
  </si>
  <si>
    <t>31.01.2023 Se realiza cierre de actividades, se envía respaldo a empresa. (Con fecha 23 de noviembre de 2022, las partes firman termino Anticipado de contrato, se respalda en disco)</t>
  </si>
  <si>
    <t>19.10.2022 Se realiza cierre de actividades en SIMIN, se envía correo de respaldo a empresa. (Con fecha 18 de AGOSTO del 2022, se informa cambio de razon social por parte de CALICHE COOPERATIVA, por CALICHE Asociacion Gremial , mediante correo, quedando respaldo en disco.)</t>
  </si>
  <si>
    <t>02.08.23: Se gestiona cierre de actividades, se envia respaldo a empresa. (ESED solicita termino anticipado por cambio empresa Transporte de Personal, dejando respalo en disco).</t>
  </si>
  <si>
    <t>14.02.2022 Se envía respaldo de ingreso a simin a empresa.
12.06.22: Con esta fecha se da termino de actividades en SIMIN,  se envía respaldo correspondiente a esed y se guarda respaldo en disco. (ESED solicita termino anticipado de OS, por activación de nuevo contrato, se deja respaldo en disco.)</t>
  </si>
  <si>
    <t>17.10.21: Se efectúa revisión de antecedentes esed se envían observaciones correspondientes, a la espera de respuestas. 24.10.2021 Se envía correo solicitando respuesta a observaciones.
29.10.21: Se conversa con ADC ESED, este se compromete a trabajar este martes para asegurar avances en revisión de antecedentes. 10.11.2021 Se realiza revisión de documentación e respuesta a observaciones, subiendo porcentaje, aun se mantienen puntos pendientes, se envía formulario actualizado a empresa.
14.11.21: Se envía actualización de requisitos legales, sin aumento de porcentaje, ya que ultima modificación que se corrigió ya se encontraba aprobada pero con observación. 19.11.2021 Empresa envía registro de capacitaciones para cumplimiento de punto 12, se actualiza formulario y se envía a empresa con nuevo porcentaje de cumplimiento, cabe destacar que aun quedan puntos pendientes de cumplimiento.
12.12.21: Se insiste en pendientes por parte de ESED, aun a la espera de respuestas.
14.12.21: Se efectúa envió actualización de avances en correcciones a ESED, solo queda un punto pendiente a corregir. 
25.12.21: Se conversa con ADC ESED quien indica que el lunes de esta semana entrante gestionara el ultimo punto pendiente. 31.12.2021 Empresa envía resumen de cumplimiento de EPF aplicables, el cual se encuentra validado por administrador CMDIC, se envía Formulario 008 actualizado para firma de administradores, se queda a la espera de este documento para gestión  de ingreso de información a SIMIN. 03.01.2022 Se realiza gestión de ingreso de documentación a SIMIN, se envía correo de respaldo de ingreso a empresa.</t>
  </si>
  <si>
    <t>03.10.21: Se efectúa revisión de antecedentes enviados por esed, se envía correo con observaciones correspondientes, a la espera de envió de correcciones.
06.10.21: Se efectúa revisión de antecedentes pero se mantienen brechas.  09.10.2021 Se realiza realiza revisión de documentación envías, se sube porcentaje de cumplimiento, no obstante se mantienen algunas observaciones. 13.10.2021 Se envía formulario 008 actualizado y en condiciones de ser firmado por administradores de contrato, se queda a la espera de este documento con firmas, para gestión ingreso de documentación al SIMIN.
17.10.21: Se envió documentación a SIMIN, a la espera de respuesta</t>
  </si>
  <si>
    <t>Verónica Fernandez</t>
  </si>
  <si>
    <t>04.05.2023 Se gestiona extensión de contrato. 02.08.2023 Se gestiona cierre de actividades, se envía correo de respaldo a empresa.</t>
  </si>
  <si>
    <t>16.08.2021 Se realiza revisión  de CA, se envía formulario 008 con observaciones a empresa, se queda a la espera de respuesta.
22.08.21: Se insiste nuevamente en pendientes por parte de Contratista, aun a la espera de respuestas. 
25.08.21:Se insiste en pendiente nuevamente, solicitando fecha estimada de envío. 29.09.2021 Se realiza revisión de respuesta a observaciones, se actualiza formulario con nuevo porcentaje de cumplimiento, quedando aun puntos pendientes.
04.09.21: Se envía correcciones por parte de la ESED, aun con punto pendientes, se devuelve para ajustes respectivos, a la espera de respuesta por parte de la ESED. 
08.09.21: Se envía cumplimiento, solo queda un punto pendiente. A la espera de respuestas. 
19.09.21: Se insiste nuevamente en pendientes, aun a la espera. 13.10.2021 Se realiza revisión de documentación en respuesta a observaciones, se envía formulario actualizado el cual se encuentra en condiciones de ser firmado por administradores, se queda a la espera del envió de este registro para gestión de ingreso de documentación al SIMIN.
20.10.21: Se insiste nuevamente en pendientes por variación de documentos. Aun la espera. 23.10.2021 Se realiza ingreso de documentación al SIMIN se envía respaldo a empresa.</t>
  </si>
  <si>
    <t>30.08.23: Se efectúa extensión de contrato hasta el 30.11.23.
05.09.23: Se envía correo solicitando carta conductora para cambio de administrador de contrato. A la espera de envio, de todos modos se dejan los datos guardados en esta planilla. 
05.09.23: Se ingresa cambio ADC CATHPRO, ID 389533.</t>
  </si>
  <si>
    <t xml:space="preserve">16.01.2022 Se envía Correo solicitando la regularización de OS en plataforma  SIMIN.
27.04.2022 Se realiza gestión de extensión de contrato. Se envía respaldo a empresa
04.01.2023 Se envía correo a mandante ECOS para regularización de subcontrato en SIMIN 10-01-2023 Se envía extensión a empresa ID 358644. 05.06.2023 Se realiza cierre de actividades, se envía respaldo a empresa ID 378427. 
</t>
  </si>
  <si>
    <t>05.04.20: Esed efectúa envió de carpeta pero no es posible revisar ya que no permite descarga. Se envía correo solicitando atributos o envió directo por WeTransfer.
19.04.20: Se envía documentación para Ingreso a SIMIN, a la espera de respuestas. 
21.04.20: Se envía respaldo de ingreso SIMIN a la empresa ESED. También se respaldan en disco.
TOMAR CONOCIMIENTO Y TRASPASAR MAS ABAJO.</t>
  </si>
  <si>
    <t>HABEKOST</t>
  </si>
  <si>
    <t>VPPR0420</t>
  </si>
  <si>
    <t>“Monitoreo Sintomático Estaciones de Válvulas Mineroducto de 8”</t>
  </si>
  <si>
    <t xml:space="preserve"> Yerko Raffo Figueroa</t>
  </si>
  <si>
    <t>yraffo@habekost.cl</t>
  </si>
  <si>
    <t>B19715</t>
  </si>
  <si>
    <t>Reemplazo de Postes Alumbrado Público Puerto Patache</t>
  </si>
  <si>
    <t>Eduardo Ayala Ligueros</t>
  </si>
  <si>
    <t>569 94168488</t>
  </si>
  <si>
    <t>eduardo.ayala@ext.saesa.cl</t>
  </si>
  <si>
    <t>VPMI0165</t>
  </si>
  <si>
    <t>Arriendo y Mantención Equipos de Apoyo</t>
  </si>
  <si>
    <t>Jonathan Carvajal</t>
  </si>
  <si>
    <t>jonatan.carvajal@tygvecchiola.cl</t>
  </si>
  <si>
    <t>VECCHIOLA</t>
  </si>
  <si>
    <t>Christian Salas</t>
  </si>
  <si>
    <t xml:space="preserve">PREVENTIVA </t>
  </si>
  <si>
    <t>B21496</t>
  </si>
  <si>
    <t>Rescate, Tratamiento y Liberación de la Golondrina de Mar</t>
  </si>
  <si>
    <t xml:space="preserve">Paulo Huerta </t>
  </si>
  <si>
    <t xml:space="preserve">03.10.23: Se efectua ingreto Termino Actividades, enviando comprobante a esed y dejando respaldo en disco. </t>
  </si>
  <si>
    <t>B21099</t>
  </si>
  <si>
    <t>Franciso Romero</t>
  </si>
  <si>
    <t>06.06.2023 Se realiza gestion de ingreso de carta conductora por extencion de actividades, se envia correo de respaldo a empresa. 05.10.2023 Se realiza extencion de actividades (31.10.2023) se envia respaldo a empresa.</t>
  </si>
  <si>
    <t>06.06.2023 Se realiza gestion de ingreso de carta conductora por extencion de actividades, se envia correo de respaldo a empresa.  05.10.2023 Se realiza extencion de actividades (31.10.2023) se envia respaldo a empresa.</t>
  </si>
  <si>
    <t>fromero@hintek.cl</t>
  </si>
  <si>
    <t>Mejoras Filtro Hiperbarico</t>
  </si>
  <si>
    <t>30.08.2023 Se realiza extensión de actividades, se envía correo de respaldo a empresa. (Carpeta fue ingresada por faena cordillera)
06.10.2023 Se gestiona extencion de actividades (31.10.2023) se envia respaldo a empresa</t>
  </si>
  <si>
    <t>04.01.2023 Se envía correo para regularización en SIMIN 10-01-2023 Se extiende y se envía respaldo cin ID 358614. 01.06.2023 Se gestiona cierre de actividades, se envia correo de respaldo a empresa ID 378255. 05.06.2023 Se realiza ingreso de extencion de actividades y se deja sin efecto gestion de cierre anterio, se envia registro de ingreso a empresa. 30.08.2023 Se gestiona carta conductora por extencion de actividades, se envia correo de respaldo a empresa. 06.10.2023 Se gestiona extencion de actividades (31.10.2023) se envia respaldo a empresa</t>
  </si>
  <si>
    <t>14.02.2022  Se envía correo a ECOS para normalizar contrato.15.02.2022 Se ingresa extensión de contrato. 29.12.2022 Se realiza ingreso de carta conductora por extensión de actividades, se envía correo de respaldo a empresa. 01.06.2023 Se gestiona cierre de actividades de empresa, se envia respaldo ID 378253. 05.06.2023 Se realiza ingreso de extencion de actividades y se deja sin efecto gestion de cierre anterio, se envia registro de ingreso a empresa. 30.08.2023 Se gestiona carta conductora por extencion de actividades, se envia correo de respaldo a empresa. 06.10.2023 Se gestiona extencion de actividades (31.10.2023) se envia respaldo a empresa</t>
  </si>
  <si>
    <t>30.08.2023 Se gestiona carta conductora por extencion de actividades, se envia correo de respaldo a empresa. 06.10.2023 Se gestiona extencion de actividades (31.10.2023) se envia respaldo a empresa</t>
  </si>
  <si>
    <t>BIOS</t>
  </si>
  <si>
    <t>B21647</t>
  </si>
  <si>
    <t>Servicios de Ingeniería Normalización Balance Aguas Puerto</t>
  </si>
  <si>
    <t xml:space="preserve"> 16-10-2023</t>
  </si>
  <si>
    <t>César Araya M</t>
  </si>
  <si>
    <t>cesar.araya@biosmi.com</t>
  </si>
  <si>
    <t>10.10.2023 Se gestiona cierre de actividades de empresa.</t>
  </si>
  <si>
    <t>Traslado Personal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</si>
</sst>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Red]0"/>
    <numFmt numFmtId="165" formatCode="0_ ;[Red]\-0\ "/>
    <numFmt numFmtId="166" formatCode="dd/mm/yy;@"/>
    <numFmt numFmtId="167" formatCode="dd\-mm\-yyyy;@"/>
  </numFmts>
  <fonts count="31" x14ac:knownFonts="1">
    <font>
      <sz val="11"/>
      <color theme="1"/>
      <name val="Calibri"/>
      <family val="2"/>
      <scheme val="minor"/>
    </font>
    <font>
      <sz val="11"/>
      <color theme="0"/>
      <name val="Calibri"/>
      <family val="2"/>
      <scheme val="minor"/>
    </font>
    <font>
      <sz val="11"/>
      <color rgb="FF000000"/>
      <name val="Calibri"/>
      <family val="2"/>
    </font>
    <font>
      <sz val="10"/>
      <color theme="1"/>
      <name val="Calibri"/>
      <family val="2"/>
      <scheme val="minor"/>
    </font>
    <font>
      <sz val="11"/>
      <color theme="1"/>
      <name val="Calibri"/>
      <family val="2"/>
      <scheme val="minor"/>
    </font>
    <font>
      <sz val="12"/>
      <color theme="0"/>
      <name val="Calibri"/>
      <family val="2"/>
      <scheme val="minor"/>
    </font>
    <font>
      <sz val="10"/>
      <name val="Calibri"/>
      <family val="2"/>
      <scheme val="minor"/>
    </font>
    <font>
      <sz val="9"/>
      <color indexed="81"/>
      <name val="Tahoma"/>
      <family val="2"/>
    </font>
    <font>
      <sz val="9"/>
      <color theme="1"/>
      <name val="Calibri"/>
      <family val="2"/>
      <scheme val="minor"/>
    </font>
    <font>
      <u/>
      <sz val="11"/>
      <color theme="10"/>
      <name val="Calibri"/>
      <family val="2"/>
      <scheme val="minor"/>
    </font>
    <font>
      <u/>
      <sz val="9"/>
      <color theme="10"/>
      <name val="Calibri"/>
      <family val="2"/>
      <scheme val="minor"/>
    </font>
    <font>
      <b/>
      <sz val="18"/>
      <color theme="0"/>
      <name val="Calibri"/>
      <family val="2"/>
      <scheme val="minor"/>
    </font>
    <font>
      <u/>
      <sz val="10"/>
      <color theme="10"/>
      <name val="Calibri"/>
      <family val="2"/>
      <scheme val="minor"/>
    </font>
    <font>
      <sz val="8"/>
      <name val="Calibri"/>
      <family val="2"/>
      <scheme val="minor"/>
    </font>
    <font>
      <sz val="10"/>
      <color rgb="FF000000"/>
      <name val="Calibri"/>
      <family val="2"/>
      <scheme val="minor"/>
    </font>
    <font>
      <u/>
      <sz val="11"/>
      <color theme="4" tint="-0.249977111117893"/>
      <name val="Calibri"/>
      <family val="2"/>
      <scheme val="minor"/>
    </font>
    <font>
      <sz val="9"/>
      <color rgb="FF000000"/>
      <name val="Verdana"/>
      <family val="2"/>
    </font>
    <font>
      <sz val="11"/>
      <color rgb="FF404040"/>
      <name val="Calibri"/>
      <family val="2"/>
      <scheme val="minor"/>
    </font>
    <font>
      <sz val="9"/>
      <name val="Calibri"/>
      <family val="2"/>
      <scheme val="minor"/>
    </font>
    <font>
      <sz val="11"/>
      <name val="Calibri"/>
      <family val="2"/>
      <scheme val="minor"/>
    </font>
    <font>
      <u/>
      <sz val="11"/>
      <name val="Calibri"/>
      <family val="2"/>
      <scheme val="minor"/>
    </font>
    <font>
      <u/>
      <sz val="9"/>
      <name val="Calibri"/>
      <family val="2"/>
      <scheme val="minor"/>
    </font>
    <font>
      <u/>
      <sz val="10"/>
      <name val="Calibri"/>
      <family val="2"/>
      <scheme val="minor"/>
    </font>
    <font>
      <sz val="10"/>
      <name val="Arial"/>
      <family val="2"/>
    </font>
    <font>
      <b/>
      <sz val="11"/>
      <color theme="1"/>
      <name val="Calibri"/>
      <family val="2"/>
      <scheme val="minor"/>
    </font>
    <font>
      <b/>
      <sz val="9"/>
      <color rgb="FF404040"/>
      <name val="Calibri"/>
      <family val="2"/>
      <scheme val="minor"/>
    </font>
    <font>
      <sz val="10"/>
      <color theme="0"/>
      <name val="Calibri"/>
      <family val="2"/>
      <scheme val="minor"/>
    </font>
    <font>
      <b/>
      <sz val="9"/>
      <color indexed="81"/>
      <name val="Tahoma"/>
      <family val="2"/>
    </font>
    <font>
      <sz val="10"/>
      <color rgb="FF404040"/>
      <name val="Calibri"/>
      <family val="2"/>
      <scheme val="minor"/>
    </font>
    <font>
      <sz val="10"/>
      <color rgb="FF404040"/>
      <name val="Calibri"/>
      <family val="2"/>
    </font>
    <font>
      <sz val="8.5"/>
      <color rgb="FF101112"/>
      <name val="Roboto"/>
    </font>
  </fonts>
  <fills count="16">
    <fill>
      <patternFill patternType="none"/>
    </fill>
    <fill>
      <patternFill patternType="gray125"/>
    </fill>
    <fill>
      <patternFill patternType="solid">
        <fgColor theme="7"/>
      </patternFill>
    </fill>
    <fill>
      <patternFill patternType="solid">
        <fgColor rgb="FF00B050"/>
        <bgColor indexed="64"/>
      </patternFill>
    </fill>
    <fill>
      <patternFill patternType="solid">
        <fgColor indexed="65"/>
        <bgColor indexed="64"/>
      </patternFill>
    </fill>
    <fill>
      <patternFill patternType="solid">
        <fgColor theme="0"/>
        <bgColor indexed="64"/>
      </patternFill>
    </fill>
    <fill>
      <patternFill patternType="solid">
        <fgColor rgb="FF0070C0"/>
        <bgColor indexed="64"/>
      </patternFill>
    </fill>
    <fill>
      <patternFill patternType="solid">
        <fgColor theme="9" tint="-0.249977111117893"/>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4"/>
        <bgColor indexed="64"/>
      </patternFill>
    </fill>
    <fill>
      <patternFill patternType="solid">
        <fgColor rgb="FFFFC000"/>
        <bgColor indexed="64"/>
      </patternFill>
    </fill>
    <fill>
      <patternFill patternType="solid">
        <fgColor theme="0"/>
        <bgColor theme="4" tint="0.79998168889431442"/>
      </patternFill>
    </fill>
    <fill>
      <patternFill patternType="solid">
        <fgColor theme="8" tint="-0.249977111117893"/>
        <bgColor indexed="64"/>
      </patternFill>
    </fill>
    <fill>
      <patternFill patternType="solid">
        <fgColor rgb="FFFF0000"/>
        <bgColor indexed="64"/>
      </patternFill>
    </fill>
    <fill>
      <patternFill patternType="solid">
        <fgColor rgb="FFFF0000"/>
        <bgColor theme="4" tint="0.79998168889431442"/>
      </patternFill>
    </fill>
  </fills>
  <borders count="22">
    <border>
      <left/>
      <right/>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hair">
        <color indexed="64"/>
      </left>
      <right/>
      <top/>
      <bottom/>
      <diagonal/>
    </border>
    <border>
      <left style="hair">
        <color indexed="64"/>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top style="hair">
        <color indexed="64"/>
      </top>
      <bottom style="hair">
        <color indexed="64"/>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hair">
        <color indexed="64"/>
      </top>
      <bottom style="hair">
        <color indexed="64"/>
      </bottom>
      <diagonal/>
    </border>
    <border>
      <left style="hair">
        <color indexed="64"/>
      </left>
      <right style="hair">
        <color indexed="64"/>
      </right>
      <top/>
      <bottom/>
      <diagonal/>
    </border>
    <border>
      <left style="thin">
        <color indexed="64"/>
      </left>
      <right style="thin">
        <color indexed="64"/>
      </right>
      <top/>
      <bottom/>
      <diagonal/>
    </border>
    <border>
      <left/>
      <right/>
      <top/>
      <bottom style="hair">
        <color indexed="64"/>
      </bottom>
      <diagonal/>
    </border>
  </borders>
  <cellStyleXfs count="1438">
    <xf numFmtId="0" fontId="0" fillId="0" borderId="0"/>
    <xf numFmtId="0" fontId="1" fillId="2" borderId="0" applyNumberFormat="0" applyBorder="0" applyAlignment="0" applyProtection="0"/>
    <xf numFmtId="0" fontId="2" fillId="0" borderId="0"/>
    <xf numFmtId="0" fontId="5" fillId="2"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1" fillId="2"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9" fillId="0" borderId="0" applyNumberFormat="0" applyFill="0" applyBorder="0" applyAlignment="0" applyProtection="0"/>
    <xf numFmtId="0" fontId="4" fillId="0" borderId="0"/>
    <xf numFmtId="0" fontId="23" fillId="0" borderId="0"/>
    <xf numFmtId="0" fontId="4" fillId="8" borderId="0" applyNumberFormat="0" applyBorder="0" applyAlignment="0" applyProtection="0"/>
    <xf numFmtId="0" fontId="4" fillId="9" borderId="0" applyNumberFormat="0" applyBorder="0" applyAlignment="0" applyProtection="0"/>
    <xf numFmtId="0" fontId="23" fillId="0" borderId="0"/>
    <xf numFmtId="0" fontId="23" fillId="0" borderId="0"/>
    <xf numFmtId="0" fontId="23" fillId="0" borderId="0"/>
    <xf numFmtId="9" fontId="2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3" fillId="0" borderId="0"/>
    <xf numFmtId="0" fontId="2" fillId="0" borderId="0"/>
    <xf numFmtId="0" fontId="2" fillId="0" borderId="0"/>
    <xf numFmtId="0" fontId="2" fillId="0" borderId="0"/>
    <xf numFmtId="0" fontId="2" fillId="0" borderId="0"/>
    <xf numFmtId="0" fontId="2" fillId="0" borderId="0"/>
    <xf numFmtId="9" fontId="2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3" fillId="0" borderId="0"/>
    <xf numFmtId="0" fontId="2" fillId="0" borderId="0"/>
    <xf numFmtId="0" fontId="2" fillId="0" borderId="0"/>
    <xf numFmtId="0" fontId="2" fillId="0" borderId="0"/>
    <xf numFmtId="0" fontId="2" fillId="0" borderId="0"/>
    <xf numFmtId="0" fontId="23"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3" fillId="0" borderId="0"/>
    <xf numFmtId="0" fontId="2" fillId="0" borderId="0"/>
    <xf numFmtId="0" fontId="2" fillId="0" borderId="0"/>
    <xf numFmtId="0" fontId="2" fillId="0" borderId="0"/>
    <xf numFmtId="0" fontId="2" fillId="0" borderId="0"/>
    <xf numFmtId="0" fontId="2" fillId="0" borderId="0"/>
    <xf numFmtId="9" fontId="2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3" fillId="0" borderId="0"/>
    <xf numFmtId="0" fontId="2" fillId="0" borderId="0"/>
    <xf numFmtId="0" fontId="2" fillId="0" borderId="0"/>
    <xf numFmtId="0" fontId="2" fillId="0" borderId="0"/>
    <xf numFmtId="0" fontId="2" fillId="0" borderId="0"/>
    <xf numFmtId="0" fontId="23"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3" fillId="0" borderId="0"/>
    <xf numFmtId="0" fontId="2" fillId="0" borderId="0"/>
    <xf numFmtId="0" fontId="2" fillId="0" borderId="0"/>
    <xf numFmtId="0" fontId="2" fillId="0" borderId="0"/>
    <xf numFmtId="0" fontId="2" fillId="0" borderId="0"/>
    <xf numFmtId="0" fontId="2" fillId="0" borderId="0"/>
    <xf numFmtId="9" fontId="2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3" fillId="0" borderId="0"/>
    <xf numFmtId="0" fontId="2" fillId="0" borderId="0"/>
    <xf numFmtId="0" fontId="2" fillId="0" borderId="0"/>
    <xf numFmtId="0" fontId="2" fillId="0" borderId="0"/>
    <xf numFmtId="0" fontId="2" fillId="0" borderId="0"/>
    <xf numFmtId="0" fontId="23"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3" fillId="0" borderId="0"/>
    <xf numFmtId="0" fontId="2" fillId="0" borderId="0"/>
    <xf numFmtId="0" fontId="2" fillId="0" borderId="0"/>
    <xf numFmtId="0" fontId="2" fillId="0" borderId="0"/>
    <xf numFmtId="0" fontId="2" fillId="0" borderId="0"/>
    <xf numFmtId="0" fontId="2" fillId="0" borderId="0"/>
    <xf numFmtId="9" fontId="2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3" fillId="0" borderId="0"/>
    <xf numFmtId="0" fontId="2" fillId="0" borderId="0"/>
    <xf numFmtId="0" fontId="2" fillId="0" borderId="0"/>
    <xf numFmtId="0" fontId="2" fillId="0" borderId="0"/>
    <xf numFmtId="0" fontId="2" fillId="0" borderId="0"/>
    <xf numFmtId="0" fontId="23"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3" fillId="0" borderId="0"/>
    <xf numFmtId="0" fontId="2" fillId="0" borderId="0"/>
    <xf numFmtId="0" fontId="2" fillId="0" borderId="0"/>
    <xf numFmtId="0" fontId="2" fillId="0" borderId="0"/>
    <xf numFmtId="0" fontId="2" fillId="0" borderId="0"/>
    <xf numFmtId="0" fontId="2" fillId="0" borderId="0"/>
    <xf numFmtId="9" fontId="2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3"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3" fillId="0" borderId="0"/>
    <xf numFmtId="0" fontId="2" fillId="0" borderId="0"/>
    <xf numFmtId="0" fontId="2" fillId="0" borderId="0"/>
    <xf numFmtId="0" fontId="2" fillId="0" borderId="0"/>
    <xf numFmtId="0" fontId="2" fillId="0" borderId="0"/>
    <xf numFmtId="0" fontId="2" fillId="0" borderId="0"/>
    <xf numFmtId="9" fontId="2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3" fillId="0" borderId="0"/>
    <xf numFmtId="0" fontId="2" fillId="0" borderId="0"/>
    <xf numFmtId="0" fontId="2" fillId="0" borderId="0"/>
    <xf numFmtId="0" fontId="2" fillId="0" borderId="0"/>
    <xf numFmtId="0" fontId="2" fillId="0" borderId="0"/>
    <xf numFmtId="0" fontId="23"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3" fillId="0" borderId="0"/>
    <xf numFmtId="0" fontId="2" fillId="0" borderId="0"/>
    <xf numFmtId="0" fontId="2" fillId="0" borderId="0"/>
    <xf numFmtId="0" fontId="2" fillId="0" borderId="0"/>
    <xf numFmtId="0" fontId="2" fillId="0" borderId="0"/>
    <xf numFmtId="0" fontId="2" fillId="0" borderId="0"/>
    <xf numFmtId="9" fontId="2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3"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3" fillId="0" borderId="0"/>
    <xf numFmtId="0" fontId="2" fillId="0" borderId="0"/>
    <xf numFmtId="0" fontId="2" fillId="0" borderId="0"/>
    <xf numFmtId="0" fontId="2" fillId="0" borderId="0"/>
    <xf numFmtId="0" fontId="2" fillId="0" borderId="0"/>
    <xf numFmtId="0" fontId="2" fillId="0" borderId="0"/>
    <xf numFmtId="9" fontId="2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3" fillId="0" borderId="0"/>
    <xf numFmtId="0" fontId="2" fillId="0" borderId="0"/>
    <xf numFmtId="0" fontId="2" fillId="0" borderId="0"/>
    <xf numFmtId="0" fontId="2" fillId="0" borderId="0"/>
    <xf numFmtId="0" fontId="2" fillId="0" borderId="0"/>
  </cellStyleXfs>
  <cellXfs count="383">
    <xf numFmtId="0" fontId="0" fillId="0" borderId="0" xfId="0"/>
    <xf numFmtId="0" fontId="0" fillId="4" borderId="0" xfId="0" applyFill="1"/>
    <xf numFmtId="0" fontId="0" fillId="4" borderId="0" xfId="0" applyFill="1" applyAlignment="1">
      <alignment horizontal="left"/>
    </xf>
    <xf numFmtId="0" fontId="0" fillId="5" borderId="0" xfId="0" applyFill="1"/>
    <xf numFmtId="0" fontId="0" fillId="0" borderId="0" xfId="0" applyAlignment="1">
      <alignment horizontal="left"/>
    </xf>
    <xf numFmtId="0" fontId="0" fillId="4" borderId="0" xfId="0" applyFill="1" applyAlignment="1">
      <alignment horizontal="center"/>
    </xf>
    <xf numFmtId="165" fontId="3" fillId="0" borderId="1" xfId="0" applyNumberFormat="1" applyFont="1" applyBorder="1" applyAlignment="1" applyProtection="1">
      <alignment horizontal="center" vertical="center"/>
      <protection hidden="1"/>
    </xf>
    <xf numFmtId="165" fontId="3" fillId="0" borderId="1" xfId="0" applyNumberFormat="1" applyFont="1" applyBorder="1" applyAlignment="1" applyProtection="1">
      <alignment horizontal="left" vertical="center"/>
      <protection hidden="1"/>
    </xf>
    <xf numFmtId="0" fontId="0" fillId="0" borderId="1" xfId="0" applyBorder="1" applyAlignment="1" applyProtection="1">
      <alignment horizontal="center" vertical="center"/>
      <protection hidden="1"/>
    </xf>
    <xf numFmtId="0" fontId="3" fillId="0" borderId="1" xfId="0" applyFont="1" applyBorder="1" applyAlignment="1" applyProtection="1">
      <alignment horizontal="center" vertical="center"/>
      <protection locked="0"/>
    </xf>
    <xf numFmtId="0" fontId="3" fillId="0" borderId="1" xfId="0" applyFont="1" applyBorder="1" applyAlignment="1" applyProtection="1">
      <alignment horizontal="center" vertical="center" wrapText="1"/>
      <protection locked="0"/>
    </xf>
    <xf numFmtId="14" fontId="3" fillId="0" borderId="1" xfId="0" applyNumberFormat="1" applyFont="1" applyBorder="1" applyAlignment="1" applyProtection="1">
      <alignment horizontal="center" vertical="center"/>
      <protection locked="0"/>
    </xf>
    <xf numFmtId="14" fontId="3" fillId="0" borderId="1" xfId="0" applyNumberFormat="1" applyFont="1" applyBorder="1" applyAlignment="1" applyProtection="1">
      <alignment horizontal="left" vertical="center" wrapText="1"/>
      <protection locked="0"/>
    </xf>
    <xf numFmtId="166" fontId="3" fillId="0" borderId="1" xfId="0" applyNumberFormat="1" applyFont="1" applyBorder="1" applyAlignment="1" applyProtection="1">
      <alignment horizontal="center" vertical="center" wrapText="1"/>
      <protection locked="0"/>
    </xf>
    <xf numFmtId="164" fontId="3" fillId="0" borderId="1" xfId="0" applyNumberFormat="1" applyFont="1" applyBorder="1" applyAlignment="1" applyProtection="1">
      <alignment horizontal="center" vertical="center" wrapText="1"/>
      <protection locked="0"/>
    </xf>
    <xf numFmtId="14" fontId="0" fillId="0" borderId="1" xfId="0" applyNumberFormat="1" applyBorder="1" applyAlignment="1" applyProtection="1">
      <alignment horizontal="center" vertical="center"/>
      <protection locked="0"/>
    </xf>
    <xf numFmtId="0" fontId="0" fillId="0" borderId="1" xfId="0" applyBorder="1" applyAlignment="1" applyProtection="1">
      <alignment horizontal="center" vertical="center"/>
      <protection locked="0"/>
    </xf>
    <xf numFmtId="14" fontId="3" fillId="0" borderId="1" xfId="0" applyNumberFormat="1" applyFont="1" applyBorder="1" applyAlignment="1" applyProtection="1">
      <alignment horizontal="center" vertical="center" wrapText="1"/>
      <protection locked="0"/>
    </xf>
    <xf numFmtId="166" fontId="6" fillId="0" borderId="1" xfId="0" applyNumberFormat="1" applyFont="1" applyBorder="1" applyAlignment="1" applyProtection="1">
      <alignment horizontal="center" vertical="center" wrapText="1"/>
      <protection locked="0"/>
    </xf>
    <xf numFmtId="0" fontId="8" fillId="0" borderId="1" xfId="0" applyFont="1" applyBorder="1" applyAlignment="1" applyProtection="1">
      <alignment horizontal="center" vertical="center" wrapText="1"/>
      <protection locked="0"/>
    </xf>
    <xf numFmtId="166" fontId="0" fillId="0" borderId="1" xfId="0" applyNumberFormat="1" applyBorder="1" applyAlignment="1" applyProtection="1">
      <alignment horizontal="center" vertical="center"/>
      <protection locked="0"/>
    </xf>
    <xf numFmtId="1" fontId="0" fillId="0" borderId="0" xfId="0" applyNumberFormat="1" applyAlignment="1" applyProtection="1">
      <alignment horizontal="center" vertical="center"/>
      <protection locked="0"/>
    </xf>
    <xf numFmtId="0" fontId="3" fillId="0" borderId="1" xfId="0" applyFont="1" applyBorder="1" applyAlignment="1" applyProtection="1">
      <alignment vertical="center" wrapText="1"/>
      <protection locked="0"/>
    </xf>
    <xf numFmtId="0" fontId="9" fillId="0" borderId="1" xfId="1205" applyFill="1" applyBorder="1" applyAlignment="1" applyProtection="1">
      <alignment horizontal="center" vertical="center" wrapText="1"/>
      <protection locked="0"/>
    </xf>
    <xf numFmtId="0" fontId="8" fillId="0" borderId="1" xfId="0" applyFont="1" applyBorder="1" applyAlignment="1" applyProtection="1">
      <alignment vertical="center" wrapText="1"/>
      <protection locked="0"/>
    </xf>
    <xf numFmtId="0" fontId="0" fillId="0" borderId="0" xfId="0" applyAlignment="1" applyProtection="1">
      <alignment wrapText="1"/>
      <protection locked="0"/>
    </xf>
    <xf numFmtId="0" fontId="0" fillId="0" borderId="0" xfId="0" applyAlignment="1" applyProtection="1">
      <alignment horizontal="left" vertical="center"/>
      <protection locked="0"/>
    </xf>
    <xf numFmtId="0" fontId="0" fillId="0" borderId="0" xfId="0" applyAlignment="1" applyProtection="1">
      <alignment vertical="center"/>
      <protection locked="0"/>
    </xf>
    <xf numFmtId="0" fontId="0" fillId="0" borderId="1" xfId="0" applyBorder="1" applyAlignment="1" applyProtection="1">
      <alignment vertical="center" wrapText="1"/>
      <protection locked="0"/>
    </xf>
    <xf numFmtId="0" fontId="0" fillId="0" borderId="2" xfId="0" applyBorder="1" applyAlignment="1" applyProtection="1">
      <alignment vertical="center"/>
      <protection locked="0"/>
    </xf>
    <xf numFmtId="0" fontId="14" fillId="5" borderId="3" xfId="0" applyFont="1" applyFill="1" applyBorder="1" applyAlignment="1" applyProtection="1">
      <alignment horizontal="center" vertical="center" wrapText="1"/>
      <protection locked="0"/>
    </xf>
    <xf numFmtId="0" fontId="3" fillId="4" borderId="3" xfId="0" applyFont="1" applyFill="1" applyBorder="1" applyAlignment="1" applyProtection="1">
      <alignment horizontal="center" vertical="center"/>
      <protection locked="0"/>
    </xf>
    <xf numFmtId="0" fontId="3" fillId="5" borderId="3" xfId="0" applyFont="1" applyFill="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14" fontId="14" fillId="5" borderId="3" xfId="0" applyNumberFormat="1" applyFont="1" applyFill="1" applyBorder="1" applyAlignment="1" applyProtection="1">
      <alignment horizontal="center" vertical="center" wrapText="1"/>
      <protection locked="0"/>
    </xf>
    <xf numFmtId="14" fontId="14" fillId="0" borderId="3" xfId="0" applyNumberFormat="1" applyFont="1" applyBorder="1" applyAlignment="1" applyProtection="1">
      <alignment horizontal="center" vertical="center" wrapText="1"/>
      <protection locked="0"/>
    </xf>
    <xf numFmtId="0" fontId="3" fillId="0" borderId="3" xfId="0" applyFont="1" applyBorder="1" applyAlignment="1" applyProtection="1">
      <alignment horizontal="center" vertical="center" wrapText="1"/>
      <protection locked="0"/>
    </xf>
    <xf numFmtId="0" fontId="3" fillId="5" borderId="3" xfId="0" applyFont="1" applyFill="1" applyBorder="1" applyAlignment="1" applyProtection="1">
      <alignment horizontal="center" vertical="center"/>
      <protection locked="0"/>
    </xf>
    <xf numFmtId="0" fontId="3" fillId="0" borderId="3" xfId="0" applyFont="1" applyBorder="1" applyAlignment="1" applyProtection="1">
      <alignment horizontal="center" vertical="center"/>
      <protection locked="0"/>
    </xf>
    <xf numFmtId="1" fontId="3" fillId="5" borderId="3" xfId="0" applyNumberFormat="1" applyFont="1" applyFill="1" applyBorder="1" applyAlignment="1" applyProtection="1">
      <alignment horizontal="center" vertical="center" wrapText="1"/>
      <protection locked="0"/>
    </xf>
    <xf numFmtId="1" fontId="3" fillId="0" borderId="3" xfId="0" applyNumberFormat="1" applyFont="1" applyBorder="1" applyAlignment="1" applyProtection="1">
      <alignment horizontal="center" vertical="center" wrapText="1"/>
      <protection locked="0"/>
    </xf>
    <xf numFmtId="0" fontId="0" fillId="4" borderId="3" xfId="0" applyFill="1" applyBorder="1" applyAlignment="1" applyProtection="1">
      <alignment horizontal="center" vertical="center"/>
      <protection locked="0"/>
    </xf>
    <xf numFmtId="0" fontId="3" fillId="5" borderId="4" xfId="0" applyFont="1" applyFill="1" applyBorder="1" applyAlignment="1" applyProtection="1">
      <alignment horizontal="center" vertical="center" wrapText="1"/>
      <protection locked="0"/>
    </xf>
    <xf numFmtId="0" fontId="3" fillId="5" borderId="3" xfId="0" applyFont="1" applyFill="1" applyBorder="1" applyAlignment="1" applyProtection="1">
      <alignment horizontal="left" vertical="center" wrapText="1"/>
      <protection locked="0"/>
    </xf>
    <xf numFmtId="0" fontId="14" fillId="5" borderId="3" xfId="0" applyFont="1" applyFill="1" applyBorder="1" applyAlignment="1" applyProtection="1">
      <alignment horizontal="left" vertical="center" wrapText="1"/>
      <protection locked="0"/>
    </xf>
    <xf numFmtId="0" fontId="6" fillId="5" borderId="3" xfId="0" applyFont="1" applyFill="1" applyBorder="1" applyAlignment="1" applyProtection="1">
      <alignment horizontal="center" vertical="center" wrapText="1"/>
      <protection locked="0"/>
    </xf>
    <xf numFmtId="0" fontId="14" fillId="12" borderId="3" xfId="0" applyFont="1" applyFill="1" applyBorder="1" applyAlignment="1" applyProtection="1">
      <alignment horizontal="center" vertical="center" wrapText="1"/>
      <protection locked="0"/>
    </xf>
    <xf numFmtId="0" fontId="3" fillId="12" borderId="3" xfId="0" applyFont="1" applyFill="1" applyBorder="1" applyAlignment="1" applyProtection="1">
      <alignment horizontal="center" vertical="center" wrapText="1"/>
      <protection locked="0"/>
    </xf>
    <xf numFmtId="0" fontId="6" fillId="12" borderId="3" xfId="0" applyFont="1" applyFill="1" applyBorder="1" applyAlignment="1" applyProtection="1">
      <alignment horizontal="center" vertical="center" wrapText="1"/>
      <protection locked="0"/>
    </xf>
    <xf numFmtId="0" fontId="28" fillId="5" borderId="3" xfId="0" applyFont="1" applyFill="1" applyBorder="1" applyAlignment="1" applyProtection="1">
      <alignment horizontal="center" vertical="center" wrapText="1" readingOrder="1"/>
      <protection locked="0"/>
    </xf>
    <xf numFmtId="0" fontId="0" fillId="5" borderId="3" xfId="0" applyFill="1" applyBorder="1" applyAlignment="1" applyProtection="1">
      <alignment horizontal="center" vertical="center" wrapText="1"/>
      <protection locked="0"/>
    </xf>
    <xf numFmtId="14" fontId="3" fillId="5" borderId="3" xfId="0" applyNumberFormat="1" applyFont="1" applyFill="1" applyBorder="1" applyAlignment="1" applyProtection="1">
      <alignment horizontal="center" vertical="center" wrapText="1"/>
      <protection locked="0"/>
    </xf>
    <xf numFmtId="14" fontId="3" fillId="0" borderId="3" xfId="0" applyNumberFormat="1" applyFont="1" applyBorder="1" applyAlignment="1" applyProtection="1">
      <alignment horizontal="center" vertical="center" wrapText="1"/>
      <protection locked="0"/>
    </xf>
    <xf numFmtId="167" fontId="3" fillId="5" borderId="3" xfId="0" applyNumberFormat="1" applyFont="1" applyFill="1" applyBorder="1" applyAlignment="1" applyProtection="1">
      <alignment horizontal="center" vertical="center" wrapText="1"/>
      <protection locked="0"/>
    </xf>
    <xf numFmtId="14" fontId="3" fillId="12" borderId="3" xfId="0" applyNumberFormat="1" applyFont="1" applyFill="1" applyBorder="1" applyAlignment="1" applyProtection="1">
      <alignment horizontal="center" vertical="center" wrapText="1"/>
      <protection locked="0"/>
    </xf>
    <xf numFmtId="167" fontId="3" fillId="12" borderId="3" xfId="0" applyNumberFormat="1" applyFont="1" applyFill="1" applyBorder="1" applyAlignment="1" applyProtection="1">
      <alignment horizontal="center" vertical="center" wrapText="1"/>
      <protection locked="0"/>
    </xf>
    <xf numFmtId="167" fontId="3" fillId="0" borderId="3" xfId="0" applyNumberFormat="1" applyFont="1" applyBorder="1" applyAlignment="1" applyProtection="1">
      <alignment horizontal="center" vertical="center" wrapText="1"/>
      <protection locked="0"/>
    </xf>
    <xf numFmtId="0" fontId="0" fillId="0" borderId="3" xfId="0" applyBorder="1" applyAlignment="1" applyProtection="1">
      <alignment horizontal="center" vertical="center"/>
      <protection locked="0"/>
    </xf>
    <xf numFmtId="14" fontId="6" fillId="5" borderId="3" xfId="1" applyNumberFormat="1" applyFont="1" applyFill="1" applyBorder="1" applyAlignment="1" applyProtection="1">
      <alignment horizontal="center" vertical="center" wrapText="1"/>
      <protection locked="0"/>
    </xf>
    <xf numFmtId="0" fontId="19" fillId="0" borderId="3" xfId="0" applyFont="1" applyBorder="1" applyAlignment="1" applyProtection="1">
      <alignment horizontal="center" vertical="center"/>
      <protection locked="0"/>
    </xf>
    <xf numFmtId="0" fontId="6" fillId="0" borderId="3" xfId="1" applyFont="1" applyFill="1" applyBorder="1" applyAlignment="1" applyProtection="1">
      <alignment horizontal="center" vertical="center" wrapText="1"/>
    </xf>
    <xf numFmtId="14" fontId="6" fillId="0" borderId="3" xfId="1" applyNumberFormat="1" applyFont="1" applyFill="1" applyBorder="1" applyAlignment="1" applyProtection="1">
      <alignment horizontal="center" vertical="center" wrapText="1"/>
    </xf>
    <xf numFmtId="0" fontId="6" fillId="5" borderId="3" xfId="1" applyFont="1" applyFill="1" applyBorder="1" applyAlignment="1" applyProtection="1">
      <alignment horizontal="center" vertical="center" wrapText="1"/>
    </xf>
    <xf numFmtId="14" fontId="6" fillId="5" borderId="3" xfId="1" applyNumberFormat="1" applyFont="1" applyFill="1" applyBorder="1" applyAlignment="1" applyProtection="1">
      <alignment horizontal="center" vertical="center" wrapText="1"/>
    </xf>
    <xf numFmtId="0" fontId="3" fillId="5" borderId="4" xfId="0" applyFont="1" applyFill="1" applyBorder="1" applyAlignment="1" applyProtection="1">
      <alignment horizontal="center" vertical="center"/>
      <protection locked="0"/>
    </xf>
    <xf numFmtId="0" fontId="6" fillId="11" borderId="3" xfId="1" applyFont="1" applyFill="1" applyBorder="1" applyAlignment="1" applyProtection="1">
      <alignment horizontal="center" vertical="center" wrapText="1"/>
    </xf>
    <xf numFmtId="0" fontId="26" fillId="10" borderId="3" xfId="1" applyFont="1" applyFill="1" applyBorder="1" applyAlignment="1" applyProtection="1">
      <alignment horizontal="center" vertical="center" wrapText="1"/>
      <protection hidden="1"/>
    </xf>
    <xf numFmtId="0" fontId="19" fillId="0" borderId="3" xfId="0" applyFont="1" applyBorder="1" applyAlignment="1">
      <alignment horizontal="center" vertical="center" wrapText="1"/>
    </xf>
    <xf numFmtId="0" fontId="26" fillId="6" borderId="3" xfId="1" applyFont="1" applyFill="1" applyBorder="1" applyAlignment="1" applyProtection="1">
      <alignment horizontal="center" vertical="center" wrapText="1"/>
      <protection hidden="1"/>
    </xf>
    <xf numFmtId="0" fontId="1" fillId="13" borderId="3" xfId="0" applyFont="1" applyFill="1" applyBorder="1" applyAlignment="1">
      <alignment horizontal="center" vertical="center" wrapText="1"/>
    </xf>
    <xf numFmtId="0" fontId="0" fillId="0" borderId="2" xfId="0" applyBorder="1" applyAlignment="1" applyProtection="1">
      <alignment horizontal="center" vertical="center"/>
      <protection locked="0"/>
    </xf>
    <xf numFmtId="0" fontId="19" fillId="0" borderId="2" xfId="0" applyFont="1" applyBorder="1" applyAlignment="1" applyProtection="1">
      <alignment horizontal="center" vertical="center"/>
      <protection locked="0"/>
    </xf>
    <xf numFmtId="0" fontId="0" fillId="0" borderId="2" xfId="0" applyBorder="1" applyAlignment="1" applyProtection="1">
      <alignment horizontal="left" vertical="center"/>
      <protection locked="0"/>
    </xf>
    <xf numFmtId="0" fontId="19" fillId="0" borderId="2" xfId="0" applyFont="1" applyBorder="1" applyAlignment="1" applyProtection="1">
      <alignment vertical="center"/>
      <protection locked="0"/>
    </xf>
    <xf numFmtId="0" fontId="19" fillId="0" borderId="2" xfId="0" applyFont="1" applyBorder="1" applyAlignment="1" applyProtection="1">
      <alignment horizontal="left" vertical="center"/>
      <protection locked="0"/>
    </xf>
    <xf numFmtId="0" fontId="0" fillId="0" borderId="2" xfId="0" applyBorder="1" applyAlignment="1" applyProtection="1">
      <alignment horizontal="left"/>
      <protection locked="0"/>
    </xf>
    <xf numFmtId="0" fontId="19" fillId="0" borderId="2" xfId="0" applyFont="1" applyBorder="1" applyAlignment="1" applyProtection="1">
      <alignment horizontal="left"/>
      <protection locked="0"/>
    </xf>
    <xf numFmtId="0" fontId="19" fillId="0" borderId="2"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14" fontId="0" fillId="0" borderId="2" xfId="0" applyNumberFormat="1" applyBorder="1" applyAlignment="1" applyProtection="1">
      <alignment horizontal="center" vertical="center"/>
      <protection locked="0"/>
    </xf>
    <xf numFmtId="165" fontId="3" fillId="0" borderId="3" xfId="0" applyNumberFormat="1" applyFont="1" applyBorder="1" applyAlignment="1" applyProtection="1">
      <alignment horizontal="left" vertical="center"/>
      <protection hidden="1"/>
    </xf>
    <xf numFmtId="0" fontId="0" fillId="0" borderId="3" xfId="0" applyBorder="1" applyAlignment="1" applyProtection="1">
      <alignment wrapText="1"/>
      <protection locked="0"/>
    </xf>
    <xf numFmtId="14" fontId="3" fillId="0" borderId="3" xfId="0" applyNumberFormat="1" applyFont="1"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3" xfId="0" applyBorder="1" applyAlignment="1" applyProtection="1">
      <alignment vertical="top" wrapText="1"/>
      <protection locked="0"/>
    </xf>
    <xf numFmtId="0" fontId="0" fillId="0" borderId="3" xfId="0" applyBorder="1" applyAlignment="1" applyProtection="1">
      <alignment horizontal="left" vertical="center" wrapText="1"/>
      <protection locked="0"/>
    </xf>
    <xf numFmtId="0" fontId="19" fillId="0" borderId="3" xfId="0" applyFont="1" applyBorder="1" applyAlignment="1" applyProtection="1">
      <alignment vertical="center" wrapText="1"/>
      <protection locked="0"/>
    </xf>
    <xf numFmtId="0" fontId="19" fillId="0" borderId="3" xfId="0" applyFont="1" applyBorder="1" applyAlignment="1" applyProtection="1">
      <alignment horizontal="left" vertical="center" wrapText="1"/>
      <protection locked="0"/>
    </xf>
    <xf numFmtId="0" fontId="19" fillId="0" borderId="3" xfId="0" applyFont="1" applyBorder="1" applyAlignment="1" applyProtection="1">
      <alignment wrapText="1"/>
      <protection locked="0"/>
    </xf>
    <xf numFmtId="0" fontId="0" fillId="0" borderId="3" xfId="0" applyBorder="1" applyAlignment="1" applyProtection="1">
      <alignment horizontal="center" vertical="center" wrapText="1"/>
      <protection locked="0"/>
    </xf>
    <xf numFmtId="0" fontId="6" fillId="0" borderId="3" xfId="0" applyFont="1" applyBorder="1" applyAlignment="1" applyProtection="1">
      <alignment horizontal="left" vertical="center" wrapText="1"/>
      <protection locked="0"/>
    </xf>
    <xf numFmtId="0" fontId="19" fillId="0" borderId="3" xfId="0" applyFont="1" applyBorder="1" applyAlignment="1" applyProtection="1">
      <alignment horizontal="center" vertical="center" wrapText="1"/>
      <protection locked="0"/>
    </xf>
    <xf numFmtId="0" fontId="17" fillId="0" borderId="3" xfId="0" applyFont="1" applyBorder="1" applyAlignment="1" applyProtection="1">
      <alignment horizontal="center" vertical="center" wrapText="1" readingOrder="1"/>
      <protection locked="0"/>
    </xf>
    <xf numFmtId="0" fontId="0" fillId="0" borderId="3" xfId="0" applyBorder="1" applyProtection="1">
      <protection locked="0"/>
    </xf>
    <xf numFmtId="0" fontId="17" fillId="0" borderId="3" xfId="0" applyFont="1" applyBorder="1" applyAlignment="1" applyProtection="1">
      <alignment horizontal="left" vertical="center" wrapText="1" readingOrder="1"/>
      <protection locked="0"/>
    </xf>
    <xf numFmtId="0" fontId="0" fillId="0" borderId="3" xfId="0" applyBorder="1" applyAlignment="1" applyProtection="1">
      <alignment horizontal="justify" vertical="center" wrapText="1"/>
      <protection locked="0"/>
    </xf>
    <xf numFmtId="14" fontId="3" fillId="0" borderId="3" xfId="0" applyNumberFormat="1" applyFont="1" applyBorder="1" applyAlignment="1" applyProtection="1">
      <alignment horizontal="justify" vertical="center" wrapText="1"/>
      <protection locked="0"/>
    </xf>
    <xf numFmtId="0" fontId="24" fillId="0" borderId="3" xfId="0" applyFont="1" applyBorder="1" applyAlignment="1" applyProtection="1">
      <alignment horizontal="center" vertical="center" wrapText="1"/>
      <protection locked="0"/>
    </xf>
    <xf numFmtId="0" fontId="0" fillId="0" borderId="3" xfId="0" applyBorder="1" applyAlignment="1" applyProtection="1">
      <alignment horizontal="left" vertical="center"/>
      <protection locked="0"/>
    </xf>
    <xf numFmtId="0" fontId="9" fillId="0" borderId="3" xfId="1205" applyFill="1" applyBorder="1" applyAlignment="1" applyProtection="1">
      <alignment horizontal="center" vertical="center" wrapText="1"/>
    </xf>
    <xf numFmtId="0" fontId="3" fillId="0" borderId="3" xfId="0" applyFont="1" applyBorder="1" applyAlignment="1" applyProtection="1">
      <alignment horizontal="left" vertical="center" wrapText="1"/>
      <protection locked="0"/>
    </xf>
    <xf numFmtId="164" fontId="3" fillId="0" borderId="3" xfId="0" applyNumberFormat="1" applyFont="1" applyBorder="1" applyAlignment="1" applyProtection="1">
      <alignment horizontal="center" vertical="center" wrapText="1"/>
      <protection locked="0"/>
    </xf>
    <xf numFmtId="0" fontId="0" fillId="0" borderId="3" xfId="0" applyBorder="1" applyAlignment="1" applyProtection="1">
      <alignment horizontal="center" vertical="center"/>
      <protection hidden="1"/>
    </xf>
    <xf numFmtId="165" fontId="3" fillId="0" borderId="3" xfId="0" applyNumberFormat="1" applyFont="1" applyBorder="1" applyAlignment="1" applyProtection="1">
      <alignment horizontal="center" vertical="center"/>
      <protection hidden="1"/>
    </xf>
    <xf numFmtId="14" fontId="0" fillId="0" borderId="3" xfId="0" applyNumberFormat="1" applyBorder="1" applyAlignment="1" applyProtection="1">
      <alignment horizontal="center" vertical="center"/>
      <protection locked="0"/>
    </xf>
    <xf numFmtId="14" fontId="9" fillId="0" borderId="3" xfId="1205" applyNumberFormat="1" applyFill="1" applyBorder="1" applyAlignment="1" applyProtection="1">
      <alignment horizontal="left" vertical="center" wrapText="1"/>
      <protection locked="0"/>
    </xf>
    <xf numFmtId="0" fontId="9" fillId="0" borderId="3" xfId="1205" applyFill="1" applyBorder="1" applyAlignment="1" applyProtection="1">
      <alignment horizontal="left" vertical="center" wrapText="1"/>
      <protection locked="0"/>
    </xf>
    <xf numFmtId="166" fontId="3" fillId="0" borderId="3" xfId="0" applyNumberFormat="1" applyFont="1" applyBorder="1" applyAlignment="1" applyProtection="1">
      <alignment horizontal="left" vertical="center"/>
      <protection locked="0"/>
    </xf>
    <xf numFmtId="166" fontId="3" fillId="0" borderId="3" xfId="0" applyNumberFormat="1" applyFont="1" applyBorder="1" applyAlignment="1" applyProtection="1">
      <alignment horizontal="center" vertical="center" wrapText="1"/>
      <protection locked="0"/>
    </xf>
    <xf numFmtId="166" fontId="0" fillId="0" borderId="3" xfId="0" applyNumberFormat="1" applyBorder="1" applyAlignment="1" applyProtection="1">
      <alignment horizontal="center" vertical="center"/>
      <protection locked="0"/>
    </xf>
    <xf numFmtId="14" fontId="3" fillId="0" borderId="3" xfId="0" applyNumberFormat="1" applyFont="1" applyBorder="1" applyAlignment="1" applyProtection="1">
      <alignment horizontal="left" vertical="center" wrapText="1"/>
      <protection locked="0"/>
    </xf>
    <xf numFmtId="0" fontId="3" fillId="0" borderId="3" xfId="0" applyFont="1" applyBorder="1" applyAlignment="1" applyProtection="1">
      <alignment vertical="center" wrapText="1"/>
      <protection locked="0"/>
    </xf>
    <xf numFmtId="166" fontId="3" fillId="0" borderId="3" xfId="0" applyNumberFormat="1" applyFont="1" applyBorder="1" applyAlignment="1" applyProtection="1">
      <alignment horizontal="left" vertical="center" wrapText="1"/>
      <protection locked="0"/>
    </xf>
    <xf numFmtId="166" fontId="6" fillId="0" borderId="3" xfId="0" applyNumberFormat="1" applyFont="1" applyBorder="1" applyAlignment="1" applyProtection="1">
      <alignment horizontal="center" vertical="center" wrapText="1"/>
      <protection locked="0"/>
    </xf>
    <xf numFmtId="0" fontId="8" fillId="0" borderId="3" xfId="0" applyFont="1" applyBorder="1" applyAlignment="1" applyProtection="1">
      <alignment horizontal="left" vertical="center" wrapText="1"/>
      <protection locked="0"/>
    </xf>
    <xf numFmtId="1" fontId="0" fillId="0" borderId="3" xfId="0" applyNumberFormat="1" applyBorder="1" applyAlignment="1" applyProtection="1">
      <alignment horizontal="center" vertical="center"/>
      <protection locked="0"/>
    </xf>
    <xf numFmtId="0" fontId="8" fillId="0" borderId="3" xfId="0" applyFont="1" applyBorder="1" applyAlignment="1" applyProtection="1">
      <alignment horizontal="center" vertical="center" wrapText="1"/>
      <protection locked="0"/>
    </xf>
    <xf numFmtId="166" fontId="0" fillId="0" borderId="3" xfId="0" applyNumberFormat="1" applyBorder="1" applyAlignment="1" applyProtection="1">
      <alignment horizontal="left" vertical="center"/>
      <protection locked="0"/>
    </xf>
    <xf numFmtId="14" fontId="6" fillId="0" borderId="3" xfId="0" applyNumberFormat="1" applyFont="1" applyBorder="1" applyAlignment="1" applyProtection="1">
      <alignment horizontal="left" vertical="center" wrapText="1"/>
      <protection locked="0"/>
    </xf>
    <xf numFmtId="0" fontId="18" fillId="0" borderId="3" xfId="0" applyFont="1" applyBorder="1" applyAlignment="1" applyProtection="1">
      <alignment horizontal="left" vertical="center" wrapText="1"/>
      <protection locked="0"/>
    </xf>
    <xf numFmtId="0" fontId="20" fillId="0" borderId="3" xfId="1205" applyFont="1" applyFill="1" applyBorder="1" applyAlignment="1" applyProtection="1">
      <alignment horizontal="left" vertical="center" wrapText="1"/>
      <protection locked="0"/>
    </xf>
    <xf numFmtId="166" fontId="19" fillId="0" borderId="3" xfId="0" applyNumberFormat="1" applyFont="1" applyBorder="1" applyAlignment="1" applyProtection="1">
      <alignment horizontal="left" vertical="center"/>
      <protection locked="0"/>
    </xf>
    <xf numFmtId="164" fontId="6" fillId="0" borderId="3" xfId="0" applyNumberFormat="1" applyFont="1" applyBorder="1" applyAlignment="1" applyProtection="1">
      <alignment horizontal="center" vertical="center" wrapText="1"/>
      <protection locked="0"/>
    </xf>
    <xf numFmtId="166" fontId="19" fillId="0" borderId="3" xfId="0" applyNumberFormat="1" applyFont="1" applyBorder="1" applyAlignment="1" applyProtection="1">
      <alignment horizontal="center" vertical="center"/>
      <protection locked="0"/>
    </xf>
    <xf numFmtId="14" fontId="18" fillId="0" borderId="3" xfId="0" applyNumberFormat="1" applyFont="1" applyBorder="1" applyAlignment="1" applyProtection="1">
      <alignment horizontal="left" vertical="center" wrapText="1"/>
      <protection locked="0"/>
    </xf>
    <xf numFmtId="0" fontId="18" fillId="0" borderId="3" xfId="0" applyFont="1" applyBorder="1" applyAlignment="1" applyProtection="1">
      <alignment horizontal="center" vertical="center" wrapText="1"/>
      <protection locked="0"/>
    </xf>
    <xf numFmtId="166" fontId="3" fillId="0" borderId="3" xfId="0" applyNumberFormat="1" applyFont="1" applyBorder="1" applyAlignment="1" applyProtection="1">
      <alignment horizontal="center" vertical="center"/>
      <protection locked="0"/>
    </xf>
    <xf numFmtId="14" fontId="19" fillId="0" borderId="3" xfId="0" applyNumberFormat="1" applyFont="1" applyBorder="1" applyAlignment="1" applyProtection="1">
      <alignment horizontal="left" vertical="center"/>
      <protection locked="0"/>
    </xf>
    <xf numFmtId="14" fontId="6" fillId="0" borderId="3" xfId="0" applyNumberFormat="1" applyFont="1" applyBorder="1" applyAlignment="1" applyProtection="1">
      <alignment vertical="center" wrapText="1"/>
      <protection locked="0"/>
    </xf>
    <xf numFmtId="0" fontId="6" fillId="0" borderId="3" xfId="0" applyFont="1" applyBorder="1" applyAlignment="1" applyProtection="1">
      <alignment horizontal="justify" vertical="center" wrapText="1"/>
      <protection locked="0"/>
    </xf>
    <xf numFmtId="1" fontId="19" fillId="0" borderId="3" xfId="0" applyNumberFormat="1" applyFont="1" applyBorder="1" applyAlignment="1" applyProtection="1">
      <alignment horizontal="left" vertical="center"/>
      <protection locked="0"/>
    </xf>
    <xf numFmtId="14" fontId="0" fillId="0" borderId="3" xfId="0" applyNumberFormat="1" applyBorder="1" applyAlignment="1" applyProtection="1">
      <alignment horizontal="left" vertical="center" wrapText="1"/>
      <protection locked="0"/>
    </xf>
    <xf numFmtId="14" fontId="0" fillId="0" borderId="3" xfId="0" applyNumberFormat="1" applyBorder="1" applyAlignment="1" applyProtection="1">
      <alignment horizontal="left" vertical="center"/>
      <protection locked="0"/>
    </xf>
    <xf numFmtId="166" fontId="6" fillId="0" borderId="3" xfId="0" applyNumberFormat="1" applyFont="1" applyBorder="1" applyAlignment="1" applyProtection="1">
      <alignment horizontal="left" vertical="center"/>
      <protection locked="0"/>
    </xf>
    <xf numFmtId="0" fontId="6" fillId="0" borderId="3" xfId="0" applyFont="1" applyBorder="1" applyAlignment="1" applyProtection="1">
      <alignment horizontal="center" vertical="center" wrapText="1"/>
      <protection locked="0"/>
    </xf>
    <xf numFmtId="14" fontId="8" fillId="0" borderId="3" xfId="0" applyNumberFormat="1" applyFont="1" applyBorder="1" applyAlignment="1" applyProtection="1">
      <alignment horizontal="center" vertical="center" wrapText="1"/>
      <protection locked="0"/>
    </xf>
    <xf numFmtId="164" fontId="3" fillId="0" borderId="3" xfId="0" applyNumberFormat="1" applyFont="1" applyBorder="1" applyAlignment="1" applyProtection="1">
      <alignment horizontal="left" vertical="center" wrapText="1"/>
      <protection locked="0"/>
    </xf>
    <xf numFmtId="0" fontId="14" fillId="0" borderId="3" xfId="0" applyFont="1" applyBorder="1" applyAlignment="1" applyProtection="1">
      <alignment horizontal="left" vertical="center"/>
      <protection locked="0"/>
    </xf>
    <xf numFmtId="0" fontId="16" fillId="0" borderId="3" xfId="0" applyFont="1" applyBorder="1" applyAlignment="1" applyProtection="1">
      <alignment horizontal="left" vertical="center" wrapText="1"/>
      <protection locked="0"/>
    </xf>
    <xf numFmtId="0" fontId="8" fillId="0" borderId="3" xfId="0" applyFont="1" applyBorder="1" applyAlignment="1" applyProtection="1">
      <alignment vertical="center" wrapText="1"/>
      <protection locked="0"/>
    </xf>
    <xf numFmtId="0" fontId="22" fillId="0" borderId="3" xfId="1205" applyFont="1" applyFill="1" applyBorder="1" applyAlignment="1" applyProtection="1">
      <alignment horizontal="left" vertical="center" wrapText="1"/>
      <protection locked="0"/>
    </xf>
    <xf numFmtId="14" fontId="8" fillId="0" borderId="3" xfId="0" applyNumberFormat="1" applyFont="1" applyBorder="1" applyAlignment="1" applyProtection="1">
      <alignment horizontal="left" vertical="center" wrapText="1"/>
      <protection locked="0"/>
    </xf>
    <xf numFmtId="0" fontId="17" fillId="0" borderId="3" xfId="0" applyFont="1" applyBorder="1" applyAlignment="1" applyProtection="1">
      <alignment horizontal="justify" vertical="center" wrapText="1" readingOrder="1"/>
      <protection locked="0"/>
    </xf>
    <xf numFmtId="14" fontId="8" fillId="0" borderId="3" xfId="0" applyNumberFormat="1" applyFont="1" applyBorder="1" applyAlignment="1" applyProtection="1">
      <alignment horizontal="justify" vertical="center" wrapText="1"/>
      <protection locked="0"/>
    </xf>
    <xf numFmtId="0" fontId="3" fillId="0" borderId="3" xfId="0" applyFont="1" applyBorder="1" applyAlignment="1" applyProtection="1">
      <alignment horizontal="justify" vertical="center" wrapText="1"/>
      <protection locked="0"/>
    </xf>
    <xf numFmtId="14" fontId="18" fillId="0" borderId="3" xfId="0" applyNumberFormat="1" applyFont="1" applyBorder="1" applyAlignment="1" applyProtection="1">
      <alignment horizontal="center" vertical="center" wrapText="1"/>
      <protection locked="0"/>
    </xf>
    <xf numFmtId="0" fontId="19" fillId="0" borderId="3" xfId="0" applyFont="1" applyBorder="1" applyProtection="1">
      <protection locked="0"/>
    </xf>
    <xf numFmtId="166" fontId="6" fillId="0" borderId="3" xfId="0" applyNumberFormat="1" applyFont="1" applyBorder="1" applyAlignment="1" applyProtection="1">
      <alignment horizontal="center" vertical="center"/>
      <protection locked="0"/>
    </xf>
    <xf numFmtId="0" fontId="25" fillId="0" borderId="3" xfId="0" applyFont="1" applyBorder="1" applyAlignment="1" applyProtection="1">
      <alignment horizontal="justify" vertical="center" wrapText="1"/>
      <protection locked="0"/>
    </xf>
    <xf numFmtId="166" fontId="6" fillId="0" borderId="3" xfId="0" applyNumberFormat="1" applyFont="1" applyBorder="1" applyAlignment="1" applyProtection="1">
      <alignment horizontal="left" vertical="center" wrapText="1"/>
      <protection locked="0"/>
    </xf>
    <xf numFmtId="0" fontId="6" fillId="0" borderId="3" xfId="0" applyFont="1" applyBorder="1" applyAlignment="1" applyProtection="1">
      <alignment vertical="center" wrapText="1"/>
      <protection locked="0"/>
    </xf>
    <xf numFmtId="0" fontId="3" fillId="0" borderId="9" xfId="0" applyFont="1" applyBorder="1" applyAlignment="1" applyProtection="1">
      <alignment horizontal="center" vertical="center" wrapText="1"/>
      <protection locked="0"/>
    </xf>
    <xf numFmtId="14" fontId="3" fillId="0" borderId="3" xfId="0" applyNumberFormat="1" applyFont="1" applyBorder="1" applyAlignment="1" applyProtection="1">
      <alignment horizontal="center" vertical="center"/>
      <protection locked="0"/>
    </xf>
    <xf numFmtId="0" fontId="0" fillId="5" borderId="0" xfId="0" applyFill="1" applyProtection="1">
      <protection locked="0"/>
    </xf>
    <xf numFmtId="0" fontId="0" fillId="4" borderId="0" xfId="0" applyFill="1" applyProtection="1">
      <protection locked="0"/>
    </xf>
    <xf numFmtId="0" fontId="6" fillId="0" borderId="3" xfId="1" applyFont="1" applyFill="1" applyBorder="1" applyAlignment="1" applyProtection="1">
      <alignment horizontal="center" vertical="center" wrapText="1"/>
      <protection locked="0"/>
    </xf>
    <xf numFmtId="0" fontId="26" fillId="10" borderId="3" xfId="1" applyFont="1" applyFill="1" applyBorder="1" applyAlignment="1" applyProtection="1">
      <alignment horizontal="center" vertical="center" wrapText="1"/>
      <protection locked="0"/>
    </xf>
    <xf numFmtId="0" fontId="26" fillId="6" borderId="3" xfId="1" applyFont="1" applyFill="1" applyBorder="1" applyAlignment="1" applyProtection="1">
      <alignment horizontal="center" vertical="center" wrapText="1"/>
      <protection locked="0"/>
    </xf>
    <xf numFmtId="0" fontId="1" fillId="13" borderId="3" xfId="0" applyFont="1" applyFill="1" applyBorder="1" applyAlignment="1" applyProtection="1">
      <alignment horizontal="center" vertical="center" wrapText="1"/>
      <protection locked="0"/>
    </xf>
    <xf numFmtId="0" fontId="0" fillId="0" borderId="0" xfId="0" applyProtection="1">
      <protection locked="0"/>
    </xf>
    <xf numFmtId="14" fontId="6" fillId="0" borderId="3" xfId="1" applyNumberFormat="1" applyFont="1" applyFill="1" applyBorder="1" applyAlignment="1" applyProtection="1">
      <alignment horizontal="center" vertical="center" wrapText="1"/>
      <protection locked="0"/>
    </xf>
    <xf numFmtId="165" fontId="3" fillId="0" borderId="3" xfId="0" applyNumberFormat="1" applyFont="1" applyBorder="1" applyAlignment="1" applyProtection="1">
      <alignment horizontal="center" vertical="center"/>
      <protection locked="0"/>
    </xf>
    <xf numFmtId="165" fontId="3" fillId="0" borderId="3" xfId="0" applyNumberFormat="1" applyFont="1" applyBorder="1" applyAlignment="1" applyProtection="1">
      <alignment horizontal="left" vertical="center"/>
      <protection locked="0"/>
    </xf>
    <xf numFmtId="0" fontId="0" fillId="4" borderId="0" xfId="0" applyFill="1" applyAlignment="1" applyProtection="1">
      <alignment horizontal="left"/>
      <protection locked="0"/>
    </xf>
    <xf numFmtId="0" fontId="0" fillId="0" borderId="0" xfId="0" applyAlignment="1" applyProtection="1">
      <alignment horizontal="left"/>
      <protection locked="0"/>
    </xf>
    <xf numFmtId="0" fontId="6" fillId="11" borderId="3" xfId="1" applyFont="1" applyFill="1" applyBorder="1" applyAlignment="1" applyProtection="1">
      <alignment horizontal="center" vertical="center" wrapText="1"/>
      <protection hidden="1"/>
    </xf>
    <xf numFmtId="0" fontId="6" fillId="0" borderId="3" xfId="1" applyFont="1" applyFill="1" applyBorder="1" applyAlignment="1" applyProtection="1">
      <alignment horizontal="center" vertical="center" wrapText="1"/>
      <protection hidden="1"/>
    </xf>
    <xf numFmtId="0" fontId="3" fillId="5" borderId="4" xfId="0" applyFont="1" applyFill="1" applyBorder="1" applyAlignment="1" applyProtection="1">
      <alignment horizontal="center" vertical="center"/>
      <protection hidden="1"/>
    </xf>
    <xf numFmtId="0" fontId="3" fillId="5" borderId="4" xfId="0" applyFont="1" applyFill="1" applyBorder="1" applyAlignment="1" applyProtection="1">
      <alignment horizontal="center" vertical="center" wrapText="1"/>
      <protection hidden="1"/>
    </xf>
    <xf numFmtId="0" fontId="6" fillId="5" borderId="3" xfId="1" applyFont="1" applyFill="1" applyBorder="1" applyAlignment="1" applyProtection="1">
      <alignment horizontal="center" vertical="center" wrapText="1"/>
      <protection hidden="1"/>
    </xf>
    <xf numFmtId="14" fontId="6" fillId="5" borderId="3" xfId="1" applyNumberFormat="1" applyFont="1" applyFill="1" applyBorder="1" applyAlignment="1" applyProtection="1">
      <alignment horizontal="center" vertical="center" wrapText="1"/>
      <protection hidden="1"/>
    </xf>
    <xf numFmtId="14" fontId="6" fillId="14" borderId="3" xfId="1" applyNumberFormat="1" applyFont="1" applyFill="1" applyBorder="1" applyAlignment="1" applyProtection="1">
      <alignment horizontal="center" vertical="center" wrapText="1"/>
      <protection hidden="1"/>
    </xf>
    <xf numFmtId="0" fontId="9" fillId="0" borderId="3" xfId="1205" applyFill="1" applyBorder="1" applyAlignment="1" applyProtection="1">
      <alignment horizontal="center" vertical="center" wrapText="1"/>
      <protection hidden="1"/>
    </xf>
    <xf numFmtId="0" fontId="3" fillId="5" borderId="3" xfId="0" applyFont="1" applyFill="1" applyBorder="1" applyAlignment="1" applyProtection="1">
      <alignment horizontal="center" vertical="center"/>
      <protection hidden="1"/>
    </xf>
    <xf numFmtId="0" fontId="3" fillId="5" borderId="3" xfId="0" applyFont="1" applyFill="1" applyBorder="1" applyAlignment="1" applyProtection="1">
      <alignment horizontal="center" vertical="center" wrapText="1"/>
      <protection hidden="1"/>
    </xf>
    <xf numFmtId="0" fontId="3" fillId="4" borderId="3" xfId="0" applyFont="1" applyFill="1" applyBorder="1" applyAlignment="1" applyProtection="1">
      <alignment horizontal="center" vertical="center"/>
      <protection hidden="1"/>
    </xf>
    <xf numFmtId="14" fontId="6" fillId="0" borderId="3" xfId="1" applyNumberFormat="1" applyFont="1" applyFill="1" applyBorder="1" applyAlignment="1" applyProtection="1">
      <alignment horizontal="center" vertical="center" wrapText="1"/>
      <protection hidden="1"/>
    </xf>
    <xf numFmtId="0" fontId="14" fillId="5" borderId="3" xfId="0" applyFont="1" applyFill="1" applyBorder="1" applyAlignment="1" applyProtection="1">
      <alignment horizontal="center" vertical="center" wrapText="1"/>
      <protection hidden="1"/>
    </xf>
    <xf numFmtId="0" fontId="14" fillId="0" borderId="3" xfId="0" applyFont="1" applyBorder="1" applyAlignment="1" applyProtection="1">
      <alignment horizontal="center" vertical="center" wrapText="1"/>
      <protection hidden="1"/>
    </xf>
    <xf numFmtId="14" fontId="14" fillId="5" borderId="3" xfId="0" applyNumberFormat="1" applyFont="1" applyFill="1" applyBorder="1" applyAlignment="1" applyProtection="1">
      <alignment horizontal="center" vertical="center" wrapText="1"/>
      <protection hidden="1"/>
    </xf>
    <xf numFmtId="14" fontId="3" fillId="5" borderId="3" xfId="0" applyNumberFormat="1" applyFont="1" applyFill="1" applyBorder="1" applyAlignment="1" applyProtection="1">
      <alignment horizontal="center" vertical="center" wrapText="1"/>
      <protection hidden="1"/>
    </xf>
    <xf numFmtId="14" fontId="3" fillId="14" borderId="3" xfId="0" applyNumberFormat="1" applyFont="1" applyFill="1" applyBorder="1" applyAlignment="1" applyProtection="1">
      <alignment horizontal="center" vertical="center" wrapText="1"/>
      <protection hidden="1"/>
    </xf>
    <xf numFmtId="14" fontId="9" fillId="0" borderId="3" xfId="1205" applyNumberFormat="1" applyFill="1" applyBorder="1" applyAlignment="1" applyProtection="1">
      <alignment horizontal="left" vertical="center" wrapText="1"/>
      <protection hidden="1"/>
    </xf>
    <xf numFmtId="0" fontId="3" fillId="0" borderId="3" xfId="0" applyFont="1" applyBorder="1" applyAlignment="1" applyProtection="1">
      <alignment horizontal="left" vertical="center" wrapText="1"/>
      <protection hidden="1"/>
    </xf>
    <xf numFmtId="0" fontId="9" fillId="0" borderId="3" xfId="1205" applyFill="1" applyBorder="1" applyAlignment="1" applyProtection="1">
      <alignment horizontal="left" vertical="center" wrapText="1"/>
      <protection hidden="1"/>
    </xf>
    <xf numFmtId="14" fontId="6" fillId="0" borderId="3" xfId="0" applyNumberFormat="1" applyFont="1" applyBorder="1" applyAlignment="1" applyProtection="1">
      <alignment horizontal="left" vertical="center" wrapText="1"/>
      <protection hidden="1"/>
    </xf>
    <xf numFmtId="0" fontId="6" fillId="0" borderId="3" xfId="0" applyFont="1" applyBorder="1" applyAlignment="1" applyProtection="1">
      <alignment horizontal="left" vertical="center" wrapText="1"/>
      <protection hidden="1"/>
    </xf>
    <xf numFmtId="14" fontId="19" fillId="0" borderId="3" xfId="0" applyNumberFormat="1" applyFont="1" applyBorder="1" applyAlignment="1" applyProtection="1">
      <alignment horizontal="left" vertical="center"/>
      <protection hidden="1"/>
    </xf>
    <xf numFmtId="14" fontId="9" fillId="0" borderId="3" xfId="1205" applyNumberFormat="1" applyFill="1" applyBorder="1" applyAlignment="1" applyProtection="1">
      <alignment horizontal="left" vertical="center"/>
      <protection hidden="1"/>
    </xf>
    <xf numFmtId="0" fontId="28" fillId="5" borderId="3" xfId="0" applyFont="1" applyFill="1" applyBorder="1" applyAlignment="1" applyProtection="1">
      <alignment horizontal="center" vertical="center" wrapText="1" readingOrder="1"/>
      <protection hidden="1"/>
    </xf>
    <xf numFmtId="0" fontId="6" fillId="5" borderId="3" xfId="0" applyFont="1" applyFill="1" applyBorder="1" applyAlignment="1" applyProtection="1">
      <alignment horizontal="center" vertical="center" wrapText="1"/>
      <protection hidden="1"/>
    </xf>
    <xf numFmtId="167" fontId="3" fillId="14" borderId="3" xfId="0" applyNumberFormat="1" applyFont="1" applyFill="1" applyBorder="1" applyAlignment="1" applyProtection="1">
      <alignment horizontal="center" vertical="center" wrapText="1"/>
      <protection hidden="1"/>
    </xf>
    <xf numFmtId="14" fontId="3" fillId="0" borderId="3" xfId="0" applyNumberFormat="1" applyFont="1" applyBorder="1" applyAlignment="1" applyProtection="1">
      <alignment horizontal="left" vertical="center" wrapText="1"/>
      <protection hidden="1"/>
    </xf>
    <xf numFmtId="0" fontId="3" fillId="0" borderId="3" xfId="0" applyFont="1" applyBorder="1" applyAlignment="1" applyProtection="1">
      <alignment horizontal="center" vertical="center" wrapText="1"/>
      <protection hidden="1"/>
    </xf>
    <xf numFmtId="14" fontId="3" fillId="0" borderId="3" xfId="0" applyNumberFormat="1" applyFont="1" applyBorder="1" applyAlignment="1" applyProtection="1">
      <alignment horizontal="center" vertical="center" wrapText="1"/>
      <protection hidden="1"/>
    </xf>
    <xf numFmtId="0" fontId="8" fillId="0" borderId="3" xfId="0" applyFont="1" applyBorder="1" applyAlignment="1" applyProtection="1">
      <alignment horizontal="left" vertical="center" wrapText="1"/>
      <protection hidden="1"/>
    </xf>
    <xf numFmtId="0" fontId="0" fillId="5" borderId="3" xfId="0" applyFill="1" applyBorder="1" applyAlignment="1" applyProtection="1">
      <alignment horizontal="center" vertical="center" wrapText="1"/>
      <protection hidden="1"/>
    </xf>
    <xf numFmtId="0" fontId="0" fillId="0" borderId="3" xfId="0" applyBorder="1" applyProtection="1">
      <protection hidden="1"/>
    </xf>
    <xf numFmtId="14" fontId="0" fillId="14" borderId="3" xfId="0" applyNumberFormat="1" applyFill="1" applyBorder="1" applyAlignment="1" applyProtection="1">
      <alignment horizontal="center" vertical="center"/>
      <protection hidden="1"/>
    </xf>
    <xf numFmtId="0" fontId="10" fillId="0" borderId="3" xfId="1205" applyFont="1" applyFill="1" applyBorder="1" applyAlignment="1" applyProtection="1">
      <alignment horizontal="left" vertical="center" wrapText="1"/>
      <protection hidden="1"/>
    </xf>
    <xf numFmtId="0" fontId="18" fillId="0" borderId="3" xfId="0" applyFont="1" applyBorder="1" applyAlignment="1" applyProtection="1">
      <alignment horizontal="left" vertical="center" wrapText="1"/>
      <protection hidden="1"/>
    </xf>
    <xf numFmtId="0" fontId="21" fillId="0" borderId="3" xfId="1205" applyFont="1" applyFill="1" applyBorder="1" applyAlignment="1" applyProtection="1">
      <alignment horizontal="left" vertical="center" wrapText="1"/>
      <protection hidden="1"/>
    </xf>
    <xf numFmtId="14" fontId="20" fillId="0" borderId="3" xfId="1205" applyNumberFormat="1" applyFont="1" applyFill="1" applyBorder="1" applyAlignment="1" applyProtection="1">
      <alignment horizontal="left" vertical="center"/>
      <protection hidden="1"/>
    </xf>
    <xf numFmtId="0" fontId="20" fillId="0" borderId="3" xfId="1205" applyFont="1" applyFill="1" applyBorder="1" applyAlignment="1" applyProtection="1">
      <alignment horizontal="left" vertical="center" wrapText="1"/>
      <protection hidden="1"/>
    </xf>
    <xf numFmtId="14" fontId="14" fillId="0" borderId="3" xfId="0" applyNumberFormat="1" applyFont="1" applyBorder="1" applyAlignment="1" applyProtection="1">
      <alignment horizontal="center" vertical="center" wrapText="1"/>
      <protection hidden="1"/>
    </xf>
    <xf numFmtId="1" fontId="3" fillId="5" borderId="3" xfId="0" applyNumberFormat="1" applyFont="1" applyFill="1" applyBorder="1" applyAlignment="1" applyProtection="1">
      <alignment horizontal="center" vertical="center" wrapText="1"/>
      <protection hidden="1"/>
    </xf>
    <xf numFmtId="0" fontId="0" fillId="5" borderId="3" xfId="0" applyFill="1" applyBorder="1" applyAlignment="1" applyProtection="1">
      <alignment horizontal="center" vertical="center"/>
      <protection hidden="1"/>
    </xf>
    <xf numFmtId="0" fontId="0" fillId="4" borderId="3" xfId="0" applyFill="1" applyBorder="1" applyAlignment="1" applyProtection="1">
      <alignment horizontal="center" vertical="center"/>
      <protection hidden="1"/>
    </xf>
    <xf numFmtId="0" fontId="0" fillId="4" borderId="3" xfId="0" applyFill="1" applyBorder="1" applyAlignment="1" applyProtection="1">
      <alignment horizontal="center" vertical="center" wrapText="1"/>
      <protection hidden="1"/>
    </xf>
    <xf numFmtId="1" fontId="0" fillId="4" borderId="3" xfId="0" applyNumberFormat="1" applyFill="1" applyBorder="1" applyAlignment="1" applyProtection="1">
      <alignment horizontal="center" vertical="center" wrapText="1"/>
      <protection hidden="1"/>
    </xf>
    <xf numFmtId="14" fontId="0" fillId="4" borderId="3" xfId="0" applyNumberFormat="1" applyFill="1" applyBorder="1" applyAlignment="1" applyProtection="1">
      <alignment horizontal="center" vertical="center"/>
      <protection hidden="1"/>
    </xf>
    <xf numFmtId="167" fontId="0" fillId="14" borderId="3" xfId="0" applyNumberFormat="1" applyFill="1" applyBorder="1" applyAlignment="1" applyProtection="1">
      <alignment horizontal="center" vertical="center"/>
      <protection hidden="1"/>
    </xf>
    <xf numFmtId="14" fontId="3" fillId="0" borderId="3" xfId="0" applyNumberFormat="1" applyFont="1" applyBorder="1" applyAlignment="1" applyProtection="1">
      <alignment horizontal="center" vertical="center"/>
      <protection hidden="1"/>
    </xf>
    <xf numFmtId="167" fontId="3" fillId="14" borderId="3" xfId="0" applyNumberFormat="1" applyFont="1" applyFill="1" applyBorder="1" applyAlignment="1" applyProtection="1">
      <alignment horizontal="center" vertical="center"/>
      <protection hidden="1"/>
    </xf>
    <xf numFmtId="0" fontId="15" fillId="0" borderId="3" xfId="1205" applyFont="1" applyFill="1" applyBorder="1" applyAlignment="1" applyProtection="1">
      <alignment horizontal="left" vertical="center" wrapText="1"/>
      <protection hidden="1"/>
    </xf>
    <xf numFmtId="0" fontId="3" fillId="5" borderId="3" xfId="0" applyFont="1" applyFill="1" applyBorder="1" applyAlignment="1" applyProtection="1">
      <alignment horizontal="left" vertical="center" wrapText="1"/>
      <protection hidden="1"/>
    </xf>
    <xf numFmtId="14" fontId="6" fillId="5" borderId="3" xfId="0" applyNumberFormat="1" applyFont="1" applyFill="1" applyBorder="1" applyAlignment="1" applyProtection="1">
      <alignment horizontal="center" vertical="center" wrapText="1"/>
      <protection hidden="1"/>
    </xf>
    <xf numFmtId="0" fontId="3" fillId="4" borderId="3" xfId="0" applyFont="1" applyFill="1" applyBorder="1" applyAlignment="1" applyProtection="1">
      <alignment horizontal="center" vertical="center" wrapText="1"/>
      <protection hidden="1"/>
    </xf>
    <xf numFmtId="1" fontId="3" fillId="4" borderId="3" xfId="0" applyNumberFormat="1" applyFont="1" applyFill="1" applyBorder="1" applyAlignment="1" applyProtection="1">
      <alignment horizontal="center" vertical="center" wrapText="1"/>
      <protection hidden="1"/>
    </xf>
    <xf numFmtId="14" fontId="3" fillId="4" borderId="3" xfId="0" applyNumberFormat="1" applyFont="1" applyFill="1" applyBorder="1" applyAlignment="1" applyProtection="1">
      <alignment horizontal="center" vertical="center"/>
      <protection hidden="1"/>
    </xf>
    <xf numFmtId="0" fontId="3" fillId="0" borderId="3" xfId="0" applyFont="1" applyBorder="1" applyAlignment="1" applyProtection="1">
      <alignment horizontal="center" vertical="center"/>
      <protection hidden="1"/>
    </xf>
    <xf numFmtId="0" fontId="14" fillId="12" borderId="3" xfId="0" applyFont="1" applyFill="1" applyBorder="1" applyAlignment="1" applyProtection="1">
      <alignment horizontal="center" vertical="center" wrapText="1"/>
      <protection hidden="1"/>
    </xf>
    <xf numFmtId="0" fontId="3" fillId="12" borderId="3" xfId="0" applyFont="1" applyFill="1" applyBorder="1" applyAlignment="1" applyProtection="1">
      <alignment horizontal="center" vertical="center" wrapText="1"/>
      <protection hidden="1"/>
    </xf>
    <xf numFmtId="14" fontId="3" fillId="12" borderId="3" xfId="0" applyNumberFormat="1" applyFont="1" applyFill="1" applyBorder="1" applyAlignment="1" applyProtection="1">
      <alignment horizontal="center" vertical="center" wrapText="1"/>
      <protection hidden="1"/>
    </xf>
    <xf numFmtId="167" fontId="3" fillId="15" borderId="3" xfId="0" applyNumberFormat="1" applyFont="1" applyFill="1" applyBorder="1" applyAlignment="1" applyProtection="1">
      <alignment horizontal="center" vertical="center" wrapText="1"/>
      <protection hidden="1"/>
    </xf>
    <xf numFmtId="0" fontId="6" fillId="12" borderId="3" xfId="0" applyFont="1" applyFill="1" applyBorder="1" applyAlignment="1" applyProtection="1">
      <alignment horizontal="center" vertical="center" wrapText="1"/>
      <protection hidden="1"/>
    </xf>
    <xf numFmtId="0" fontId="12" fillId="0" borderId="3" xfId="1205" applyFont="1" applyFill="1" applyBorder="1" applyAlignment="1" applyProtection="1">
      <alignment horizontal="left" vertical="center" wrapText="1"/>
      <protection hidden="1"/>
    </xf>
    <xf numFmtId="0" fontId="29" fillId="0" borderId="3" xfId="0" applyFont="1" applyBorder="1" applyAlignment="1" applyProtection="1">
      <alignment horizontal="center" vertical="center" wrapText="1" readingOrder="1"/>
      <protection hidden="1"/>
    </xf>
    <xf numFmtId="0" fontId="0" fillId="4" borderId="0" xfId="0" applyFill="1" applyProtection="1">
      <protection hidden="1"/>
    </xf>
    <xf numFmtId="0" fontId="0" fillId="4" borderId="0" xfId="0" applyFill="1" applyAlignment="1" applyProtection="1">
      <alignment horizontal="center"/>
      <protection hidden="1"/>
    </xf>
    <xf numFmtId="0" fontId="0" fillId="0" borderId="10" xfId="0" applyBorder="1" applyAlignment="1" applyProtection="1">
      <alignment horizontal="center" vertical="center"/>
      <protection hidden="1"/>
    </xf>
    <xf numFmtId="0" fontId="0" fillId="0" borderId="0" xfId="0" applyAlignment="1" applyProtection="1">
      <alignment horizontal="center" vertical="center"/>
      <protection hidden="1"/>
    </xf>
    <xf numFmtId="165" fontId="3" fillId="0" borderId="0" xfId="0" applyNumberFormat="1" applyFont="1" applyAlignment="1" applyProtection="1">
      <alignment horizontal="center" vertical="center"/>
      <protection hidden="1"/>
    </xf>
    <xf numFmtId="165" fontId="3" fillId="0" borderId="0" xfId="0" applyNumberFormat="1" applyFont="1" applyAlignment="1" applyProtection="1">
      <alignment horizontal="left" vertical="center"/>
      <protection hidden="1"/>
    </xf>
    <xf numFmtId="0" fontId="0" fillId="0" borderId="0" xfId="0" applyAlignment="1" applyProtection="1">
      <alignment vertical="center" wrapText="1"/>
      <protection locked="0"/>
    </xf>
    <xf numFmtId="0" fontId="0" fillId="0" borderId="0" xfId="0" applyAlignment="1" applyProtection="1">
      <alignment horizontal="center" vertical="center"/>
      <protection locked="0"/>
    </xf>
    <xf numFmtId="0" fontId="0" fillId="0" borderId="2" xfId="0" applyBorder="1"/>
    <xf numFmtId="0" fontId="19" fillId="0" borderId="0" xfId="0" applyFont="1" applyAlignment="1" applyProtection="1">
      <alignment horizontal="left" vertical="center"/>
      <protection locked="0"/>
    </xf>
    <xf numFmtId="0" fontId="0" fillId="0" borderId="2" xfId="0" applyBorder="1" applyAlignment="1" applyProtection="1">
      <alignment horizontal="center" vertical="center"/>
      <protection hidden="1"/>
    </xf>
    <xf numFmtId="0" fontId="19" fillId="0" borderId="0" xfId="0" applyFont="1" applyAlignment="1" applyProtection="1">
      <alignment horizontal="center" vertical="center"/>
      <protection locked="0"/>
    </xf>
    <xf numFmtId="0" fontId="19" fillId="0" borderId="0" xfId="0" applyFont="1" applyAlignment="1" applyProtection="1">
      <alignment vertical="center"/>
      <protection locked="0"/>
    </xf>
    <xf numFmtId="0" fontId="19" fillId="0" borderId="0" xfId="0" applyFont="1" applyAlignment="1" applyProtection="1">
      <alignment horizontal="left"/>
      <protection locked="0"/>
    </xf>
    <xf numFmtId="0" fontId="0" fillId="0" borderId="2" xfId="0" applyBorder="1" applyAlignment="1" applyProtection="1">
      <alignment wrapText="1"/>
      <protection locked="0"/>
    </xf>
    <xf numFmtId="0" fontId="6" fillId="0" borderId="3" xfId="1" applyFont="1" applyFill="1" applyBorder="1" applyAlignment="1" applyProtection="1">
      <alignment vertical="center" wrapText="1"/>
    </xf>
    <xf numFmtId="0" fontId="12" fillId="0" borderId="3" xfId="1205" applyFont="1" applyFill="1" applyBorder="1" applyAlignment="1" applyProtection="1">
      <alignment vertical="center" wrapText="1"/>
    </xf>
    <xf numFmtId="0" fontId="12" fillId="0" borderId="3" xfId="1205" applyFont="1" applyFill="1" applyBorder="1" applyAlignment="1" applyProtection="1">
      <alignment horizontal="center" vertical="center" wrapText="1"/>
    </xf>
    <xf numFmtId="0" fontId="6" fillId="0" borderId="3" xfId="0" applyFont="1" applyBorder="1" applyAlignment="1">
      <alignment horizontal="center" vertical="center" wrapText="1"/>
    </xf>
    <xf numFmtId="0" fontId="6" fillId="0" borderId="3" xfId="0" applyFont="1" applyBorder="1" applyAlignment="1" applyProtection="1">
      <alignment horizontal="center" vertical="center"/>
      <protection locked="0"/>
    </xf>
    <xf numFmtId="1" fontId="3" fillId="0" borderId="3" xfId="0" applyNumberFormat="1" applyFont="1" applyBorder="1" applyAlignment="1" applyProtection="1">
      <alignment horizontal="center" vertical="center"/>
      <protection locked="0"/>
    </xf>
    <xf numFmtId="0" fontId="3" fillId="0" borderId="3" xfId="0" applyFont="1" applyBorder="1" applyAlignment="1" applyProtection="1">
      <alignment wrapText="1"/>
      <protection locked="0"/>
    </xf>
    <xf numFmtId="0" fontId="12" fillId="0" borderId="3" xfId="1205" applyFont="1" applyFill="1" applyBorder="1" applyAlignment="1" applyProtection="1">
      <alignment horizontal="center" vertical="center" wrapText="1"/>
      <protection locked="0"/>
    </xf>
    <xf numFmtId="14" fontId="12" fillId="0" borderId="3" xfId="1205" applyNumberFormat="1" applyFont="1" applyFill="1" applyBorder="1" applyAlignment="1" applyProtection="1">
      <alignment vertical="center" wrapText="1"/>
      <protection locked="0"/>
    </xf>
    <xf numFmtId="14" fontId="6" fillId="0" borderId="3" xfId="0" applyNumberFormat="1" applyFont="1" applyBorder="1" applyAlignment="1" applyProtection="1">
      <alignment horizontal="left" vertical="center"/>
      <protection locked="0"/>
    </xf>
    <xf numFmtId="0" fontId="6" fillId="0" borderId="3" xfId="0" applyFont="1" applyBorder="1" applyAlignment="1">
      <alignment horizontal="left" vertical="center" wrapText="1"/>
    </xf>
    <xf numFmtId="14" fontId="6" fillId="0" borderId="3" xfId="0" applyNumberFormat="1" applyFont="1" applyBorder="1" applyAlignment="1" applyProtection="1">
      <alignment horizontal="center" vertical="center"/>
      <protection locked="0"/>
    </xf>
    <xf numFmtId="1" fontId="6" fillId="0" borderId="3" xfId="0" applyNumberFormat="1" applyFont="1" applyBorder="1" applyAlignment="1" applyProtection="1">
      <alignment horizontal="center" vertical="center"/>
      <protection locked="0"/>
    </xf>
    <xf numFmtId="0" fontId="22" fillId="0" borderId="3" xfId="1205" applyFont="1" applyFill="1" applyBorder="1" applyAlignment="1" applyProtection="1">
      <alignment horizontal="center" vertical="center" wrapText="1"/>
      <protection locked="0"/>
    </xf>
    <xf numFmtId="0" fontId="28" fillId="0" borderId="3" xfId="0" applyFont="1" applyBorder="1" applyAlignment="1" applyProtection="1">
      <alignment horizontal="center" vertical="center" wrapText="1" readingOrder="1"/>
      <protection locked="0"/>
    </xf>
    <xf numFmtId="0" fontId="3" fillId="0" borderId="11" xfId="0" applyFont="1" applyBorder="1" applyAlignment="1" applyProtection="1">
      <alignment horizontal="center" vertical="center" wrapText="1"/>
      <protection locked="0"/>
    </xf>
    <xf numFmtId="0" fontId="3" fillId="0" borderId="12" xfId="0" applyFont="1" applyBorder="1" applyAlignment="1" applyProtection="1">
      <alignment horizontal="center" vertical="center" wrapText="1"/>
      <protection locked="0"/>
    </xf>
    <xf numFmtId="0" fontId="3" fillId="0" borderId="13" xfId="0" applyFont="1" applyBorder="1" applyAlignment="1" applyProtection="1">
      <alignment horizontal="center" vertical="center" wrapText="1"/>
      <protection locked="0"/>
    </xf>
    <xf numFmtId="167" fontId="6" fillId="0" borderId="3" xfId="1" applyNumberFormat="1" applyFont="1" applyFill="1" applyBorder="1" applyAlignment="1" applyProtection="1">
      <alignment horizontal="center" vertical="center" wrapText="1"/>
    </xf>
    <xf numFmtId="167" fontId="3" fillId="0" borderId="3" xfId="0" applyNumberFormat="1" applyFont="1" applyBorder="1" applyAlignment="1" applyProtection="1">
      <alignment horizontal="center" vertical="center"/>
      <protection locked="0"/>
    </xf>
    <xf numFmtId="167" fontId="6" fillId="5" borderId="3" xfId="1" applyNumberFormat="1" applyFont="1" applyFill="1" applyBorder="1" applyAlignment="1" applyProtection="1">
      <alignment horizontal="center" vertical="center" wrapText="1"/>
    </xf>
    <xf numFmtId="167" fontId="0" fillId="4" borderId="0" xfId="0" applyNumberFormat="1" applyFill="1" applyAlignment="1">
      <alignment horizontal="center"/>
    </xf>
    <xf numFmtId="0" fontId="3" fillId="0" borderId="6" xfId="0" applyFont="1" applyBorder="1" applyAlignment="1" applyProtection="1">
      <alignment horizontal="center" vertical="center" wrapText="1"/>
      <protection locked="0"/>
    </xf>
    <xf numFmtId="0" fontId="3" fillId="0" borderId="15" xfId="0" applyFont="1" applyBorder="1" applyAlignment="1" applyProtection="1">
      <alignment horizontal="center" vertical="center" wrapText="1"/>
      <protection locked="0"/>
    </xf>
    <xf numFmtId="0" fontId="3" fillId="0" borderId="7" xfId="0" applyFont="1" applyBorder="1" applyAlignment="1" applyProtection="1">
      <alignment horizontal="center" vertical="center" wrapText="1"/>
      <protection locked="0"/>
    </xf>
    <xf numFmtId="0" fontId="3" fillId="0" borderId="14" xfId="0" applyFont="1" applyBorder="1" applyAlignment="1" applyProtection="1">
      <alignment horizontal="center" vertical="center" wrapText="1"/>
      <protection locked="0"/>
    </xf>
    <xf numFmtId="0" fontId="3" fillId="0" borderId="14" xfId="0" applyFont="1" applyBorder="1" applyAlignment="1" applyProtection="1">
      <alignment horizontal="center" vertical="center"/>
      <protection locked="0"/>
    </xf>
    <xf numFmtId="167" fontId="3" fillId="0" borderId="14" xfId="0" applyNumberFormat="1" applyFont="1" applyBorder="1" applyAlignment="1" applyProtection="1">
      <alignment horizontal="center" vertical="center"/>
      <protection locked="0"/>
    </xf>
    <xf numFmtId="0" fontId="3" fillId="0" borderId="14" xfId="0" applyFont="1" applyBorder="1" applyAlignment="1" applyProtection="1">
      <alignment vertical="center" wrapText="1"/>
      <protection locked="0"/>
    </xf>
    <xf numFmtId="164" fontId="3" fillId="0" borderId="14" xfId="0" applyNumberFormat="1" applyFont="1" applyBorder="1" applyAlignment="1" applyProtection="1">
      <alignment horizontal="center" vertical="center" wrapText="1"/>
      <protection locked="0"/>
    </xf>
    <xf numFmtId="14" fontId="3" fillId="0" borderId="14" xfId="0" applyNumberFormat="1" applyFont="1" applyBorder="1" applyAlignment="1" applyProtection="1">
      <alignment horizontal="left" vertical="center" wrapText="1"/>
      <protection locked="0"/>
    </xf>
    <xf numFmtId="165" fontId="3" fillId="0" borderId="14" xfId="0" applyNumberFormat="1" applyFont="1" applyBorder="1" applyAlignment="1" applyProtection="1">
      <alignment horizontal="center" vertical="center"/>
      <protection hidden="1"/>
    </xf>
    <xf numFmtId="167" fontId="6" fillId="0" borderId="3" xfId="0" applyNumberFormat="1" applyFont="1" applyBorder="1" applyAlignment="1" applyProtection="1">
      <alignment horizontal="center" vertical="center"/>
      <protection locked="0"/>
    </xf>
    <xf numFmtId="167" fontId="3" fillId="0" borderId="3" xfId="0" applyNumberFormat="1" applyFont="1" applyBorder="1" applyAlignment="1" applyProtection="1">
      <alignment horizontal="center" vertical="center"/>
      <protection hidden="1"/>
    </xf>
    <xf numFmtId="167" fontId="3" fillId="0" borderId="14" xfId="0" applyNumberFormat="1" applyFont="1" applyBorder="1" applyAlignment="1" applyProtection="1">
      <alignment horizontal="center" vertical="center" wrapText="1"/>
      <protection locked="0"/>
    </xf>
    <xf numFmtId="167" fontId="0" fillId="4" borderId="0" xfId="0" applyNumberFormat="1" applyFill="1"/>
    <xf numFmtId="167" fontId="6" fillId="0" borderId="3" xfId="0" applyNumberFormat="1" applyFont="1" applyBorder="1" applyAlignment="1" applyProtection="1">
      <alignment horizontal="center" vertical="center" wrapText="1"/>
      <protection locked="0"/>
    </xf>
    <xf numFmtId="167" fontId="6" fillId="0" borderId="14" xfId="0" applyNumberFormat="1" applyFont="1" applyBorder="1" applyAlignment="1" applyProtection="1">
      <alignment horizontal="center" vertical="center" wrapText="1"/>
      <protection locked="0"/>
    </xf>
    <xf numFmtId="165" fontId="12" fillId="0" borderId="3" xfId="1205" applyNumberFormat="1" applyFont="1" applyBorder="1" applyAlignment="1" applyProtection="1">
      <alignment horizontal="center" vertical="center"/>
      <protection hidden="1"/>
    </xf>
    <xf numFmtId="1" fontId="12" fillId="0" borderId="3" xfId="1205" applyNumberFormat="1" applyFont="1" applyBorder="1" applyAlignment="1" applyProtection="1">
      <alignment horizontal="center" vertical="center"/>
      <protection locked="0"/>
    </xf>
    <xf numFmtId="14" fontId="12" fillId="0" borderId="3" xfId="1205" applyNumberFormat="1" applyFont="1" applyBorder="1" applyAlignment="1" applyProtection="1">
      <alignment horizontal="center" vertical="center"/>
      <protection locked="0"/>
    </xf>
    <xf numFmtId="0" fontId="12" fillId="0" borderId="3" xfId="1205" applyFont="1" applyBorder="1" applyAlignment="1" applyProtection="1">
      <alignment horizontal="center" vertical="center" wrapText="1"/>
      <protection locked="0"/>
    </xf>
    <xf numFmtId="14" fontId="12" fillId="0" borderId="3" xfId="1205" applyNumberFormat="1" applyFont="1" applyBorder="1" applyAlignment="1" applyProtection="1">
      <alignment vertical="center" wrapText="1"/>
      <protection locked="0"/>
    </xf>
    <xf numFmtId="14" fontId="12" fillId="0" borderId="14" xfId="1205" applyNumberFormat="1" applyFont="1" applyBorder="1" applyAlignment="1" applyProtection="1">
      <alignment vertical="center" wrapText="1"/>
      <protection locked="0"/>
    </xf>
    <xf numFmtId="0" fontId="12" fillId="0" borderId="14" xfId="1205" applyFont="1" applyFill="1" applyBorder="1" applyAlignment="1" applyProtection="1">
      <alignment horizontal="center" vertical="center" wrapText="1"/>
      <protection locked="0"/>
    </xf>
    <xf numFmtId="14" fontId="3" fillId="0" borderId="14" xfId="0" applyNumberFormat="1" applyFont="1" applyBorder="1" applyAlignment="1" applyProtection="1">
      <alignment horizontal="center" vertical="center"/>
      <protection locked="0"/>
    </xf>
    <xf numFmtId="166" fontId="3" fillId="0" borderId="14" xfId="0" applyNumberFormat="1" applyFont="1" applyBorder="1" applyAlignment="1" applyProtection="1">
      <alignment horizontal="center" vertical="center"/>
      <protection locked="0"/>
    </xf>
    <xf numFmtId="1" fontId="3" fillId="0" borderId="14" xfId="0" applyNumberFormat="1" applyFont="1" applyBorder="1" applyAlignment="1" applyProtection="1">
      <alignment horizontal="center" vertical="center"/>
      <protection locked="0"/>
    </xf>
    <xf numFmtId="0" fontId="3" fillId="0" borderId="14" xfId="0" applyFont="1" applyBorder="1" applyAlignment="1" applyProtection="1">
      <alignment horizontal="center" vertical="center"/>
      <protection hidden="1"/>
    </xf>
    <xf numFmtId="0" fontId="3" fillId="0" borderId="14" xfId="0" applyFont="1" applyBorder="1" applyAlignment="1" applyProtection="1">
      <alignment wrapText="1"/>
      <protection locked="0"/>
    </xf>
    <xf numFmtId="0" fontId="0" fillId="4" borderId="0" xfId="0" applyFill="1" applyAlignment="1">
      <alignment vertical="center"/>
    </xf>
    <xf numFmtId="0" fontId="6" fillId="5" borderId="3" xfId="0" applyFont="1" applyFill="1" applyBorder="1" applyAlignment="1">
      <alignment horizontal="center" vertical="center" wrapText="1"/>
    </xf>
    <xf numFmtId="0" fontId="9" fillId="0" borderId="3" xfId="1205" applyFill="1" applyBorder="1" applyAlignment="1" applyProtection="1">
      <alignment horizontal="center" vertical="center" wrapText="1"/>
      <protection locked="0"/>
    </xf>
    <xf numFmtId="0" fontId="3" fillId="0" borderId="3" xfId="0" applyFont="1" applyBorder="1"/>
    <xf numFmtId="14" fontId="9" fillId="0" borderId="3" xfId="1205" applyNumberFormat="1" applyBorder="1" applyAlignment="1" applyProtection="1">
      <alignment vertical="center" wrapText="1"/>
      <protection locked="0"/>
    </xf>
    <xf numFmtId="0" fontId="3" fillId="0" borderId="10" xfId="0" applyFont="1" applyBorder="1" applyAlignment="1" applyProtection="1">
      <alignment horizontal="center" vertical="center" wrapText="1"/>
      <protection locked="0"/>
    </xf>
    <xf numFmtId="14" fontId="9" fillId="0" borderId="14" xfId="1205" applyNumberFormat="1" applyBorder="1" applyAlignment="1" applyProtection="1">
      <alignment vertical="center" wrapText="1"/>
      <protection locked="0"/>
    </xf>
    <xf numFmtId="0" fontId="9" fillId="0" borderId="14" xfId="1205" applyFill="1" applyBorder="1" applyAlignment="1" applyProtection="1">
      <alignment horizontal="center" vertical="center" wrapText="1"/>
      <protection locked="0"/>
    </xf>
    <xf numFmtId="0" fontId="3" fillId="0" borderId="14" xfId="0" applyFont="1" applyBorder="1" applyAlignment="1" applyProtection="1">
      <alignment horizontal="left" vertical="center" wrapText="1"/>
      <protection locked="0"/>
    </xf>
    <xf numFmtId="0" fontId="0" fillId="0" borderId="15" xfId="0" applyBorder="1" applyAlignment="1" applyProtection="1">
      <alignment vertical="center" wrapText="1"/>
      <protection locked="0"/>
    </xf>
    <xf numFmtId="0" fontId="3" fillId="0" borderId="4" xfId="0" applyFont="1" applyBorder="1" applyAlignment="1" applyProtection="1">
      <alignment horizontal="center" vertical="center"/>
      <protection locked="0"/>
    </xf>
    <xf numFmtId="0" fontId="3" fillId="0" borderId="4" xfId="0" applyFont="1" applyBorder="1" applyAlignment="1" applyProtection="1">
      <alignment horizontal="center" vertical="center" wrapText="1"/>
      <protection locked="0"/>
    </xf>
    <xf numFmtId="167" fontId="3" fillId="0" borderId="4" xfId="0" applyNumberFormat="1" applyFont="1" applyBorder="1" applyAlignment="1" applyProtection="1">
      <alignment horizontal="center" vertical="center"/>
      <protection locked="0"/>
    </xf>
    <xf numFmtId="14" fontId="9" fillId="0" borderId="4" xfId="1205" applyNumberFormat="1" applyBorder="1" applyAlignment="1" applyProtection="1">
      <alignment vertical="center" wrapText="1"/>
      <protection locked="0"/>
    </xf>
    <xf numFmtId="0" fontId="9" fillId="0" borderId="4" xfId="1205" applyFill="1" applyBorder="1" applyAlignment="1" applyProtection="1">
      <alignment horizontal="center" vertical="center" wrapText="1"/>
      <protection locked="0"/>
    </xf>
    <xf numFmtId="0" fontId="3" fillId="0" borderId="4" xfId="0" applyFont="1" applyBorder="1" applyAlignment="1" applyProtection="1">
      <alignment horizontal="left" vertical="center" wrapText="1"/>
      <protection locked="0"/>
    </xf>
    <xf numFmtId="167" fontId="3" fillId="0" borderId="4" xfId="0" applyNumberFormat="1" applyFont="1" applyBorder="1" applyAlignment="1" applyProtection="1">
      <alignment horizontal="center" vertical="center" wrapText="1"/>
      <protection locked="0"/>
    </xf>
    <xf numFmtId="167" fontId="6" fillId="0" borderId="4"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14" fontId="3" fillId="0" borderId="4" xfId="0" applyNumberFormat="1" applyFont="1" applyBorder="1" applyAlignment="1" applyProtection="1">
      <alignment horizontal="center" vertical="center"/>
      <protection locked="0"/>
    </xf>
    <xf numFmtId="166" fontId="3" fillId="0" borderId="4" xfId="0" applyNumberFormat="1" applyFont="1" applyBorder="1" applyAlignment="1" applyProtection="1">
      <alignment horizontal="center" vertical="center"/>
      <protection locked="0"/>
    </xf>
    <xf numFmtId="1" fontId="3" fillId="0" borderId="4" xfId="0" applyNumberFormat="1" applyFont="1" applyBorder="1" applyAlignment="1" applyProtection="1">
      <alignment horizontal="center" vertical="center"/>
      <protection locked="0"/>
    </xf>
    <xf numFmtId="0" fontId="3" fillId="0" borderId="4" xfId="0" applyFont="1" applyBorder="1" applyAlignment="1" applyProtection="1">
      <alignment vertical="center" wrapText="1"/>
      <protection locked="0"/>
    </xf>
    <xf numFmtId="165" fontId="3" fillId="0" borderId="4" xfId="0" applyNumberFormat="1" applyFont="1" applyBorder="1" applyAlignment="1" applyProtection="1">
      <alignment horizontal="center" vertical="center"/>
      <protection hidden="1"/>
    </xf>
    <xf numFmtId="0" fontId="3" fillId="0" borderId="4" xfId="0" applyFont="1" applyBorder="1" applyAlignment="1" applyProtection="1">
      <alignment wrapText="1"/>
      <protection locked="0"/>
    </xf>
    <xf numFmtId="0" fontId="3" fillId="0" borderId="16" xfId="0" applyFont="1" applyBorder="1" applyAlignment="1" applyProtection="1">
      <alignment horizontal="center" vertical="center" wrapText="1"/>
      <protection locked="0"/>
    </xf>
    <xf numFmtId="14" fontId="3" fillId="0" borderId="17" xfId="0" applyNumberFormat="1" applyFont="1" applyBorder="1" applyAlignment="1" applyProtection="1">
      <alignment horizontal="left" vertical="center" wrapText="1"/>
      <protection locked="0"/>
    </xf>
    <xf numFmtId="0" fontId="8" fillId="0" borderId="17" xfId="0" applyFont="1" applyBorder="1" applyAlignment="1" applyProtection="1">
      <alignment horizontal="center" vertical="center" wrapText="1"/>
      <protection locked="0"/>
    </xf>
    <xf numFmtId="14" fontId="3" fillId="0" borderId="18" xfId="0" applyNumberFormat="1" applyFont="1" applyBorder="1" applyAlignment="1" applyProtection="1">
      <alignment horizontal="left" vertical="center" wrapText="1"/>
      <protection locked="0"/>
    </xf>
    <xf numFmtId="0" fontId="8" fillId="0" borderId="18" xfId="0" applyFont="1" applyBorder="1" applyAlignment="1" applyProtection="1">
      <alignment horizontal="center" vertical="center" wrapText="1"/>
      <protection locked="0"/>
    </xf>
    <xf numFmtId="0" fontId="3" fillId="0" borderId="15" xfId="0" applyFont="1" applyBorder="1" applyAlignment="1" applyProtection="1">
      <alignment horizontal="center" vertical="center"/>
      <protection locked="0"/>
    </xf>
    <xf numFmtId="167" fontId="3" fillId="0" borderId="15" xfId="0" applyNumberFormat="1" applyFont="1" applyBorder="1" applyAlignment="1" applyProtection="1">
      <alignment horizontal="center" vertical="center"/>
      <protection locked="0"/>
    </xf>
    <xf numFmtId="14" fontId="9" fillId="0" borderId="15" xfId="1205" applyNumberFormat="1" applyBorder="1" applyAlignment="1" applyProtection="1">
      <alignment vertical="center" wrapText="1"/>
      <protection locked="0"/>
    </xf>
    <xf numFmtId="167" fontId="3" fillId="0" borderId="15" xfId="0" applyNumberFormat="1" applyFont="1" applyBorder="1" applyAlignment="1" applyProtection="1">
      <alignment horizontal="center" vertical="center" wrapText="1"/>
      <protection locked="0"/>
    </xf>
    <xf numFmtId="167" fontId="6" fillId="0" borderId="15" xfId="0" applyNumberFormat="1" applyFont="1" applyBorder="1" applyAlignment="1" applyProtection="1">
      <alignment horizontal="center" vertical="center" wrapText="1"/>
      <protection locked="0"/>
    </xf>
    <xf numFmtId="164" fontId="3" fillId="0" borderId="15" xfId="0" applyNumberFormat="1" applyFont="1" applyBorder="1" applyAlignment="1" applyProtection="1">
      <alignment horizontal="center" vertical="center" wrapText="1"/>
      <protection locked="0"/>
    </xf>
    <xf numFmtId="14" fontId="0" fillId="0" borderId="15" xfId="0" applyNumberFormat="1" applyBorder="1" applyAlignment="1" applyProtection="1">
      <alignment horizontal="center" vertical="center"/>
      <protection locked="0"/>
    </xf>
    <xf numFmtId="166" fontId="0" fillId="0" borderId="15" xfId="0" applyNumberFormat="1" applyBorder="1" applyAlignment="1" applyProtection="1">
      <alignment horizontal="center" vertical="center"/>
      <protection locked="0"/>
    </xf>
    <xf numFmtId="0" fontId="8" fillId="0" borderId="15" xfId="0" applyFont="1" applyBorder="1" applyAlignment="1" applyProtection="1">
      <alignment vertical="center" wrapText="1"/>
      <protection locked="0"/>
    </xf>
    <xf numFmtId="0" fontId="0" fillId="0" borderId="14" xfId="0" applyBorder="1" applyAlignment="1" applyProtection="1">
      <alignment horizontal="center" vertical="center"/>
      <protection locked="0"/>
    </xf>
    <xf numFmtId="14" fontId="0" fillId="0" borderId="14" xfId="0" applyNumberFormat="1" applyBorder="1" applyAlignment="1" applyProtection="1">
      <alignment horizontal="center" vertical="center"/>
      <protection locked="0"/>
    </xf>
    <xf numFmtId="166" fontId="0" fillId="0" borderId="14" xfId="0" applyNumberFormat="1" applyBorder="1" applyAlignment="1" applyProtection="1">
      <alignment horizontal="center" vertical="center"/>
      <protection locked="0"/>
    </xf>
    <xf numFmtId="1" fontId="0" fillId="0" borderId="14" xfId="0" applyNumberFormat="1" applyBorder="1" applyAlignment="1" applyProtection="1">
      <alignment horizontal="center" vertical="center"/>
      <protection locked="0"/>
    </xf>
    <xf numFmtId="14" fontId="3" fillId="0" borderId="5" xfId="0" applyNumberFormat="1" applyFont="1" applyBorder="1" applyAlignment="1" applyProtection="1">
      <alignment horizontal="left" vertical="center" wrapText="1"/>
      <protection locked="0"/>
    </xf>
    <xf numFmtId="0" fontId="8" fillId="0" borderId="14" xfId="0" applyFont="1" applyBorder="1" applyAlignment="1" applyProtection="1">
      <alignment vertical="center" wrapText="1"/>
      <protection locked="0"/>
    </xf>
    <xf numFmtId="0" fontId="8" fillId="0" borderId="5" xfId="0" applyFont="1" applyBorder="1" applyAlignment="1" applyProtection="1">
      <alignment horizontal="center" vertical="center" wrapText="1"/>
      <protection locked="0"/>
    </xf>
    <xf numFmtId="0" fontId="0" fillId="0" borderId="4" xfId="0" applyBorder="1" applyAlignment="1" applyProtection="1">
      <alignment horizontal="center" vertical="center"/>
      <protection locked="0"/>
    </xf>
    <xf numFmtId="0" fontId="0" fillId="0" borderId="0" xfId="0" applyAlignment="1" applyProtection="1">
      <alignment horizontal="center" vertical="center" wrapText="1"/>
      <protection locked="0"/>
    </xf>
    <xf numFmtId="0" fontId="8" fillId="0" borderId="14" xfId="0" applyFont="1" applyBorder="1" applyAlignment="1" applyProtection="1">
      <alignment horizontal="center" vertical="center" wrapText="1"/>
      <protection locked="0"/>
    </xf>
    <xf numFmtId="0" fontId="30" fillId="0" borderId="3" xfId="0" applyFont="1" applyBorder="1" applyAlignment="1">
      <alignment horizontal="center" vertical="center"/>
    </xf>
    <xf numFmtId="0" fontId="9" fillId="0" borderId="3" xfId="1205" applyBorder="1" applyAlignment="1">
      <alignment horizontal="center" vertical="center"/>
    </xf>
    <xf numFmtId="14" fontId="3" fillId="0" borderId="9" xfId="0" applyNumberFormat="1" applyFont="1" applyBorder="1" applyAlignment="1" applyProtection="1">
      <alignment horizontal="left" vertical="center" wrapText="1"/>
      <protection locked="0"/>
    </xf>
    <xf numFmtId="0" fontId="8" fillId="0" borderId="9" xfId="0" applyFont="1" applyBorder="1" applyAlignment="1" applyProtection="1">
      <alignment horizontal="center" vertical="center" wrapText="1"/>
      <protection locked="0"/>
    </xf>
    <xf numFmtId="0" fontId="0" fillId="0" borderId="19" xfId="0" applyBorder="1" applyAlignment="1" applyProtection="1">
      <alignment horizontal="center" vertical="center"/>
      <protection locked="0"/>
    </xf>
    <xf numFmtId="0" fontId="3" fillId="0" borderId="19" xfId="0" applyFont="1" applyBorder="1" applyAlignment="1" applyProtection="1">
      <alignment horizontal="center" vertical="center" wrapText="1"/>
      <protection locked="0"/>
    </xf>
    <xf numFmtId="0" fontId="3" fillId="0" borderId="19" xfId="0" applyFont="1" applyBorder="1" applyAlignment="1" applyProtection="1">
      <alignment horizontal="center" vertical="center"/>
      <protection locked="0"/>
    </xf>
    <xf numFmtId="167" fontId="3" fillId="0" borderId="19" xfId="0" applyNumberFormat="1" applyFont="1" applyBorder="1" applyAlignment="1" applyProtection="1">
      <alignment horizontal="center" vertical="center"/>
      <protection locked="0"/>
    </xf>
    <xf numFmtId="167" fontId="3" fillId="0" borderId="19" xfId="0" applyNumberFormat="1" applyFont="1" applyBorder="1" applyAlignment="1" applyProtection="1">
      <alignment horizontal="center" vertical="center" wrapText="1"/>
      <protection locked="0"/>
    </xf>
    <xf numFmtId="167" fontId="6" fillId="0" borderId="19" xfId="0" applyNumberFormat="1" applyFont="1" applyBorder="1" applyAlignment="1" applyProtection="1">
      <alignment horizontal="center" vertical="center" wrapText="1"/>
      <protection locked="0"/>
    </xf>
    <xf numFmtId="164" fontId="3" fillId="0" borderId="19" xfId="0" applyNumberFormat="1" applyFont="1" applyBorder="1" applyAlignment="1" applyProtection="1">
      <alignment horizontal="center" vertical="center" wrapText="1"/>
      <protection locked="0"/>
    </xf>
    <xf numFmtId="14" fontId="0" fillId="0" borderId="19" xfId="0" applyNumberFormat="1" applyBorder="1" applyAlignment="1" applyProtection="1">
      <alignment horizontal="center" vertical="center"/>
      <protection locked="0"/>
    </xf>
    <xf numFmtId="166" fontId="0" fillId="0" borderId="19" xfId="0" applyNumberFormat="1" applyBorder="1" applyAlignment="1" applyProtection="1">
      <alignment horizontal="center" vertical="center"/>
      <protection locked="0"/>
    </xf>
    <xf numFmtId="0" fontId="8" fillId="0" borderId="19" xfId="0" applyFont="1" applyBorder="1" applyAlignment="1" applyProtection="1">
      <alignment vertical="center" wrapText="1"/>
      <protection locked="0"/>
    </xf>
    <xf numFmtId="165" fontId="3" fillId="0" borderId="20" xfId="0" applyNumberFormat="1" applyFont="1" applyBorder="1" applyAlignment="1" applyProtection="1">
      <alignment horizontal="center" vertical="center"/>
      <protection hidden="1"/>
    </xf>
    <xf numFmtId="0" fontId="0" fillId="0" borderId="19" xfId="0" applyBorder="1" applyAlignment="1" applyProtection="1">
      <alignment vertical="center" wrapText="1"/>
      <protection locked="0"/>
    </xf>
    <xf numFmtId="0" fontId="0" fillId="0" borderId="14" xfId="0" applyBorder="1" applyAlignment="1" applyProtection="1">
      <alignment vertical="center" wrapText="1"/>
      <protection locked="0"/>
    </xf>
    <xf numFmtId="0" fontId="0" fillId="0" borderId="14" xfId="0" applyBorder="1" applyAlignment="1" applyProtection="1">
      <alignment horizontal="center" vertical="center" wrapText="1"/>
      <protection locked="0"/>
    </xf>
    <xf numFmtId="0" fontId="0" fillId="0" borderId="14" xfId="0" applyBorder="1" applyAlignment="1" applyProtection="1">
      <alignment wrapText="1"/>
      <protection locked="0"/>
    </xf>
    <xf numFmtId="0" fontId="9" fillId="0" borderId="3" xfId="1205" applyBorder="1" applyAlignment="1" applyProtection="1">
      <alignment horizontal="center" vertical="center" wrapText="1"/>
      <protection locked="0"/>
    </xf>
    <xf numFmtId="14" fontId="9" fillId="0" borderId="3" xfId="1205" applyNumberFormat="1" applyFill="1" applyBorder="1" applyAlignment="1" applyProtection="1">
      <alignment vertical="center" wrapText="1"/>
      <protection locked="0"/>
    </xf>
    <xf numFmtId="14" fontId="3" fillId="0" borderId="21" xfId="0" applyNumberFormat="1" applyFont="1" applyBorder="1" applyAlignment="1" applyProtection="1">
      <alignment horizontal="left" vertical="center" wrapText="1"/>
      <protection locked="0"/>
    </xf>
    <xf numFmtId="0" fontId="8" fillId="0" borderId="21" xfId="0" applyFont="1" applyBorder="1" applyAlignment="1" applyProtection="1">
      <alignment horizontal="center" vertical="center" wrapText="1"/>
      <protection locked="0"/>
    </xf>
    <xf numFmtId="0" fontId="11" fillId="3" borderId="5" xfId="0" applyFont="1" applyFill="1" applyBorder="1" applyAlignment="1" applyProtection="1">
      <alignment horizontal="center" vertical="center"/>
      <protection hidden="1"/>
    </xf>
    <xf numFmtId="0" fontId="11" fillId="3" borderId="6" xfId="0" applyFont="1" applyFill="1" applyBorder="1" applyAlignment="1" applyProtection="1">
      <alignment horizontal="center" vertical="center"/>
      <protection hidden="1"/>
    </xf>
    <xf numFmtId="0" fontId="11" fillId="6" borderId="8" xfId="0" applyFont="1" applyFill="1" applyBorder="1" applyAlignment="1" applyProtection="1">
      <alignment horizontal="center" vertical="center"/>
      <protection locked="0"/>
    </xf>
    <xf numFmtId="0" fontId="11" fillId="6" borderId="0" xfId="0" applyFont="1" applyFill="1" applyAlignment="1" applyProtection="1">
      <alignment horizontal="center" vertical="center"/>
      <protection locked="0"/>
    </xf>
    <xf numFmtId="0" fontId="11" fillId="6" borderId="0" xfId="0" applyFont="1" applyFill="1" applyAlignment="1" applyProtection="1">
      <alignment horizontal="left" vertical="center"/>
      <protection locked="0"/>
    </xf>
    <xf numFmtId="0" fontId="11" fillId="7" borderId="7" xfId="0" applyFont="1" applyFill="1" applyBorder="1" applyAlignment="1" applyProtection="1">
      <alignment horizontal="center" vertical="center"/>
      <protection locked="0"/>
    </xf>
    <xf numFmtId="0" fontId="11" fillId="7" borderId="5" xfId="0" applyFont="1" applyFill="1" applyBorder="1" applyAlignment="1" applyProtection="1">
      <alignment horizontal="center" vertical="center"/>
      <protection locked="0"/>
    </xf>
    <xf numFmtId="0" fontId="11" fillId="0" borderId="5" xfId="0" applyFont="1" applyBorder="1" applyAlignment="1" applyProtection="1">
      <alignment horizontal="center" vertical="center"/>
      <protection locked="0"/>
    </xf>
    <xf numFmtId="0" fontId="11" fillId="7" borderId="6" xfId="0" applyFont="1" applyFill="1" applyBorder="1" applyAlignment="1" applyProtection="1">
      <alignment horizontal="center" vertical="center"/>
      <protection locked="0"/>
    </xf>
    <xf numFmtId="0" fontId="11" fillId="3" borderId="5" xfId="0" applyFont="1" applyFill="1" applyBorder="1" applyAlignment="1">
      <alignment horizontal="center" vertical="center"/>
    </xf>
    <xf numFmtId="0" fontId="11" fillId="3" borderId="6" xfId="0" applyFont="1" applyFill="1" applyBorder="1" applyAlignment="1">
      <alignment horizontal="center" vertical="center"/>
    </xf>
    <xf numFmtId="0" fontId="11" fillId="7" borderId="7" xfId="0" applyFont="1" applyFill="1" applyBorder="1" applyAlignment="1">
      <alignment horizontal="center" vertical="center"/>
    </xf>
    <xf numFmtId="0" fontId="11" fillId="7" borderId="5" xfId="0" applyFont="1" applyFill="1" applyBorder="1" applyAlignment="1">
      <alignment horizontal="center" vertical="center"/>
    </xf>
    <xf numFmtId="0" fontId="11" fillId="0" borderId="5" xfId="0" applyFont="1" applyBorder="1" applyAlignment="1">
      <alignment horizontal="center" vertical="center"/>
    </xf>
    <xf numFmtId="0" fontId="11" fillId="7" borderId="6" xfId="0" applyFont="1" applyFill="1" applyBorder="1" applyAlignment="1">
      <alignment horizontal="center" vertical="center"/>
    </xf>
    <xf numFmtId="0" fontId="11" fillId="6" borderId="8" xfId="0" applyFont="1" applyFill="1" applyBorder="1" applyAlignment="1">
      <alignment horizontal="center" vertical="center"/>
    </xf>
    <xf numFmtId="0" fontId="11" fillId="6" borderId="0" xfId="0" applyFont="1" applyFill="1" applyAlignment="1">
      <alignment horizontal="center" vertical="center"/>
    </xf>
    <xf numFmtId="0" fontId="11" fillId="6" borderId="0" xfId="0" applyFont="1" applyFill="1" applyAlignment="1">
      <alignment horizontal="left" vertical="center"/>
    </xf>
  </cellXfs>
  <cellStyles count="1438">
    <cellStyle name="20% - Énfasis1 2" xfId="1208" xr:uid="{1955B29F-F3D3-49D8-BDE3-F81D5EC9F930}"/>
    <cellStyle name="20% - Énfasis2 2" xfId="1209" xr:uid="{72F26E93-BB72-453C-A38E-37A3796CC6DB}"/>
    <cellStyle name="Énfasis4" xfId="1" builtinId="41"/>
    <cellStyle name="Énfasis4 2" xfId="7" xr:uid="{00000000-0005-0000-0000-000001000000}"/>
    <cellStyle name="Énfasis4 3" xfId="3" xr:uid="{00000000-0005-0000-0000-000002000000}"/>
    <cellStyle name="Hipervínculo" xfId="1205" builtinId="8"/>
    <cellStyle name="Millares 2" xfId="4" xr:uid="{00000000-0005-0000-0000-000004000000}"/>
    <cellStyle name="Millares 2 10" xfId="185" xr:uid="{00000000-0005-0000-0000-000005000000}"/>
    <cellStyle name="Millares 2 10 2" xfId="545" xr:uid="{00000000-0005-0000-0000-000006000000}"/>
    <cellStyle name="Millares 2 10 2 2" xfId="1145" xr:uid="{00000000-0005-0000-0000-000007000000}"/>
    <cellStyle name="Millares 2 10 3" xfId="785" xr:uid="{00000000-0005-0000-0000-000008000000}"/>
    <cellStyle name="Millares 2 11" xfId="365" xr:uid="{00000000-0005-0000-0000-000009000000}"/>
    <cellStyle name="Millares 2 11 2" xfId="965" xr:uid="{00000000-0005-0000-0000-00000A000000}"/>
    <cellStyle name="Millares 2 12" xfId="605" xr:uid="{00000000-0005-0000-0000-00000B000000}"/>
    <cellStyle name="Millares 2 2" xfId="6" xr:uid="{00000000-0005-0000-0000-00000C000000}"/>
    <cellStyle name="Millares 2 2 10" xfId="367" xr:uid="{00000000-0005-0000-0000-00000D000000}"/>
    <cellStyle name="Millares 2 2 10 2" xfId="967" xr:uid="{00000000-0005-0000-0000-00000E000000}"/>
    <cellStyle name="Millares 2 2 11" xfId="607" xr:uid="{00000000-0005-0000-0000-00000F000000}"/>
    <cellStyle name="Millares 2 2 2" xfId="10" xr:uid="{00000000-0005-0000-0000-000010000000}"/>
    <cellStyle name="Millares 2 2 2 2" xfId="16" xr:uid="{00000000-0005-0000-0000-000011000000}"/>
    <cellStyle name="Millares 2 2 2 2 2" xfId="31" xr:uid="{00000000-0005-0000-0000-000012000000}"/>
    <cellStyle name="Millares 2 2 2 2 2 2" xfId="61" xr:uid="{00000000-0005-0000-0000-000013000000}"/>
    <cellStyle name="Millares 2 2 2 2 2 2 2" xfId="121" xr:uid="{00000000-0005-0000-0000-000014000000}"/>
    <cellStyle name="Millares 2 2 2 2 2 2 2 2" xfId="301" xr:uid="{00000000-0005-0000-0000-000015000000}"/>
    <cellStyle name="Millares 2 2 2 2 2 2 2 2 2" xfId="901" xr:uid="{00000000-0005-0000-0000-000016000000}"/>
    <cellStyle name="Millares 2 2 2 2 2 2 2 3" xfId="481" xr:uid="{00000000-0005-0000-0000-000017000000}"/>
    <cellStyle name="Millares 2 2 2 2 2 2 2 3 2" xfId="1081" xr:uid="{00000000-0005-0000-0000-000018000000}"/>
    <cellStyle name="Millares 2 2 2 2 2 2 2 4" xfId="721" xr:uid="{00000000-0005-0000-0000-000019000000}"/>
    <cellStyle name="Millares 2 2 2 2 2 2 3" xfId="181" xr:uid="{00000000-0005-0000-0000-00001A000000}"/>
    <cellStyle name="Millares 2 2 2 2 2 2 3 2" xfId="361" xr:uid="{00000000-0005-0000-0000-00001B000000}"/>
    <cellStyle name="Millares 2 2 2 2 2 2 3 2 2" xfId="961" xr:uid="{00000000-0005-0000-0000-00001C000000}"/>
    <cellStyle name="Millares 2 2 2 2 2 2 3 3" xfId="541" xr:uid="{00000000-0005-0000-0000-00001D000000}"/>
    <cellStyle name="Millares 2 2 2 2 2 2 3 3 2" xfId="1141" xr:uid="{00000000-0005-0000-0000-00001E000000}"/>
    <cellStyle name="Millares 2 2 2 2 2 2 3 4" xfId="781" xr:uid="{00000000-0005-0000-0000-00001F000000}"/>
    <cellStyle name="Millares 2 2 2 2 2 2 4" xfId="241" xr:uid="{00000000-0005-0000-0000-000020000000}"/>
    <cellStyle name="Millares 2 2 2 2 2 2 4 2" xfId="601" xr:uid="{00000000-0005-0000-0000-000021000000}"/>
    <cellStyle name="Millares 2 2 2 2 2 2 4 2 2" xfId="1201" xr:uid="{00000000-0005-0000-0000-000022000000}"/>
    <cellStyle name="Millares 2 2 2 2 2 2 4 3" xfId="841" xr:uid="{00000000-0005-0000-0000-000023000000}"/>
    <cellStyle name="Millares 2 2 2 2 2 2 5" xfId="421" xr:uid="{00000000-0005-0000-0000-000024000000}"/>
    <cellStyle name="Millares 2 2 2 2 2 2 5 2" xfId="1021" xr:uid="{00000000-0005-0000-0000-000025000000}"/>
    <cellStyle name="Millares 2 2 2 2 2 2 6" xfId="661" xr:uid="{00000000-0005-0000-0000-000026000000}"/>
    <cellStyle name="Millares 2 2 2 2 2 3" xfId="91" xr:uid="{00000000-0005-0000-0000-000027000000}"/>
    <cellStyle name="Millares 2 2 2 2 2 3 2" xfId="271" xr:uid="{00000000-0005-0000-0000-000028000000}"/>
    <cellStyle name="Millares 2 2 2 2 2 3 2 2" xfId="871" xr:uid="{00000000-0005-0000-0000-000029000000}"/>
    <cellStyle name="Millares 2 2 2 2 2 3 3" xfId="451" xr:uid="{00000000-0005-0000-0000-00002A000000}"/>
    <cellStyle name="Millares 2 2 2 2 2 3 3 2" xfId="1051" xr:uid="{00000000-0005-0000-0000-00002B000000}"/>
    <cellStyle name="Millares 2 2 2 2 2 3 4" xfId="691" xr:uid="{00000000-0005-0000-0000-00002C000000}"/>
    <cellStyle name="Millares 2 2 2 2 2 4" xfId="151" xr:uid="{00000000-0005-0000-0000-00002D000000}"/>
    <cellStyle name="Millares 2 2 2 2 2 4 2" xfId="331" xr:uid="{00000000-0005-0000-0000-00002E000000}"/>
    <cellStyle name="Millares 2 2 2 2 2 4 2 2" xfId="931" xr:uid="{00000000-0005-0000-0000-00002F000000}"/>
    <cellStyle name="Millares 2 2 2 2 2 4 3" xfId="511" xr:uid="{00000000-0005-0000-0000-000030000000}"/>
    <cellStyle name="Millares 2 2 2 2 2 4 3 2" xfId="1111" xr:uid="{00000000-0005-0000-0000-000031000000}"/>
    <cellStyle name="Millares 2 2 2 2 2 4 4" xfId="751" xr:uid="{00000000-0005-0000-0000-000032000000}"/>
    <cellStyle name="Millares 2 2 2 2 2 5" xfId="211" xr:uid="{00000000-0005-0000-0000-000033000000}"/>
    <cellStyle name="Millares 2 2 2 2 2 5 2" xfId="571" xr:uid="{00000000-0005-0000-0000-000034000000}"/>
    <cellStyle name="Millares 2 2 2 2 2 5 2 2" xfId="1171" xr:uid="{00000000-0005-0000-0000-000035000000}"/>
    <cellStyle name="Millares 2 2 2 2 2 5 3" xfId="811" xr:uid="{00000000-0005-0000-0000-000036000000}"/>
    <cellStyle name="Millares 2 2 2 2 2 6" xfId="391" xr:uid="{00000000-0005-0000-0000-000037000000}"/>
    <cellStyle name="Millares 2 2 2 2 2 6 2" xfId="991" xr:uid="{00000000-0005-0000-0000-000038000000}"/>
    <cellStyle name="Millares 2 2 2 2 2 7" xfId="631" xr:uid="{00000000-0005-0000-0000-000039000000}"/>
    <cellStyle name="Millares 2 2 2 2 3" xfId="46" xr:uid="{00000000-0005-0000-0000-00003A000000}"/>
    <cellStyle name="Millares 2 2 2 2 3 2" xfId="106" xr:uid="{00000000-0005-0000-0000-00003B000000}"/>
    <cellStyle name="Millares 2 2 2 2 3 2 2" xfId="286" xr:uid="{00000000-0005-0000-0000-00003C000000}"/>
    <cellStyle name="Millares 2 2 2 2 3 2 2 2" xfId="886" xr:uid="{00000000-0005-0000-0000-00003D000000}"/>
    <cellStyle name="Millares 2 2 2 2 3 2 3" xfId="466" xr:uid="{00000000-0005-0000-0000-00003E000000}"/>
    <cellStyle name="Millares 2 2 2 2 3 2 3 2" xfId="1066" xr:uid="{00000000-0005-0000-0000-00003F000000}"/>
    <cellStyle name="Millares 2 2 2 2 3 2 4" xfId="706" xr:uid="{00000000-0005-0000-0000-000040000000}"/>
    <cellStyle name="Millares 2 2 2 2 3 3" xfId="166" xr:uid="{00000000-0005-0000-0000-000041000000}"/>
    <cellStyle name="Millares 2 2 2 2 3 3 2" xfId="346" xr:uid="{00000000-0005-0000-0000-000042000000}"/>
    <cellStyle name="Millares 2 2 2 2 3 3 2 2" xfId="946" xr:uid="{00000000-0005-0000-0000-000043000000}"/>
    <cellStyle name="Millares 2 2 2 2 3 3 3" xfId="526" xr:uid="{00000000-0005-0000-0000-000044000000}"/>
    <cellStyle name="Millares 2 2 2 2 3 3 3 2" xfId="1126" xr:uid="{00000000-0005-0000-0000-000045000000}"/>
    <cellStyle name="Millares 2 2 2 2 3 3 4" xfId="766" xr:uid="{00000000-0005-0000-0000-000046000000}"/>
    <cellStyle name="Millares 2 2 2 2 3 4" xfId="226" xr:uid="{00000000-0005-0000-0000-000047000000}"/>
    <cellStyle name="Millares 2 2 2 2 3 4 2" xfId="586" xr:uid="{00000000-0005-0000-0000-000048000000}"/>
    <cellStyle name="Millares 2 2 2 2 3 4 2 2" xfId="1186" xr:uid="{00000000-0005-0000-0000-000049000000}"/>
    <cellStyle name="Millares 2 2 2 2 3 4 3" xfId="826" xr:uid="{00000000-0005-0000-0000-00004A000000}"/>
    <cellStyle name="Millares 2 2 2 2 3 5" xfId="406" xr:uid="{00000000-0005-0000-0000-00004B000000}"/>
    <cellStyle name="Millares 2 2 2 2 3 5 2" xfId="1006" xr:uid="{00000000-0005-0000-0000-00004C000000}"/>
    <cellStyle name="Millares 2 2 2 2 3 6" xfId="646" xr:uid="{00000000-0005-0000-0000-00004D000000}"/>
    <cellStyle name="Millares 2 2 2 2 4" xfId="76" xr:uid="{00000000-0005-0000-0000-00004E000000}"/>
    <cellStyle name="Millares 2 2 2 2 4 2" xfId="256" xr:uid="{00000000-0005-0000-0000-00004F000000}"/>
    <cellStyle name="Millares 2 2 2 2 4 2 2" xfId="856" xr:uid="{00000000-0005-0000-0000-000050000000}"/>
    <cellStyle name="Millares 2 2 2 2 4 3" xfId="436" xr:uid="{00000000-0005-0000-0000-000051000000}"/>
    <cellStyle name="Millares 2 2 2 2 4 3 2" xfId="1036" xr:uid="{00000000-0005-0000-0000-000052000000}"/>
    <cellStyle name="Millares 2 2 2 2 4 4" xfId="676" xr:uid="{00000000-0005-0000-0000-000053000000}"/>
    <cellStyle name="Millares 2 2 2 2 5" xfId="136" xr:uid="{00000000-0005-0000-0000-000054000000}"/>
    <cellStyle name="Millares 2 2 2 2 5 2" xfId="316" xr:uid="{00000000-0005-0000-0000-000055000000}"/>
    <cellStyle name="Millares 2 2 2 2 5 2 2" xfId="916" xr:uid="{00000000-0005-0000-0000-000056000000}"/>
    <cellStyle name="Millares 2 2 2 2 5 3" xfId="496" xr:uid="{00000000-0005-0000-0000-000057000000}"/>
    <cellStyle name="Millares 2 2 2 2 5 3 2" xfId="1096" xr:uid="{00000000-0005-0000-0000-000058000000}"/>
    <cellStyle name="Millares 2 2 2 2 5 4" xfId="736" xr:uid="{00000000-0005-0000-0000-000059000000}"/>
    <cellStyle name="Millares 2 2 2 2 6" xfId="196" xr:uid="{00000000-0005-0000-0000-00005A000000}"/>
    <cellStyle name="Millares 2 2 2 2 6 2" xfId="556" xr:uid="{00000000-0005-0000-0000-00005B000000}"/>
    <cellStyle name="Millares 2 2 2 2 6 2 2" xfId="1156" xr:uid="{00000000-0005-0000-0000-00005C000000}"/>
    <cellStyle name="Millares 2 2 2 2 6 3" xfId="796" xr:uid="{00000000-0005-0000-0000-00005D000000}"/>
    <cellStyle name="Millares 2 2 2 2 7" xfId="376" xr:uid="{00000000-0005-0000-0000-00005E000000}"/>
    <cellStyle name="Millares 2 2 2 2 7 2" xfId="976" xr:uid="{00000000-0005-0000-0000-00005F000000}"/>
    <cellStyle name="Millares 2 2 2 2 8" xfId="616" xr:uid="{00000000-0005-0000-0000-000060000000}"/>
    <cellStyle name="Millares 2 2 2 3" xfId="25" xr:uid="{00000000-0005-0000-0000-000061000000}"/>
    <cellStyle name="Millares 2 2 2 3 2" xfId="55" xr:uid="{00000000-0005-0000-0000-000062000000}"/>
    <cellStyle name="Millares 2 2 2 3 2 2" xfId="115" xr:uid="{00000000-0005-0000-0000-000063000000}"/>
    <cellStyle name="Millares 2 2 2 3 2 2 2" xfId="295" xr:uid="{00000000-0005-0000-0000-000064000000}"/>
    <cellStyle name="Millares 2 2 2 3 2 2 2 2" xfId="895" xr:uid="{00000000-0005-0000-0000-000065000000}"/>
    <cellStyle name="Millares 2 2 2 3 2 2 3" xfId="475" xr:uid="{00000000-0005-0000-0000-000066000000}"/>
    <cellStyle name="Millares 2 2 2 3 2 2 3 2" xfId="1075" xr:uid="{00000000-0005-0000-0000-000067000000}"/>
    <cellStyle name="Millares 2 2 2 3 2 2 4" xfId="715" xr:uid="{00000000-0005-0000-0000-000068000000}"/>
    <cellStyle name="Millares 2 2 2 3 2 3" xfId="175" xr:uid="{00000000-0005-0000-0000-000069000000}"/>
    <cellStyle name="Millares 2 2 2 3 2 3 2" xfId="355" xr:uid="{00000000-0005-0000-0000-00006A000000}"/>
    <cellStyle name="Millares 2 2 2 3 2 3 2 2" xfId="955" xr:uid="{00000000-0005-0000-0000-00006B000000}"/>
    <cellStyle name="Millares 2 2 2 3 2 3 3" xfId="535" xr:uid="{00000000-0005-0000-0000-00006C000000}"/>
    <cellStyle name="Millares 2 2 2 3 2 3 3 2" xfId="1135" xr:uid="{00000000-0005-0000-0000-00006D000000}"/>
    <cellStyle name="Millares 2 2 2 3 2 3 4" xfId="775" xr:uid="{00000000-0005-0000-0000-00006E000000}"/>
    <cellStyle name="Millares 2 2 2 3 2 4" xfId="235" xr:uid="{00000000-0005-0000-0000-00006F000000}"/>
    <cellStyle name="Millares 2 2 2 3 2 4 2" xfId="595" xr:uid="{00000000-0005-0000-0000-000070000000}"/>
    <cellStyle name="Millares 2 2 2 3 2 4 2 2" xfId="1195" xr:uid="{00000000-0005-0000-0000-000071000000}"/>
    <cellStyle name="Millares 2 2 2 3 2 4 3" xfId="835" xr:uid="{00000000-0005-0000-0000-000072000000}"/>
    <cellStyle name="Millares 2 2 2 3 2 5" xfId="415" xr:uid="{00000000-0005-0000-0000-000073000000}"/>
    <cellStyle name="Millares 2 2 2 3 2 5 2" xfId="1015" xr:uid="{00000000-0005-0000-0000-000074000000}"/>
    <cellStyle name="Millares 2 2 2 3 2 6" xfId="655" xr:uid="{00000000-0005-0000-0000-000075000000}"/>
    <cellStyle name="Millares 2 2 2 3 3" xfId="85" xr:uid="{00000000-0005-0000-0000-000076000000}"/>
    <cellStyle name="Millares 2 2 2 3 3 2" xfId="265" xr:uid="{00000000-0005-0000-0000-000077000000}"/>
    <cellStyle name="Millares 2 2 2 3 3 2 2" xfId="865" xr:uid="{00000000-0005-0000-0000-000078000000}"/>
    <cellStyle name="Millares 2 2 2 3 3 3" xfId="445" xr:uid="{00000000-0005-0000-0000-000079000000}"/>
    <cellStyle name="Millares 2 2 2 3 3 3 2" xfId="1045" xr:uid="{00000000-0005-0000-0000-00007A000000}"/>
    <cellStyle name="Millares 2 2 2 3 3 4" xfId="685" xr:uid="{00000000-0005-0000-0000-00007B000000}"/>
    <cellStyle name="Millares 2 2 2 3 4" xfId="145" xr:uid="{00000000-0005-0000-0000-00007C000000}"/>
    <cellStyle name="Millares 2 2 2 3 4 2" xfId="325" xr:uid="{00000000-0005-0000-0000-00007D000000}"/>
    <cellStyle name="Millares 2 2 2 3 4 2 2" xfId="925" xr:uid="{00000000-0005-0000-0000-00007E000000}"/>
    <cellStyle name="Millares 2 2 2 3 4 3" xfId="505" xr:uid="{00000000-0005-0000-0000-00007F000000}"/>
    <cellStyle name="Millares 2 2 2 3 4 3 2" xfId="1105" xr:uid="{00000000-0005-0000-0000-000080000000}"/>
    <cellStyle name="Millares 2 2 2 3 4 4" xfId="745" xr:uid="{00000000-0005-0000-0000-000081000000}"/>
    <cellStyle name="Millares 2 2 2 3 5" xfId="205" xr:uid="{00000000-0005-0000-0000-000082000000}"/>
    <cellStyle name="Millares 2 2 2 3 5 2" xfId="565" xr:uid="{00000000-0005-0000-0000-000083000000}"/>
    <cellStyle name="Millares 2 2 2 3 5 2 2" xfId="1165" xr:uid="{00000000-0005-0000-0000-000084000000}"/>
    <cellStyle name="Millares 2 2 2 3 5 3" xfId="805" xr:uid="{00000000-0005-0000-0000-000085000000}"/>
    <cellStyle name="Millares 2 2 2 3 6" xfId="385" xr:uid="{00000000-0005-0000-0000-000086000000}"/>
    <cellStyle name="Millares 2 2 2 3 6 2" xfId="985" xr:uid="{00000000-0005-0000-0000-000087000000}"/>
    <cellStyle name="Millares 2 2 2 3 7" xfId="625" xr:uid="{00000000-0005-0000-0000-000088000000}"/>
    <cellStyle name="Millares 2 2 2 4" xfId="40" xr:uid="{00000000-0005-0000-0000-000089000000}"/>
    <cellStyle name="Millares 2 2 2 4 2" xfId="100" xr:uid="{00000000-0005-0000-0000-00008A000000}"/>
    <cellStyle name="Millares 2 2 2 4 2 2" xfId="280" xr:uid="{00000000-0005-0000-0000-00008B000000}"/>
    <cellStyle name="Millares 2 2 2 4 2 2 2" xfId="880" xr:uid="{00000000-0005-0000-0000-00008C000000}"/>
    <cellStyle name="Millares 2 2 2 4 2 3" xfId="460" xr:uid="{00000000-0005-0000-0000-00008D000000}"/>
    <cellStyle name="Millares 2 2 2 4 2 3 2" xfId="1060" xr:uid="{00000000-0005-0000-0000-00008E000000}"/>
    <cellStyle name="Millares 2 2 2 4 2 4" xfId="700" xr:uid="{00000000-0005-0000-0000-00008F000000}"/>
    <cellStyle name="Millares 2 2 2 4 3" xfId="160" xr:uid="{00000000-0005-0000-0000-000090000000}"/>
    <cellStyle name="Millares 2 2 2 4 3 2" xfId="340" xr:uid="{00000000-0005-0000-0000-000091000000}"/>
    <cellStyle name="Millares 2 2 2 4 3 2 2" xfId="940" xr:uid="{00000000-0005-0000-0000-000092000000}"/>
    <cellStyle name="Millares 2 2 2 4 3 3" xfId="520" xr:uid="{00000000-0005-0000-0000-000093000000}"/>
    <cellStyle name="Millares 2 2 2 4 3 3 2" xfId="1120" xr:uid="{00000000-0005-0000-0000-000094000000}"/>
    <cellStyle name="Millares 2 2 2 4 3 4" xfId="760" xr:uid="{00000000-0005-0000-0000-000095000000}"/>
    <cellStyle name="Millares 2 2 2 4 4" xfId="220" xr:uid="{00000000-0005-0000-0000-000096000000}"/>
    <cellStyle name="Millares 2 2 2 4 4 2" xfId="580" xr:uid="{00000000-0005-0000-0000-000097000000}"/>
    <cellStyle name="Millares 2 2 2 4 4 2 2" xfId="1180" xr:uid="{00000000-0005-0000-0000-000098000000}"/>
    <cellStyle name="Millares 2 2 2 4 4 3" xfId="820" xr:uid="{00000000-0005-0000-0000-000099000000}"/>
    <cellStyle name="Millares 2 2 2 4 5" xfId="400" xr:uid="{00000000-0005-0000-0000-00009A000000}"/>
    <cellStyle name="Millares 2 2 2 4 5 2" xfId="1000" xr:uid="{00000000-0005-0000-0000-00009B000000}"/>
    <cellStyle name="Millares 2 2 2 4 6" xfId="640" xr:uid="{00000000-0005-0000-0000-00009C000000}"/>
    <cellStyle name="Millares 2 2 2 5" xfId="70" xr:uid="{00000000-0005-0000-0000-00009D000000}"/>
    <cellStyle name="Millares 2 2 2 5 2" xfId="250" xr:uid="{00000000-0005-0000-0000-00009E000000}"/>
    <cellStyle name="Millares 2 2 2 5 2 2" xfId="850" xr:uid="{00000000-0005-0000-0000-00009F000000}"/>
    <cellStyle name="Millares 2 2 2 5 3" xfId="430" xr:uid="{00000000-0005-0000-0000-0000A0000000}"/>
    <cellStyle name="Millares 2 2 2 5 3 2" xfId="1030" xr:uid="{00000000-0005-0000-0000-0000A1000000}"/>
    <cellStyle name="Millares 2 2 2 5 4" xfId="670" xr:uid="{00000000-0005-0000-0000-0000A2000000}"/>
    <cellStyle name="Millares 2 2 2 6" xfId="130" xr:uid="{00000000-0005-0000-0000-0000A3000000}"/>
    <cellStyle name="Millares 2 2 2 6 2" xfId="310" xr:uid="{00000000-0005-0000-0000-0000A4000000}"/>
    <cellStyle name="Millares 2 2 2 6 2 2" xfId="910" xr:uid="{00000000-0005-0000-0000-0000A5000000}"/>
    <cellStyle name="Millares 2 2 2 6 3" xfId="490" xr:uid="{00000000-0005-0000-0000-0000A6000000}"/>
    <cellStyle name="Millares 2 2 2 6 3 2" xfId="1090" xr:uid="{00000000-0005-0000-0000-0000A7000000}"/>
    <cellStyle name="Millares 2 2 2 6 4" xfId="730" xr:uid="{00000000-0005-0000-0000-0000A8000000}"/>
    <cellStyle name="Millares 2 2 2 7" xfId="190" xr:uid="{00000000-0005-0000-0000-0000A9000000}"/>
    <cellStyle name="Millares 2 2 2 7 2" xfId="550" xr:uid="{00000000-0005-0000-0000-0000AA000000}"/>
    <cellStyle name="Millares 2 2 2 7 2 2" xfId="1150" xr:uid="{00000000-0005-0000-0000-0000AB000000}"/>
    <cellStyle name="Millares 2 2 2 7 3" xfId="790" xr:uid="{00000000-0005-0000-0000-0000AC000000}"/>
    <cellStyle name="Millares 2 2 2 8" xfId="370" xr:uid="{00000000-0005-0000-0000-0000AD000000}"/>
    <cellStyle name="Millares 2 2 2 8 2" xfId="970" xr:uid="{00000000-0005-0000-0000-0000AE000000}"/>
    <cellStyle name="Millares 2 2 2 9" xfId="610" xr:uid="{00000000-0005-0000-0000-0000AF000000}"/>
    <cellStyle name="Millares 2 2 3" xfId="13" xr:uid="{00000000-0005-0000-0000-0000B0000000}"/>
    <cellStyle name="Millares 2 2 3 2" xfId="28" xr:uid="{00000000-0005-0000-0000-0000B1000000}"/>
    <cellStyle name="Millares 2 2 3 2 2" xfId="58" xr:uid="{00000000-0005-0000-0000-0000B2000000}"/>
    <cellStyle name="Millares 2 2 3 2 2 2" xfId="118" xr:uid="{00000000-0005-0000-0000-0000B3000000}"/>
    <cellStyle name="Millares 2 2 3 2 2 2 2" xfId="298" xr:uid="{00000000-0005-0000-0000-0000B4000000}"/>
    <cellStyle name="Millares 2 2 3 2 2 2 2 2" xfId="898" xr:uid="{00000000-0005-0000-0000-0000B5000000}"/>
    <cellStyle name="Millares 2 2 3 2 2 2 3" xfId="478" xr:uid="{00000000-0005-0000-0000-0000B6000000}"/>
    <cellStyle name="Millares 2 2 3 2 2 2 3 2" xfId="1078" xr:uid="{00000000-0005-0000-0000-0000B7000000}"/>
    <cellStyle name="Millares 2 2 3 2 2 2 4" xfId="718" xr:uid="{00000000-0005-0000-0000-0000B8000000}"/>
    <cellStyle name="Millares 2 2 3 2 2 3" xfId="178" xr:uid="{00000000-0005-0000-0000-0000B9000000}"/>
    <cellStyle name="Millares 2 2 3 2 2 3 2" xfId="358" xr:uid="{00000000-0005-0000-0000-0000BA000000}"/>
    <cellStyle name="Millares 2 2 3 2 2 3 2 2" xfId="958" xr:uid="{00000000-0005-0000-0000-0000BB000000}"/>
    <cellStyle name="Millares 2 2 3 2 2 3 3" xfId="538" xr:uid="{00000000-0005-0000-0000-0000BC000000}"/>
    <cellStyle name="Millares 2 2 3 2 2 3 3 2" xfId="1138" xr:uid="{00000000-0005-0000-0000-0000BD000000}"/>
    <cellStyle name="Millares 2 2 3 2 2 3 4" xfId="778" xr:uid="{00000000-0005-0000-0000-0000BE000000}"/>
    <cellStyle name="Millares 2 2 3 2 2 4" xfId="238" xr:uid="{00000000-0005-0000-0000-0000BF000000}"/>
    <cellStyle name="Millares 2 2 3 2 2 4 2" xfId="598" xr:uid="{00000000-0005-0000-0000-0000C0000000}"/>
    <cellStyle name="Millares 2 2 3 2 2 4 2 2" xfId="1198" xr:uid="{00000000-0005-0000-0000-0000C1000000}"/>
    <cellStyle name="Millares 2 2 3 2 2 4 3" xfId="838" xr:uid="{00000000-0005-0000-0000-0000C2000000}"/>
    <cellStyle name="Millares 2 2 3 2 2 5" xfId="418" xr:uid="{00000000-0005-0000-0000-0000C3000000}"/>
    <cellStyle name="Millares 2 2 3 2 2 5 2" xfId="1018" xr:uid="{00000000-0005-0000-0000-0000C4000000}"/>
    <cellStyle name="Millares 2 2 3 2 2 6" xfId="658" xr:uid="{00000000-0005-0000-0000-0000C5000000}"/>
    <cellStyle name="Millares 2 2 3 2 3" xfId="88" xr:uid="{00000000-0005-0000-0000-0000C6000000}"/>
    <cellStyle name="Millares 2 2 3 2 3 2" xfId="268" xr:uid="{00000000-0005-0000-0000-0000C7000000}"/>
    <cellStyle name="Millares 2 2 3 2 3 2 2" xfId="868" xr:uid="{00000000-0005-0000-0000-0000C8000000}"/>
    <cellStyle name="Millares 2 2 3 2 3 3" xfId="448" xr:uid="{00000000-0005-0000-0000-0000C9000000}"/>
    <cellStyle name="Millares 2 2 3 2 3 3 2" xfId="1048" xr:uid="{00000000-0005-0000-0000-0000CA000000}"/>
    <cellStyle name="Millares 2 2 3 2 3 4" xfId="688" xr:uid="{00000000-0005-0000-0000-0000CB000000}"/>
    <cellStyle name="Millares 2 2 3 2 4" xfId="148" xr:uid="{00000000-0005-0000-0000-0000CC000000}"/>
    <cellStyle name="Millares 2 2 3 2 4 2" xfId="328" xr:uid="{00000000-0005-0000-0000-0000CD000000}"/>
    <cellStyle name="Millares 2 2 3 2 4 2 2" xfId="928" xr:uid="{00000000-0005-0000-0000-0000CE000000}"/>
    <cellStyle name="Millares 2 2 3 2 4 3" xfId="508" xr:uid="{00000000-0005-0000-0000-0000CF000000}"/>
    <cellStyle name="Millares 2 2 3 2 4 3 2" xfId="1108" xr:uid="{00000000-0005-0000-0000-0000D0000000}"/>
    <cellStyle name="Millares 2 2 3 2 4 4" xfId="748" xr:uid="{00000000-0005-0000-0000-0000D1000000}"/>
    <cellStyle name="Millares 2 2 3 2 5" xfId="208" xr:uid="{00000000-0005-0000-0000-0000D2000000}"/>
    <cellStyle name="Millares 2 2 3 2 5 2" xfId="568" xr:uid="{00000000-0005-0000-0000-0000D3000000}"/>
    <cellStyle name="Millares 2 2 3 2 5 2 2" xfId="1168" xr:uid="{00000000-0005-0000-0000-0000D4000000}"/>
    <cellStyle name="Millares 2 2 3 2 5 3" xfId="808" xr:uid="{00000000-0005-0000-0000-0000D5000000}"/>
    <cellStyle name="Millares 2 2 3 2 6" xfId="388" xr:uid="{00000000-0005-0000-0000-0000D6000000}"/>
    <cellStyle name="Millares 2 2 3 2 6 2" xfId="988" xr:uid="{00000000-0005-0000-0000-0000D7000000}"/>
    <cellStyle name="Millares 2 2 3 2 7" xfId="628" xr:uid="{00000000-0005-0000-0000-0000D8000000}"/>
    <cellStyle name="Millares 2 2 3 3" xfId="43" xr:uid="{00000000-0005-0000-0000-0000D9000000}"/>
    <cellStyle name="Millares 2 2 3 3 2" xfId="103" xr:uid="{00000000-0005-0000-0000-0000DA000000}"/>
    <cellStyle name="Millares 2 2 3 3 2 2" xfId="283" xr:uid="{00000000-0005-0000-0000-0000DB000000}"/>
    <cellStyle name="Millares 2 2 3 3 2 2 2" xfId="883" xr:uid="{00000000-0005-0000-0000-0000DC000000}"/>
    <cellStyle name="Millares 2 2 3 3 2 3" xfId="463" xr:uid="{00000000-0005-0000-0000-0000DD000000}"/>
    <cellStyle name="Millares 2 2 3 3 2 3 2" xfId="1063" xr:uid="{00000000-0005-0000-0000-0000DE000000}"/>
    <cellStyle name="Millares 2 2 3 3 2 4" xfId="703" xr:uid="{00000000-0005-0000-0000-0000DF000000}"/>
    <cellStyle name="Millares 2 2 3 3 3" xfId="163" xr:uid="{00000000-0005-0000-0000-0000E0000000}"/>
    <cellStyle name="Millares 2 2 3 3 3 2" xfId="343" xr:uid="{00000000-0005-0000-0000-0000E1000000}"/>
    <cellStyle name="Millares 2 2 3 3 3 2 2" xfId="943" xr:uid="{00000000-0005-0000-0000-0000E2000000}"/>
    <cellStyle name="Millares 2 2 3 3 3 3" xfId="523" xr:uid="{00000000-0005-0000-0000-0000E3000000}"/>
    <cellStyle name="Millares 2 2 3 3 3 3 2" xfId="1123" xr:uid="{00000000-0005-0000-0000-0000E4000000}"/>
    <cellStyle name="Millares 2 2 3 3 3 4" xfId="763" xr:uid="{00000000-0005-0000-0000-0000E5000000}"/>
    <cellStyle name="Millares 2 2 3 3 4" xfId="223" xr:uid="{00000000-0005-0000-0000-0000E6000000}"/>
    <cellStyle name="Millares 2 2 3 3 4 2" xfId="583" xr:uid="{00000000-0005-0000-0000-0000E7000000}"/>
    <cellStyle name="Millares 2 2 3 3 4 2 2" xfId="1183" xr:uid="{00000000-0005-0000-0000-0000E8000000}"/>
    <cellStyle name="Millares 2 2 3 3 4 3" xfId="823" xr:uid="{00000000-0005-0000-0000-0000E9000000}"/>
    <cellStyle name="Millares 2 2 3 3 5" xfId="403" xr:uid="{00000000-0005-0000-0000-0000EA000000}"/>
    <cellStyle name="Millares 2 2 3 3 5 2" xfId="1003" xr:uid="{00000000-0005-0000-0000-0000EB000000}"/>
    <cellStyle name="Millares 2 2 3 3 6" xfId="643" xr:uid="{00000000-0005-0000-0000-0000EC000000}"/>
    <cellStyle name="Millares 2 2 3 4" xfId="73" xr:uid="{00000000-0005-0000-0000-0000ED000000}"/>
    <cellStyle name="Millares 2 2 3 4 2" xfId="253" xr:uid="{00000000-0005-0000-0000-0000EE000000}"/>
    <cellStyle name="Millares 2 2 3 4 2 2" xfId="853" xr:uid="{00000000-0005-0000-0000-0000EF000000}"/>
    <cellStyle name="Millares 2 2 3 4 3" xfId="433" xr:uid="{00000000-0005-0000-0000-0000F0000000}"/>
    <cellStyle name="Millares 2 2 3 4 3 2" xfId="1033" xr:uid="{00000000-0005-0000-0000-0000F1000000}"/>
    <cellStyle name="Millares 2 2 3 4 4" xfId="673" xr:uid="{00000000-0005-0000-0000-0000F2000000}"/>
    <cellStyle name="Millares 2 2 3 5" xfId="133" xr:uid="{00000000-0005-0000-0000-0000F3000000}"/>
    <cellStyle name="Millares 2 2 3 5 2" xfId="313" xr:uid="{00000000-0005-0000-0000-0000F4000000}"/>
    <cellStyle name="Millares 2 2 3 5 2 2" xfId="913" xr:uid="{00000000-0005-0000-0000-0000F5000000}"/>
    <cellStyle name="Millares 2 2 3 5 3" xfId="493" xr:uid="{00000000-0005-0000-0000-0000F6000000}"/>
    <cellStyle name="Millares 2 2 3 5 3 2" xfId="1093" xr:uid="{00000000-0005-0000-0000-0000F7000000}"/>
    <cellStyle name="Millares 2 2 3 5 4" xfId="733" xr:uid="{00000000-0005-0000-0000-0000F8000000}"/>
    <cellStyle name="Millares 2 2 3 6" xfId="193" xr:uid="{00000000-0005-0000-0000-0000F9000000}"/>
    <cellStyle name="Millares 2 2 3 6 2" xfId="553" xr:uid="{00000000-0005-0000-0000-0000FA000000}"/>
    <cellStyle name="Millares 2 2 3 6 2 2" xfId="1153" xr:uid="{00000000-0005-0000-0000-0000FB000000}"/>
    <cellStyle name="Millares 2 2 3 6 3" xfId="793" xr:uid="{00000000-0005-0000-0000-0000FC000000}"/>
    <cellStyle name="Millares 2 2 3 7" xfId="373" xr:uid="{00000000-0005-0000-0000-0000FD000000}"/>
    <cellStyle name="Millares 2 2 3 7 2" xfId="973" xr:uid="{00000000-0005-0000-0000-0000FE000000}"/>
    <cellStyle name="Millares 2 2 3 8" xfId="613" xr:uid="{00000000-0005-0000-0000-0000FF000000}"/>
    <cellStyle name="Millares 2 2 4" xfId="19" xr:uid="{00000000-0005-0000-0000-000000010000}"/>
    <cellStyle name="Millares 2 2 4 2" xfId="34" xr:uid="{00000000-0005-0000-0000-000001010000}"/>
    <cellStyle name="Millares 2 2 4 2 2" xfId="64" xr:uid="{00000000-0005-0000-0000-000002010000}"/>
    <cellStyle name="Millares 2 2 4 2 2 2" xfId="124" xr:uid="{00000000-0005-0000-0000-000003010000}"/>
    <cellStyle name="Millares 2 2 4 2 2 2 2" xfId="304" xr:uid="{00000000-0005-0000-0000-000004010000}"/>
    <cellStyle name="Millares 2 2 4 2 2 2 2 2" xfId="904" xr:uid="{00000000-0005-0000-0000-000005010000}"/>
    <cellStyle name="Millares 2 2 4 2 2 2 3" xfId="484" xr:uid="{00000000-0005-0000-0000-000006010000}"/>
    <cellStyle name="Millares 2 2 4 2 2 2 3 2" xfId="1084" xr:uid="{00000000-0005-0000-0000-000007010000}"/>
    <cellStyle name="Millares 2 2 4 2 2 2 4" xfId="724" xr:uid="{00000000-0005-0000-0000-000008010000}"/>
    <cellStyle name="Millares 2 2 4 2 2 3" xfId="184" xr:uid="{00000000-0005-0000-0000-000009010000}"/>
    <cellStyle name="Millares 2 2 4 2 2 3 2" xfId="364" xr:uid="{00000000-0005-0000-0000-00000A010000}"/>
    <cellStyle name="Millares 2 2 4 2 2 3 2 2" xfId="964" xr:uid="{00000000-0005-0000-0000-00000B010000}"/>
    <cellStyle name="Millares 2 2 4 2 2 3 3" xfId="544" xr:uid="{00000000-0005-0000-0000-00000C010000}"/>
    <cellStyle name="Millares 2 2 4 2 2 3 3 2" xfId="1144" xr:uid="{00000000-0005-0000-0000-00000D010000}"/>
    <cellStyle name="Millares 2 2 4 2 2 3 4" xfId="784" xr:uid="{00000000-0005-0000-0000-00000E010000}"/>
    <cellStyle name="Millares 2 2 4 2 2 4" xfId="244" xr:uid="{00000000-0005-0000-0000-00000F010000}"/>
    <cellStyle name="Millares 2 2 4 2 2 4 2" xfId="604" xr:uid="{00000000-0005-0000-0000-000010010000}"/>
    <cellStyle name="Millares 2 2 4 2 2 4 2 2" xfId="1204" xr:uid="{00000000-0005-0000-0000-000011010000}"/>
    <cellStyle name="Millares 2 2 4 2 2 4 3" xfId="844" xr:uid="{00000000-0005-0000-0000-000012010000}"/>
    <cellStyle name="Millares 2 2 4 2 2 5" xfId="424" xr:uid="{00000000-0005-0000-0000-000013010000}"/>
    <cellStyle name="Millares 2 2 4 2 2 5 2" xfId="1024" xr:uid="{00000000-0005-0000-0000-000014010000}"/>
    <cellStyle name="Millares 2 2 4 2 2 6" xfId="664" xr:uid="{00000000-0005-0000-0000-000015010000}"/>
    <cellStyle name="Millares 2 2 4 2 3" xfId="94" xr:uid="{00000000-0005-0000-0000-000016010000}"/>
    <cellStyle name="Millares 2 2 4 2 3 2" xfId="274" xr:uid="{00000000-0005-0000-0000-000017010000}"/>
    <cellStyle name="Millares 2 2 4 2 3 2 2" xfId="874" xr:uid="{00000000-0005-0000-0000-000018010000}"/>
    <cellStyle name="Millares 2 2 4 2 3 3" xfId="454" xr:uid="{00000000-0005-0000-0000-000019010000}"/>
    <cellStyle name="Millares 2 2 4 2 3 3 2" xfId="1054" xr:uid="{00000000-0005-0000-0000-00001A010000}"/>
    <cellStyle name="Millares 2 2 4 2 3 4" xfId="694" xr:uid="{00000000-0005-0000-0000-00001B010000}"/>
    <cellStyle name="Millares 2 2 4 2 4" xfId="154" xr:uid="{00000000-0005-0000-0000-00001C010000}"/>
    <cellStyle name="Millares 2 2 4 2 4 2" xfId="334" xr:uid="{00000000-0005-0000-0000-00001D010000}"/>
    <cellStyle name="Millares 2 2 4 2 4 2 2" xfId="934" xr:uid="{00000000-0005-0000-0000-00001E010000}"/>
    <cellStyle name="Millares 2 2 4 2 4 3" xfId="514" xr:uid="{00000000-0005-0000-0000-00001F010000}"/>
    <cellStyle name="Millares 2 2 4 2 4 3 2" xfId="1114" xr:uid="{00000000-0005-0000-0000-000020010000}"/>
    <cellStyle name="Millares 2 2 4 2 4 4" xfId="754" xr:uid="{00000000-0005-0000-0000-000021010000}"/>
    <cellStyle name="Millares 2 2 4 2 5" xfId="214" xr:uid="{00000000-0005-0000-0000-000022010000}"/>
    <cellStyle name="Millares 2 2 4 2 5 2" xfId="574" xr:uid="{00000000-0005-0000-0000-000023010000}"/>
    <cellStyle name="Millares 2 2 4 2 5 2 2" xfId="1174" xr:uid="{00000000-0005-0000-0000-000024010000}"/>
    <cellStyle name="Millares 2 2 4 2 5 3" xfId="814" xr:uid="{00000000-0005-0000-0000-000025010000}"/>
    <cellStyle name="Millares 2 2 4 2 6" xfId="394" xr:uid="{00000000-0005-0000-0000-000026010000}"/>
    <cellStyle name="Millares 2 2 4 2 6 2" xfId="994" xr:uid="{00000000-0005-0000-0000-000027010000}"/>
    <cellStyle name="Millares 2 2 4 2 7" xfId="634" xr:uid="{00000000-0005-0000-0000-000028010000}"/>
    <cellStyle name="Millares 2 2 4 3" xfId="49" xr:uid="{00000000-0005-0000-0000-000029010000}"/>
    <cellStyle name="Millares 2 2 4 3 2" xfId="109" xr:uid="{00000000-0005-0000-0000-00002A010000}"/>
    <cellStyle name="Millares 2 2 4 3 2 2" xfId="289" xr:uid="{00000000-0005-0000-0000-00002B010000}"/>
    <cellStyle name="Millares 2 2 4 3 2 2 2" xfId="889" xr:uid="{00000000-0005-0000-0000-00002C010000}"/>
    <cellStyle name="Millares 2 2 4 3 2 3" xfId="469" xr:uid="{00000000-0005-0000-0000-00002D010000}"/>
    <cellStyle name="Millares 2 2 4 3 2 3 2" xfId="1069" xr:uid="{00000000-0005-0000-0000-00002E010000}"/>
    <cellStyle name="Millares 2 2 4 3 2 4" xfId="709" xr:uid="{00000000-0005-0000-0000-00002F010000}"/>
    <cellStyle name="Millares 2 2 4 3 3" xfId="169" xr:uid="{00000000-0005-0000-0000-000030010000}"/>
    <cellStyle name="Millares 2 2 4 3 3 2" xfId="349" xr:uid="{00000000-0005-0000-0000-000031010000}"/>
    <cellStyle name="Millares 2 2 4 3 3 2 2" xfId="949" xr:uid="{00000000-0005-0000-0000-000032010000}"/>
    <cellStyle name="Millares 2 2 4 3 3 3" xfId="529" xr:uid="{00000000-0005-0000-0000-000033010000}"/>
    <cellStyle name="Millares 2 2 4 3 3 3 2" xfId="1129" xr:uid="{00000000-0005-0000-0000-000034010000}"/>
    <cellStyle name="Millares 2 2 4 3 3 4" xfId="769" xr:uid="{00000000-0005-0000-0000-000035010000}"/>
    <cellStyle name="Millares 2 2 4 3 4" xfId="229" xr:uid="{00000000-0005-0000-0000-000036010000}"/>
    <cellStyle name="Millares 2 2 4 3 4 2" xfId="589" xr:uid="{00000000-0005-0000-0000-000037010000}"/>
    <cellStyle name="Millares 2 2 4 3 4 2 2" xfId="1189" xr:uid="{00000000-0005-0000-0000-000038010000}"/>
    <cellStyle name="Millares 2 2 4 3 4 3" xfId="829" xr:uid="{00000000-0005-0000-0000-000039010000}"/>
    <cellStyle name="Millares 2 2 4 3 5" xfId="409" xr:uid="{00000000-0005-0000-0000-00003A010000}"/>
    <cellStyle name="Millares 2 2 4 3 5 2" xfId="1009" xr:uid="{00000000-0005-0000-0000-00003B010000}"/>
    <cellStyle name="Millares 2 2 4 3 6" xfId="649" xr:uid="{00000000-0005-0000-0000-00003C010000}"/>
    <cellStyle name="Millares 2 2 4 4" xfId="79" xr:uid="{00000000-0005-0000-0000-00003D010000}"/>
    <cellStyle name="Millares 2 2 4 4 2" xfId="259" xr:uid="{00000000-0005-0000-0000-00003E010000}"/>
    <cellStyle name="Millares 2 2 4 4 2 2" xfId="859" xr:uid="{00000000-0005-0000-0000-00003F010000}"/>
    <cellStyle name="Millares 2 2 4 4 3" xfId="439" xr:uid="{00000000-0005-0000-0000-000040010000}"/>
    <cellStyle name="Millares 2 2 4 4 3 2" xfId="1039" xr:uid="{00000000-0005-0000-0000-000041010000}"/>
    <cellStyle name="Millares 2 2 4 4 4" xfId="679" xr:uid="{00000000-0005-0000-0000-000042010000}"/>
    <cellStyle name="Millares 2 2 4 5" xfId="139" xr:uid="{00000000-0005-0000-0000-000043010000}"/>
    <cellStyle name="Millares 2 2 4 5 2" xfId="319" xr:uid="{00000000-0005-0000-0000-000044010000}"/>
    <cellStyle name="Millares 2 2 4 5 2 2" xfId="919" xr:uid="{00000000-0005-0000-0000-000045010000}"/>
    <cellStyle name="Millares 2 2 4 5 3" xfId="499" xr:uid="{00000000-0005-0000-0000-000046010000}"/>
    <cellStyle name="Millares 2 2 4 5 3 2" xfId="1099" xr:uid="{00000000-0005-0000-0000-000047010000}"/>
    <cellStyle name="Millares 2 2 4 5 4" xfId="739" xr:uid="{00000000-0005-0000-0000-000048010000}"/>
    <cellStyle name="Millares 2 2 4 6" xfId="199" xr:uid="{00000000-0005-0000-0000-000049010000}"/>
    <cellStyle name="Millares 2 2 4 6 2" xfId="559" xr:uid="{00000000-0005-0000-0000-00004A010000}"/>
    <cellStyle name="Millares 2 2 4 6 2 2" xfId="1159" xr:uid="{00000000-0005-0000-0000-00004B010000}"/>
    <cellStyle name="Millares 2 2 4 6 3" xfId="799" xr:uid="{00000000-0005-0000-0000-00004C010000}"/>
    <cellStyle name="Millares 2 2 4 7" xfId="379" xr:uid="{00000000-0005-0000-0000-00004D010000}"/>
    <cellStyle name="Millares 2 2 4 7 2" xfId="979" xr:uid="{00000000-0005-0000-0000-00004E010000}"/>
    <cellStyle name="Millares 2 2 4 8" xfId="619" xr:uid="{00000000-0005-0000-0000-00004F010000}"/>
    <cellStyle name="Millares 2 2 5" xfId="22" xr:uid="{00000000-0005-0000-0000-000050010000}"/>
    <cellStyle name="Millares 2 2 5 2" xfId="52" xr:uid="{00000000-0005-0000-0000-000051010000}"/>
    <cellStyle name="Millares 2 2 5 2 2" xfId="112" xr:uid="{00000000-0005-0000-0000-000052010000}"/>
    <cellStyle name="Millares 2 2 5 2 2 2" xfId="292" xr:uid="{00000000-0005-0000-0000-000053010000}"/>
    <cellStyle name="Millares 2 2 5 2 2 2 2" xfId="892" xr:uid="{00000000-0005-0000-0000-000054010000}"/>
    <cellStyle name="Millares 2 2 5 2 2 3" xfId="472" xr:uid="{00000000-0005-0000-0000-000055010000}"/>
    <cellStyle name="Millares 2 2 5 2 2 3 2" xfId="1072" xr:uid="{00000000-0005-0000-0000-000056010000}"/>
    <cellStyle name="Millares 2 2 5 2 2 4" xfId="712" xr:uid="{00000000-0005-0000-0000-000057010000}"/>
    <cellStyle name="Millares 2 2 5 2 3" xfId="172" xr:uid="{00000000-0005-0000-0000-000058010000}"/>
    <cellStyle name="Millares 2 2 5 2 3 2" xfId="352" xr:uid="{00000000-0005-0000-0000-000059010000}"/>
    <cellStyle name="Millares 2 2 5 2 3 2 2" xfId="952" xr:uid="{00000000-0005-0000-0000-00005A010000}"/>
    <cellStyle name="Millares 2 2 5 2 3 3" xfId="532" xr:uid="{00000000-0005-0000-0000-00005B010000}"/>
    <cellStyle name="Millares 2 2 5 2 3 3 2" xfId="1132" xr:uid="{00000000-0005-0000-0000-00005C010000}"/>
    <cellStyle name="Millares 2 2 5 2 3 4" xfId="772" xr:uid="{00000000-0005-0000-0000-00005D010000}"/>
    <cellStyle name="Millares 2 2 5 2 4" xfId="232" xr:uid="{00000000-0005-0000-0000-00005E010000}"/>
    <cellStyle name="Millares 2 2 5 2 4 2" xfId="592" xr:uid="{00000000-0005-0000-0000-00005F010000}"/>
    <cellStyle name="Millares 2 2 5 2 4 2 2" xfId="1192" xr:uid="{00000000-0005-0000-0000-000060010000}"/>
    <cellStyle name="Millares 2 2 5 2 4 3" xfId="832" xr:uid="{00000000-0005-0000-0000-000061010000}"/>
    <cellStyle name="Millares 2 2 5 2 5" xfId="412" xr:uid="{00000000-0005-0000-0000-000062010000}"/>
    <cellStyle name="Millares 2 2 5 2 5 2" xfId="1012" xr:uid="{00000000-0005-0000-0000-000063010000}"/>
    <cellStyle name="Millares 2 2 5 2 6" xfId="652" xr:uid="{00000000-0005-0000-0000-000064010000}"/>
    <cellStyle name="Millares 2 2 5 3" xfId="82" xr:uid="{00000000-0005-0000-0000-000065010000}"/>
    <cellStyle name="Millares 2 2 5 3 2" xfId="262" xr:uid="{00000000-0005-0000-0000-000066010000}"/>
    <cellStyle name="Millares 2 2 5 3 2 2" xfId="862" xr:uid="{00000000-0005-0000-0000-000067010000}"/>
    <cellStyle name="Millares 2 2 5 3 3" xfId="442" xr:uid="{00000000-0005-0000-0000-000068010000}"/>
    <cellStyle name="Millares 2 2 5 3 3 2" xfId="1042" xr:uid="{00000000-0005-0000-0000-000069010000}"/>
    <cellStyle name="Millares 2 2 5 3 4" xfId="682" xr:uid="{00000000-0005-0000-0000-00006A010000}"/>
    <cellStyle name="Millares 2 2 5 4" xfId="142" xr:uid="{00000000-0005-0000-0000-00006B010000}"/>
    <cellStyle name="Millares 2 2 5 4 2" xfId="322" xr:uid="{00000000-0005-0000-0000-00006C010000}"/>
    <cellStyle name="Millares 2 2 5 4 2 2" xfId="922" xr:uid="{00000000-0005-0000-0000-00006D010000}"/>
    <cellStyle name="Millares 2 2 5 4 3" xfId="502" xr:uid="{00000000-0005-0000-0000-00006E010000}"/>
    <cellStyle name="Millares 2 2 5 4 3 2" xfId="1102" xr:uid="{00000000-0005-0000-0000-00006F010000}"/>
    <cellStyle name="Millares 2 2 5 4 4" xfId="742" xr:uid="{00000000-0005-0000-0000-000070010000}"/>
    <cellStyle name="Millares 2 2 5 5" xfId="202" xr:uid="{00000000-0005-0000-0000-000071010000}"/>
    <cellStyle name="Millares 2 2 5 5 2" xfId="562" xr:uid="{00000000-0005-0000-0000-000072010000}"/>
    <cellStyle name="Millares 2 2 5 5 2 2" xfId="1162" xr:uid="{00000000-0005-0000-0000-000073010000}"/>
    <cellStyle name="Millares 2 2 5 5 3" xfId="802" xr:uid="{00000000-0005-0000-0000-000074010000}"/>
    <cellStyle name="Millares 2 2 5 6" xfId="382" xr:uid="{00000000-0005-0000-0000-000075010000}"/>
    <cellStyle name="Millares 2 2 5 6 2" xfId="982" xr:uid="{00000000-0005-0000-0000-000076010000}"/>
    <cellStyle name="Millares 2 2 5 7" xfId="622" xr:uid="{00000000-0005-0000-0000-000077010000}"/>
    <cellStyle name="Millares 2 2 6" xfId="37" xr:uid="{00000000-0005-0000-0000-000078010000}"/>
    <cellStyle name="Millares 2 2 6 2" xfId="97" xr:uid="{00000000-0005-0000-0000-000079010000}"/>
    <cellStyle name="Millares 2 2 6 2 2" xfId="277" xr:uid="{00000000-0005-0000-0000-00007A010000}"/>
    <cellStyle name="Millares 2 2 6 2 2 2" xfId="877" xr:uid="{00000000-0005-0000-0000-00007B010000}"/>
    <cellStyle name="Millares 2 2 6 2 3" xfId="457" xr:uid="{00000000-0005-0000-0000-00007C010000}"/>
    <cellStyle name="Millares 2 2 6 2 3 2" xfId="1057" xr:uid="{00000000-0005-0000-0000-00007D010000}"/>
    <cellStyle name="Millares 2 2 6 2 4" xfId="697" xr:uid="{00000000-0005-0000-0000-00007E010000}"/>
    <cellStyle name="Millares 2 2 6 3" xfId="157" xr:uid="{00000000-0005-0000-0000-00007F010000}"/>
    <cellStyle name="Millares 2 2 6 3 2" xfId="337" xr:uid="{00000000-0005-0000-0000-000080010000}"/>
    <cellStyle name="Millares 2 2 6 3 2 2" xfId="937" xr:uid="{00000000-0005-0000-0000-000081010000}"/>
    <cellStyle name="Millares 2 2 6 3 3" xfId="517" xr:uid="{00000000-0005-0000-0000-000082010000}"/>
    <cellStyle name="Millares 2 2 6 3 3 2" xfId="1117" xr:uid="{00000000-0005-0000-0000-000083010000}"/>
    <cellStyle name="Millares 2 2 6 3 4" xfId="757" xr:uid="{00000000-0005-0000-0000-000084010000}"/>
    <cellStyle name="Millares 2 2 6 4" xfId="217" xr:uid="{00000000-0005-0000-0000-000085010000}"/>
    <cellStyle name="Millares 2 2 6 4 2" xfId="577" xr:uid="{00000000-0005-0000-0000-000086010000}"/>
    <cellStyle name="Millares 2 2 6 4 2 2" xfId="1177" xr:uid="{00000000-0005-0000-0000-000087010000}"/>
    <cellStyle name="Millares 2 2 6 4 3" xfId="817" xr:uid="{00000000-0005-0000-0000-000088010000}"/>
    <cellStyle name="Millares 2 2 6 5" xfId="397" xr:uid="{00000000-0005-0000-0000-000089010000}"/>
    <cellStyle name="Millares 2 2 6 5 2" xfId="997" xr:uid="{00000000-0005-0000-0000-00008A010000}"/>
    <cellStyle name="Millares 2 2 6 6" xfId="637" xr:uid="{00000000-0005-0000-0000-00008B010000}"/>
    <cellStyle name="Millares 2 2 7" xfId="67" xr:uid="{00000000-0005-0000-0000-00008C010000}"/>
    <cellStyle name="Millares 2 2 7 2" xfId="247" xr:uid="{00000000-0005-0000-0000-00008D010000}"/>
    <cellStyle name="Millares 2 2 7 2 2" xfId="847" xr:uid="{00000000-0005-0000-0000-00008E010000}"/>
    <cellStyle name="Millares 2 2 7 3" xfId="427" xr:uid="{00000000-0005-0000-0000-00008F010000}"/>
    <cellStyle name="Millares 2 2 7 3 2" xfId="1027" xr:uid="{00000000-0005-0000-0000-000090010000}"/>
    <cellStyle name="Millares 2 2 7 4" xfId="667" xr:uid="{00000000-0005-0000-0000-000091010000}"/>
    <cellStyle name="Millares 2 2 8" xfId="127" xr:uid="{00000000-0005-0000-0000-000092010000}"/>
    <cellStyle name="Millares 2 2 8 2" xfId="307" xr:uid="{00000000-0005-0000-0000-000093010000}"/>
    <cellStyle name="Millares 2 2 8 2 2" xfId="907" xr:uid="{00000000-0005-0000-0000-000094010000}"/>
    <cellStyle name="Millares 2 2 8 3" xfId="487" xr:uid="{00000000-0005-0000-0000-000095010000}"/>
    <cellStyle name="Millares 2 2 8 3 2" xfId="1087" xr:uid="{00000000-0005-0000-0000-000096010000}"/>
    <cellStyle name="Millares 2 2 8 4" xfId="727" xr:uid="{00000000-0005-0000-0000-000097010000}"/>
    <cellStyle name="Millares 2 2 9" xfId="187" xr:uid="{00000000-0005-0000-0000-000098010000}"/>
    <cellStyle name="Millares 2 2 9 2" xfId="547" xr:uid="{00000000-0005-0000-0000-000099010000}"/>
    <cellStyle name="Millares 2 2 9 2 2" xfId="1147" xr:uid="{00000000-0005-0000-0000-00009A010000}"/>
    <cellStyle name="Millares 2 2 9 3" xfId="787" xr:uid="{00000000-0005-0000-0000-00009B010000}"/>
    <cellStyle name="Millares 2 3" xfId="8" xr:uid="{00000000-0005-0000-0000-00009C010000}"/>
    <cellStyle name="Millares 2 3 2" xfId="14" xr:uid="{00000000-0005-0000-0000-00009D010000}"/>
    <cellStyle name="Millares 2 3 2 2" xfId="29" xr:uid="{00000000-0005-0000-0000-00009E010000}"/>
    <cellStyle name="Millares 2 3 2 2 2" xfId="59" xr:uid="{00000000-0005-0000-0000-00009F010000}"/>
    <cellStyle name="Millares 2 3 2 2 2 2" xfId="119" xr:uid="{00000000-0005-0000-0000-0000A0010000}"/>
    <cellStyle name="Millares 2 3 2 2 2 2 2" xfId="299" xr:uid="{00000000-0005-0000-0000-0000A1010000}"/>
    <cellStyle name="Millares 2 3 2 2 2 2 2 2" xfId="899" xr:uid="{00000000-0005-0000-0000-0000A2010000}"/>
    <cellStyle name="Millares 2 3 2 2 2 2 3" xfId="479" xr:uid="{00000000-0005-0000-0000-0000A3010000}"/>
    <cellStyle name="Millares 2 3 2 2 2 2 3 2" xfId="1079" xr:uid="{00000000-0005-0000-0000-0000A4010000}"/>
    <cellStyle name="Millares 2 3 2 2 2 2 4" xfId="719" xr:uid="{00000000-0005-0000-0000-0000A5010000}"/>
    <cellStyle name="Millares 2 3 2 2 2 3" xfId="179" xr:uid="{00000000-0005-0000-0000-0000A6010000}"/>
    <cellStyle name="Millares 2 3 2 2 2 3 2" xfId="359" xr:uid="{00000000-0005-0000-0000-0000A7010000}"/>
    <cellStyle name="Millares 2 3 2 2 2 3 2 2" xfId="959" xr:uid="{00000000-0005-0000-0000-0000A8010000}"/>
    <cellStyle name="Millares 2 3 2 2 2 3 3" xfId="539" xr:uid="{00000000-0005-0000-0000-0000A9010000}"/>
    <cellStyle name="Millares 2 3 2 2 2 3 3 2" xfId="1139" xr:uid="{00000000-0005-0000-0000-0000AA010000}"/>
    <cellStyle name="Millares 2 3 2 2 2 3 4" xfId="779" xr:uid="{00000000-0005-0000-0000-0000AB010000}"/>
    <cellStyle name="Millares 2 3 2 2 2 4" xfId="239" xr:uid="{00000000-0005-0000-0000-0000AC010000}"/>
    <cellStyle name="Millares 2 3 2 2 2 4 2" xfId="599" xr:uid="{00000000-0005-0000-0000-0000AD010000}"/>
    <cellStyle name="Millares 2 3 2 2 2 4 2 2" xfId="1199" xr:uid="{00000000-0005-0000-0000-0000AE010000}"/>
    <cellStyle name="Millares 2 3 2 2 2 4 3" xfId="839" xr:uid="{00000000-0005-0000-0000-0000AF010000}"/>
    <cellStyle name="Millares 2 3 2 2 2 5" xfId="419" xr:uid="{00000000-0005-0000-0000-0000B0010000}"/>
    <cellStyle name="Millares 2 3 2 2 2 5 2" xfId="1019" xr:uid="{00000000-0005-0000-0000-0000B1010000}"/>
    <cellStyle name="Millares 2 3 2 2 2 6" xfId="659" xr:uid="{00000000-0005-0000-0000-0000B2010000}"/>
    <cellStyle name="Millares 2 3 2 2 3" xfId="89" xr:uid="{00000000-0005-0000-0000-0000B3010000}"/>
    <cellStyle name="Millares 2 3 2 2 3 2" xfId="269" xr:uid="{00000000-0005-0000-0000-0000B4010000}"/>
    <cellStyle name="Millares 2 3 2 2 3 2 2" xfId="869" xr:uid="{00000000-0005-0000-0000-0000B5010000}"/>
    <cellStyle name="Millares 2 3 2 2 3 3" xfId="449" xr:uid="{00000000-0005-0000-0000-0000B6010000}"/>
    <cellStyle name="Millares 2 3 2 2 3 3 2" xfId="1049" xr:uid="{00000000-0005-0000-0000-0000B7010000}"/>
    <cellStyle name="Millares 2 3 2 2 3 4" xfId="689" xr:uid="{00000000-0005-0000-0000-0000B8010000}"/>
    <cellStyle name="Millares 2 3 2 2 4" xfId="149" xr:uid="{00000000-0005-0000-0000-0000B9010000}"/>
    <cellStyle name="Millares 2 3 2 2 4 2" xfId="329" xr:uid="{00000000-0005-0000-0000-0000BA010000}"/>
    <cellStyle name="Millares 2 3 2 2 4 2 2" xfId="929" xr:uid="{00000000-0005-0000-0000-0000BB010000}"/>
    <cellStyle name="Millares 2 3 2 2 4 3" xfId="509" xr:uid="{00000000-0005-0000-0000-0000BC010000}"/>
    <cellStyle name="Millares 2 3 2 2 4 3 2" xfId="1109" xr:uid="{00000000-0005-0000-0000-0000BD010000}"/>
    <cellStyle name="Millares 2 3 2 2 4 4" xfId="749" xr:uid="{00000000-0005-0000-0000-0000BE010000}"/>
    <cellStyle name="Millares 2 3 2 2 5" xfId="209" xr:uid="{00000000-0005-0000-0000-0000BF010000}"/>
    <cellStyle name="Millares 2 3 2 2 5 2" xfId="569" xr:uid="{00000000-0005-0000-0000-0000C0010000}"/>
    <cellStyle name="Millares 2 3 2 2 5 2 2" xfId="1169" xr:uid="{00000000-0005-0000-0000-0000C1010000}"/>
    <cellStyle name="Millares 2 3 2 2 5 3" xfId="809" xr:uid="{00000000-0005-0000-0000-0000C2010000}"/>
    <cellStyle name="Millares 2 3 2 2 6" xfId="389" xr:uid="{00000000-0005-0000-0000-0000C3010000}"/>
    <cellStyle name="Millares 2 3 2 2 6 2" xfId="989" xr:uid="{00000000-0005-0000-0000-0000C4010000}"/>
    <cellStyle name="Millares 2 3 2 2 7" xfId="629" xr:uid="{00000000-0005-0000-0000-0000C5010000}"/>
    <cellStyle name="Millares 2 3 2 3" xfId="44" xr:uid="{00000000-0005-0000-0000-0000C6010000}"/>
    <cellStyle name="Millares 2 3 2 3 2" xfId="104" xr:uid="{00000000-0005-0000-0000-0000C7010000}"/>
    <cellStyle name="Millares 2 3 2 3 2 2" xfId="284" xr:uid="{00000000-0005-0000-0000-0000C8010000}"/>
    <cellStyle name="Millares 2 3 2 3 2 2 2" xfId="884" xr:uid="{00000000-0005-0000-0000-0000C9010000}"/>
    <cellStyle name="Millares 2 3 2 3 2 3" xfId="464" xr:uid="{00000000-0005-0000-0000-0000CA010000}"/>
    <cellStyle name="Millares 2 3 2 3 2 3 2" xfId="1064" xr:uid="{00000000-0005-0000-0000-0000CB010000}"/>
    <cellStyle name="Millares 2 3 2 3 2 4" xfId="704" xr:uid="{00000000-0005-0000-0000-0000CC010000}"/>
    <cellStyle name="Millares 2 3 2 3 3" xfId="164" xr:uid="{00000000-0005-0000-0000-0000CD010000}"/>
    <cellStyle name="Millares 2 3 2 3 3 2" xfId="344" xr:uid="{00000000-0005-0000-0000-0000CE010000}"/>
    <cellStyle name="Millares 2 3 2 3 3 2 2" xfId="944" xr:uid="{00000000-0005-0000-0000-0000CF010000}"/>
    <cellStyle name="Millares 2 3 2 3 3 3" xfId="524" xr:uid="{00000000-0005-0000-0000-0000D0010000}"/>
    <cellStyle name="Millares 2 3 2 3 3 3 2" xfId="1124" xr:uid="{00000000-0005-0000-0000-0000D1010000}"/>
    <cellStyle name="Millares 2 3 2 3 3 4" xfId="764" xr:uid="{00000000-0005-0000-0000-0000D2010000}"/>
    <cellStyle name="Millares 2 3 2 3 4" xfId="224" xr:uid="{00000000-0005-0000-0000-0000D3010000}"/>
    <cellStyle name="Millares 2 3 2 3 4 2" xfId="584" xr:uid="{00000000-0005-0000-0000-0000D4010000}"/>
    <cellStyle name="Millares 2 3 2 3 4 2 2" xfId="1184" xr:uid="{00000000-0005-0000-0000-0000D5010000}"/>
    <cellStyle name="Millares 2 3 2 3 4 3" xfId="824" xr:uid="{00000000-0005-0000-0000-0000D6010000}"/>
    <cellStyle name="Millares 2 3 2 3 5" xfId="404" xr:uid="{00000000-0005-0000-0000-0000D7010000}"/>
    <cellStyle name="Millares 2 3 2 3 5 2" xfId="1004" xr:uid="{00000000-0005-0000-0000-0000D8010000}"/>
    <cellStyle name="Millares 2 3 2 3 6" xfId="644" xr:uid="{00000000-0005-0000-0000-0000D9010000}"/>
    <cellStyle name="Millares 2 3 2 4" xfId="74" xr:uid="{00000000-0005-0000-0000-0000DA010000}"/>
    <cellStyle name="Millares 2 3 2 4 2" xfId="254" xr:uid="{00000000-0005-0000-0000-0000DB010000}"/>
    <cellStyle name="Millares 2 3 2 4 2 2" xfId="854" xr:uid="{00000000-0005-0000-0000-0000DC010000}"/>
    <cellStyle name="Millares 2 3 2 4 3" xfId="434" xr:uid="{00000000-0005-0000-0000-0000DD010000}"/>
    <cellStyle name="Millares 2 3 2 4 3 2" xfId="1034" xr:uid="{00000000-0005-0000-0000-0000DE010000}"/>
    <cellStyle name="Millares 2 3 2 4 4" xfId="674" xr:uid="{00000000-0005-0000-0000-0000DF010000}"/>
    <cellStyle name="Millares 2 3 2 5" xfId="134" xr:uid="{00000000-0005-0000-0000-0000E0010000}"/>
    <cellStyle name="Millares 2 3 2 5 2" xfId="314" xr:uid="{00000000-0005-0000-0000-0000E1010000}"/>
    <cellStyle name="Millares 2 3 2 5 2 2" xfId="914" xr:uid="{00000000-0005-0000-0000-0000E2010000}"/>
    <cellStyle name="Millares 2 3 2 5 3" xfId="494" xr:uid="{00000000-0005-0000-0000-0000E3010000}"/>
    <cellStyle name="Millares 2 3 2 5 3 2" xfId="1094" xr:uid="{00000000-0005-0000-0000-0000E4010000}"/>
    <cellStyle name="Millares 2 3 2 5 4" xfId="734" xr:uid="{00000000-0005-0000-0000-0000E5010000}"/>
    <cellStyle name="Millares 2 3 2 6" xfId="194" xr:uid="{00000000-0005-0000-0000-0000E6010000}"/>
    <cellStyle name="Millares 2 3 2 6 2" xfId="554" xr:uid="{00000000-0005-0000-0000-0000E7010000}"/>
    <cellStyle name="Millares 2 3 2 6 2 2" xfId="1154" xr:uid="{00000000-0005-0000-0000-0000E8010000}"/>
    <cellStyle name="Millares 2 3 2 6 3" xfId="794" xr:uid="{00000000-0005-0000-0000-0000E9010000}"/>
    <cellStyle name="Millares 2 3 2 7" xfId="374" xr:uid="{00000000-0005-0000-0000-0000EA010000}"/>
    <cellStyle name="Millares 2 3 2 7 2" xfId="974" xr:uid="{00000000-0005-0000-0000-0000EB010000}"/>
    <cellStyle name="Millares 2 3 2 8" xfId="614" xr:uid="{00000000-0005-0000-0000-0000EC010000}"/>
    <cellStyle name="Millares 2 3 3" xfId="23" xr:uid="{00000000-0005-0000-0000-0000ED010000}"/>
    <cellStyle name="Millares 2 3 3 2" xfId="53" xr:uid="{00000000-0005-0000-0000-0000EE010000}"/>
    <cellStyle name="Millares 2 3 3 2 2" xfId="113" xr:uid="{00000000-0005-0000-0000-0000EF010000}"/>
    <cellStyle name="Millares 2 3 3 2 2 2" xfId="293" xr:uid="{00000000-0005-0000-0000-0000F0010000}"/>
    <cellStyle name="Millares 2 3 3 2 2 2 2" xfId="893" xr:uid="{00000000-0005-0000-0000-0000F1010000}"/>
    <cellStyle name="Millares 2 3 3 2 2 3" xfId="473" xr:uid="{00000000-0005-0000-0000-0000F2010000}"/>
    <cellStyle name="Millares 2 3 3 2 2 3 2" xfId="1073" xr:uid="{00000000-0005-0000-0000-0000F3010000}"/>
    <cellStyle name="Millares 2 3 3 2 2 4" xfId="713" xr:uid="{00000000-0005-0000-0000-0000F4010000}"/>
    <cellStyle name="Millares 2 3 3 2 3" xfId="173" xr:uid="{00000000-0005-0000-0000-0000F5010000}"/>
    <cellStyle name="Millares 2 3 3 2 3 2" xfId="353" xr:uid="{00000000-0005-0000-0000-0000F6010000}"/>
    <cellStyle name="Millares 2 3 3 2 3 2 2" xfId="953" xr:uid="{00000000-0005-0000-0000-0000F7010000}"/>
    <cellStyle name="Millares 2 3 3 2 3 3" xfId="533" xr:uid="{00000000-0005-0000-0000-0000F8010000}"/>
    <cellStyle name="Millares 2 3 3 2 3 3 2" xfId="1133" xr:uid="{00000000-0005-0000-0000-0000F9010000}"/>
    <cellStyle name="Millares 2 3 3 2 3 4" xfId="773" xr:uid="{00000000-0005-0000-0000-0000FA010000}"/>
    <cellStyle name="Millares 2 3 3 2 4" xfId="233" xr:uid="{00000000-0005-0000-0000-0000FB010000}"/>
    <cellStyle name="Millares 2 3 3 2 4 2" xfId="593" xr:uid="{00000000-0005-0000-0000-0000FC010000}"/>
    <cellStyle name="Millares 2 3 3 2 4 2 2" xfId="1193" xr:uid="{00000000-0005-0000-0000-0000FD010000}"/>
    <cellStyle name="Millares 2 3 3 2 4 3" xfId="833" xr:uid="{00000000-0005-0000-0000-0000FE010000}"/>
    <cellStyle name="Millares 2 3 3 2 5" xfId="413" xr:uid="{00000000-0005-0000-0000-0000FF010000}"/>
    <cellStyle name="Millares 2 3 3 2 5 2" xfId="1013" xr:uid="{00000000-0005-0000-0000-000000020000}"/>
    <cellStyle name="Millares 2 3 3 2 6" xfId="653" xr:uid="{00000000-0005-0000-0000-000001020000}"/>
    <cellStyle name="Millares 2 3 3 3" xfId="83" xr:uid="{00000000-0005-0000-0000-000002020000}"/>
    <cellStyle name="Millares 2 3 3 3 2" xfId="263" xr:uid="{00000000-0005-0000-0000-000003020000}"/>
    <cellStyle name="Millares 2 3 3 3 2 2" xfId="863" xr:uid="{00000000-0005-0000-0000-000004020000}"/>
    <cellStyle name="Millares 2 3 3 3 3" xfId="443" xr:uid="{00000000-0005-0000-0000-000005020000}"/>
    <cellStyle name="Millares 2 3 3 3 3 2" xfId="1043" xr:uid="{00000000-0005-0000-0000-000006020000}"/>
    <cellStyle name="Millares 2 3 3 3 4" xfId="683" xr:uid="{00000000-0005-0000-0000-000007020000}"/>
    <cellStyle name="Millares 2 3 3 4" xfId="143" xr:uid="{00000000-0005-0000-0000-000008020000}"/>
    <cellStyle name="Millares 2 3 3 4 2" xfId="323" xr:uid="{00000000-0005-0000-0000-000009020000}"/>
    <cellStyle name="Millares 2 3 3 4 2 2" xfId="923" xr:uid="{00000000-0005-0000-0000-00000A020000}"/>
    <cellStyle name="Millares 2 3 3 4 3" xfId="503" xr:uid="{00000000-0005-0000-0000-00000B020000}"/>
    <cellStyle name="Millares 2 3 3 4 3 2" xfId="1103" xr:uid="{00000000-0005-0000-0000-00000C020000}"/>
    <cellStyle name="Millares 2 3 3 4 4" xfId="743" xr:uid="{00000000-0005-0000-0000-00000D020000}"/>
    <cellStyle name="Millares 2 3 3 5" xfId="203" xr:uid="{00000000-0005-0000-0000-00000E020000}"/>
    <cellStyle name="Millares 2 3 3 5 2" xfId="563" xr:uid="{00000000-0005-0000-0000-00000F020000}"/>
    <cellStyle name="Millares 2 3 3 5 2 2" xfId="1163" xr:uid="{00000000-0005-0000-0000-000010020000}"/>
    <cellStyle name="Millares 2 3 3 5 3" xfId="803" xr:uid="{00000000-0005-0000-0000-000011020000}"/>
    <cellStyle name="Millares 2 3 3 6" xfId="383" xr:uid="{00000000-0005-0000-0000-000012020000}"/>
    <cellStyle name="Millares 2 3 3 6 2" xfId="983" xr:uid="{00000000-0005-0000-0000-000013020000}"/>
    <cellStyle name="Millares 2 3 3 7" xfId="623" xr:uid="{00000000-0005-0000-0000-000014020000}"/>
    <cellStyle name="Millares 2 3 4" xfId="38" xr:uid="{00000000-0005-0000-0000-000015020000}"/>
    <cellStyle name="Millares 2 3 4 2" xfId="98" xr:uid="{00000000-0005-0000-0000-000016020000}"/>
    <cellStyle name="Millares 2 3 4 2 2" xfId="278" xr:uid="{00000000-0005-0000-0000-000017020000}"/>
    <cellStyle name="Millares 2 3 4 2 2 2" xfId="878" xr:uid="{00000000-0005-0000-0000-000018020000}"/>
    <cellStyle name="Millares 2 3 4 2 3" xfId="458" xr:uid="{00000000-0005-0000-0000-000019020000}"/>
    <cellStyle name="Millares 2 3 4 2 3 2" xfId="1058" xr:uid="{00000000-0005-0000-0000-00001A020000}"/>
    <cellStyle name="Millares 2 3 4 2 4" xfId="698" xr:uid="{00000000-0005-0000-0000-00001B020000}"/>
    <cellStyle name="Millares 2 3 4 3" xfId="158" xr:uid="{00000000-0005-0000-0000-00001C020000}"/>
    <cellStyle name="Millares 2 3 4 3 2" xfId="338" xr:uid="{00000000-0005-0000-0000-00001D020000}"/>
    <cellStyle name="Millares 2 3 4 3 2 2" xfId="938" xr:uid="{00000000-0005-0000-0000-00001E020000}"/>
    <cellStyle name="Millares 2 3 4 3 3" xfId="518" xr:uid="{00000000-0005-0000-0000-00001F020000}"/>
    <cellStyle name="Millares 2 3 4 3 3 2" xfId="1118" xr:uid="{00000000-0005-0000-0000-000020020000}"/>
    <cellStyle name="Millares 2 3 4 3 4" xfId="758" xr:uid="{00000000-0005-0000-0000-000021020000}"/>
    <cellStyle name="Millares 2 3 4 4" xfId="218" xr:uid="{00000000-0005-0000-0000-000022020000}"/>
    <cellStyle name="Millares 2 3 4 4 2" xfId="578" xr:uid="{00000000-0005-0000-0000-000023020000}"/>
    <cellStyle name="Millares 2 3 4 4 2 2" xfId="1178" xr:uid="{00000000-0005-0000-0000-000024020000}"/>
    <cellStyle name="Millares 2 3 4 4 3" xfId="818" xr:uid="{00000000-0005-0000-0000-000025020000}"/>
    <cellStyle name="Millares 2 3 4 5" xfId="398" xr:uid="{00000000-0005-0000-0000-000026020000}"/>
    <cellStyle name="Millares 2 3 4 5 2" xfId="998" xr:uid="{00000000-0005-0000-0000-000027020000}"/>
    <cellStyle name="Millares 2 3 4 6" xfId="638" xr:uid="{00000000-0005-0000-0000-000028020000}"/>
    <cellStyle name="Millares 2 3 5" xfId="68" xr:uid="{00000000-0005-0000-0000-000029020000}"/>
    <cellStyle name="Millares 2 3 5 2" xfId="248" xr:uid="{00000000-0005-0000-0000-00002A020000}"/>
    <cellStyle name="Millares 2 3 5 2 2" xfId="848" xr:uid="{00000000-0005-0000-0000-00002B020000}"/>
    <cellStyle name="Millares 2 3 5 3" xfId="428" xr:uid="{00000000-0005-0000-0000-00002C020000}"/>
    <cellStyle name="Millares 2 3 5 3 2" xfId="1028" xr:uid="{00000000-0005-0000-0000-00002D020000}"/>
    <cellStyle name="Millares 2 3 5 4" xfId="668" xr:uid="{00000000-0005-0000-0000-00002E020000}"/>
    <cellStyle name="Millares 2 3 6" xfId="128" xr:uid="{00000000-0005-0000-0000-00002F020000}"/>
    <cellStyle name="Millares 2 3 6 2" xfId="308" xr:uid="{00000000-0005-0000-0000-000030020000}"/>
    <cellStyle name="Millares 2 3 6 2 2" xfId="908" xr:uid="{00000000-0005-0000-0000-000031020000}"/>
    <cellStyle name="Millares 2 3 6 3" xfId="488" xr:uid="{00000000-0005-0000-0000-000032020000}"/>
    <cellStyle name="Millares 2 3 6 3 2" xfId="1088" xr:uid="{00000000-0005-0000-0000-000033020000}"/>
    <cellStyle name="Millares 2 3 6 4" xfId="728" xr:uid="{00000000-0005-0000-0000-000034020000}"/>
    <cellStyle name="Millares 2 3 7" xfId="188" xr:uid="{00000000-0005-0000-0000-000035020000}"/>
    <cellStyle name="Millares 2 3 7 2" xfId="548" xr:uid="{00000000-0005-0000-0000-000036020000}"/>
    <cellStyle name="Millares 2 3 7 2 2" xfId="1148" xr:uid="{00000000-0005-0000-0000-000037020000}"/>
    <cellStyle name="Millares 2 3 7 3" xfId="788" xr:uid="{00000000-0005-0000-0000-000038020000}"/>
    <cellStyle name="Millares 2 3 8" xfId="368" xr:uid="{00000000-0005-0000-0000-000039020000}"/>
    <cellStyle name="Millares 2 3 8 2" xfId="968" xr:uid="{00000000-0005-0000-0000-00003A020000}"/>
    <cellStyle name="Millares 2 3 9" xfId="608" xr:uid="{00000000-0005-0000-0000-00003B020000}"/>
    <cellStyle name="Millares 2 4" xfId="11" xr:uid="{00000000-0005-0000-0000-00003C020000}"/>
    <cellStyle name="Millares 2 4 2" xfId="26" xr:uid="{00000000-0005-0000-0000-00003D020000}"/>
    <cellStyle name="Millares 2 4 2 2" xfId="56" xr:uid="{00000000-0005-0000-0000-00003E020000}"/>
    <cellStyle name="Millares 2 4 2 2 2" xfId="116" xr:uid="{00000000-0005-0000-0000-00003F020000}"/>
    <cellStyle name="Millares 2 4 2 2 2 2" xfId="296" xr:uid="{00000000-0005-0000-0000-000040020000}"/>
    <cellStyle name="Millares 2 4 2 2 2 2 2" xfId="896" xr:uid="{00000000-0005-0000-0000-000041020000}"/>
    <cellStyle name="Millares 2 4 2 2 2 3" xfId="476" xr:uid="{00000000-0005-0000-0000-000042020000}"/>
    <cellStyle name="Millares 2 4 2 2 2 3 2" xfId="1076" xr:uid="{00000000-0005-0000-0000-000043020000}"/>
    <cellStyle name="Millares 2 4 2 2 2 4" xfId="716" xr:uid="{00000000-0005-0000-0000-000044020000}"/>
    <cellStyle name="Millares 2 4 2 2 3" xfId="176" xr:uid="{00000000-0005-0000-0000-000045020000}"/>
    <cellStyle name="Millares 2 4 2 2 3 2" xfId="356" xr:uid="{00000000-0005-0000-0000-000046020000}"/>
    <cellStyle name="Millares 2 4 2 2 3 2 2" xfId="956" xr:uid="{00000000-0005-0000-0000-000047020000}"/>
    <cellStyle name="Millares 2 4 2 2 3 3" xfId="536" xr:uid="{00000000-0005-0000-0000-000048020000}"/>
    <cellStyle name="Millares 2 4 2 2 3 3 2" xfId="1136" xr:uid="{00000000-0005-0000-0000-000049020000}"/>
    <cellStyle name="Millares 2 4 2 2 3 4" xfId="776" xr:uid="{00000000-0005-0000-0000-00004A020000}"/>
    <cellStyle name="Millares 2 4 2 2 4" xfId="236" xr:uid="{00000000-0005-0000-0000-00004B020000}"/>
    <cellStyle name="Millares 2 4 2 2 4 2" xfId="596" xr:uid="{00000000-0005-0000-0000-00004C020000}"/>
    <cellStyle name="Millares 2 4 2 2 4 2 2" xfId="1196" xr:uid="{00000000-0005-0000-0000-00004D020000}"/>
    <cellStyle name="Millares 2 4 2 2 4 3" xfId="836" xr:uid="{00000000-0005-0000-0000-00004E020000}"/>
    <cellStyle name="Millares 2 4 2 2 5" xfId="416" xr:uid="{00000000-0005-0000-0000-00004F020000}"/>
    <cellStyle name="Millares 2 4 2 2 5 2" xfId="1016" xr:uid="{00000000-0005-0000-0000-000050020000}"/>
    <cellStyle name="Millares 2 4 2 2 6" xfId="656" xr:uid="{00000000-0005-0000-0000-000051020000}"/>
    <cellStyle name="Millares 2 4 2 3" xfId="86" xr:uid="{00000000-0005-0000-0000-000052020000}"/>
    <cellStyle name="Millares 2 4 2 3 2" xfId="266" xr:uid="{00000000-0005-0000-0000-000053020000}"/>
    <cellStyle name="Millares 2 4 2 3 2 2" xfId="866" xr:uid="{00000000-0005-0000-0000-000054020000}"/>
    <cellStyle name="Millares 2 4 2 3 3" xfId="446" xr:uid="{00000000-0005-0000-0000-000055020000}"/>
    <cellStyle name="Millares 2 4 2 3 3 2" xfId="1046" xr:uid="{00000000-0005-0000-0000-000056020000}"/>
    <cellStyle name="Millares 2 4 2 3 4" xfId="686" xr:uid="{00000000-0005-0000-0000-000057020000}"/>
    <cellStyle name="Millares 2 4 2 4" xfId="146" xr:uid="{00000000-0005-0000-0000-000058020000}"/>
    <cellStyle name="Millares 2 4 2 4 2" xfId="326" xr:uid="{00000000-0005-0000-0000-000059020000}"/>
    <cellStyle name="Millares 2 4 2 4 2 2" xfId="926" xr:uid="{00000000-0005-0000-0000-00005A020000}"/>
    <cellStyle name="Millares 2 4 2 4 3" xfId="506" xr:uid="{00000000-0005-0000-0000-00005B020000}"/>
    <cellStyle name="Millares 2 4 2 4 3 2" xfId="1106" xr:uid="{00000000-0005-0000-0000-00005C020000}"/>
    <cellStyle name="Millares 2 4 2 4 4" xfId="746" xr:uid="{00000000-0005-0000-0000-00005D020000}"/>
    <cellStyle name="Millares 2 4 2 5" xfId="206" xr:uid="{00000000-0005-0000-0000-00005E020000}"/>
    <cellStyle name="Millares 2 4 2 5 2" xfId="566" xr:uid="{00000000-0005-0000-0000-00005F020000}"/>
    <cellStyle name="Millares 2 4 2 5 2 2" xfId="1166" xr:uid="{00000000-0005-0000-0000-000060020000}"/>
    <cellStyle name="Millares 2 4 2 5 3" xfId="806" xr:uid="{00000000-0005-0000-0000-000061020000}"/>
    <cellStyle name="Millares 2 4 2 6" xfId="386" xr:uid="{00000000-0005-0000-0000-000062020000}"/>
    <cellStyle name="Millares 2 4 2 6 2" xfId="986" xr:uid="{00000000-0005-0000-0000-000063020000}"/>
    <cellStyle name="Millares 2 4 2 7" xfId="626" xr:uid="{00000000-0005-0000-0000-000064020000}"/>
    <cellStyle name="Millares 2 4 3" xfId="41" xr:uid="{00000000-0005-0000-0000-000065020000}"/>
    <cellStyle name="Millares 2 4 3 2" xfId="101" xr:uid="{00000000-0005-0000-0000-000066020000}"/>
    <cellStyle name="Millares 2 4 3 2 2" xfId="281" xr:uid="{00000000-0005-0000-0000-000067020000}"/>
    <cellStyle name="Millares 2 4 3 2 2 2" xfId="881" xr:uid="{00000000-0005-0000-0000-000068020000}"/>
    <cellStyle name="Millares 2 4 3 2 3" xfId="461" xr:uid="{00000000-0005-0000-0000-000069020000}"/>
    <cellStyle name="Millares 2 4 3 2 3 2" xfId="1061" xr:uid="{00000000-0005-0000-0000-00006A020000}"/>
    <cellStyle name="Millares 2 4 3 2 4" xfId="701" xr:uid="{00000000-0005-0000-0000-00006B020000}"/>
    <cellStyle name="Millares 2 4 3 3" xfId="161" xr:uid="{00000000-0005-0000-0000-00006C020000}"/>
    <cellStyle name="Millares 2 4 3 3 2" xfId="341" xr:uid="{00000000-0005-0000-0000-00006D020000}"/>
    <cellStyle name="Millares 2 4 3 3 2 2" xfId="941" xr:uid="{00000000-0005-0000-0000-00006E020000}"/>
    <cellStyle name="Millares 2 4 3 3 3" xfId="521" xr:uid="{00000000-0005-0000-0000-00006F020000}"/>
    <cellStyle name="Millares 2 4 3 3 3 2" xfId="1121" xr:uid="{00000000-0005-0000-0000-000070020000}"/>
    <cellStyle name="Millares 2 4 3 3 4" xfId="761" xr:uid="{00000000-0005-0000-0000-000071020000}"/>
    <cellStyle name="Millares 2 4 3 4" xfId="221" xr:uid="{00000000-0005-0000-0000-000072020000}"/>
    <cellStyle name="Millares 2 4 3 4 2" xfId="581" xr:uid="{00000000-0005-0000-0000-000073020000}"/>
    <cellStyle name="Millares 2 4 3 4 2 2" xfId="1181" xr:uid="{00000000-0005-0000-0000-000074020000}"/>
    <cellStyle name="Millares 2 4 3 4 3" xfId="821" xr:uid="{00000000-0005-0000-0000-000075020000}"/>
    <cellStyle name="Millares 2 4 3 5" xfId="401" xr:uid="{00000000-0005-0000-0000-000076020000}"/>
    <cellStyle name="Millares 2 4 3 5 2" xfId="1001" xr:uid="{00000000-0005-0000-0000-000077020000}"/>
    <cellStyle name="Millares 2 4 3 6" xfId="641" xr:uid="{00000000-0005-0000-0000-000078020000}"/>
    <cellStyle name="Millares 2 4 4" xfId="71" xr:uid="{00000000-0005-0000-0000-000079020000}"/>
    <cellStyle name="Millares 2 4 4 2" xfId="251" xr:uid="{00000000-0005-0000-0000-00007A020000}"/>
    <cellStyle name="Millares 2 4 4 2 2" xfId="851" xr:uid="{00000000-0005-0000-0000-00007B020000}"/>
    <cellStyle name="Millares 2 4 4 3" xfId="431" xr:uid="{00000000-0005-0000-0000-00007C020000}"/>
    <cellStyle name="Millares 2 4 4 3 2" xfId="1031" xr:uid="{00000000-0005-0000-0000-00007D020000}"/>
    <cellStyle name="Millares 2 4 4 4" xfId="671" xr:uid="{00000000-0005-0000-0000-00007E020000}"/>
    <cellStyle name="Millares 2 4 5" xfId="131" xr:uid="{00000000-0005-0000-0000-00007F020000}"/>
    <cellStyle name="Millares 2 4 5 2" xfId="311" xr:uid="{00000000-0005-0000-0000-000080020000}"/>
    <cellStyle name="Millares 2 4 5 2 2" xfId="911" xr:uid="{00000000-0005-0000-0000-000081020000}"/>
    <cellStyle name="Millares 2 4 5 3" xfId="491" xr:uid="{00000000-0005-0000-0000-000082020000}"/>
    <cellStyle name="Millares 2 4 5 3 2" xfId="1091" xr:uid="{00000000-0005-0000-0000-000083020000}"/>
    <cellStyle name="Millares 2 4 5 4" xfId="731" xr:uid="{00000000-0005-0000-0000-000084020000}"/>
    <cellStyle name="Millares 2 4 6" xfId="191" xr:uid="{00000000-0005-0000-0000-000085020000}"/>
    <cellStyle name="Millares 2 4 6 2" xfId="551" xr:uid="{00000000-0005-0000-0000-000086020000}"/>
    <cellStyle name="Millares 2 4 6 2 2" xfId="1151" xr:uid="{00000000-0005-0000-0000-000087020000}"/>
    <cellStyle name="Millares 2 4 6 3" xfId="791" xr:uid="{00000000-0005-0000-0000-000088020000}"/>
    <cellStyle name="Millares 2 4 7" xfId="371" xr:uid="{00000000-0005-0000-0000-000089020000}"/>
    <cellStyle name="Millares 2 4 7 2" xfId="971" xr:uid="{00000000-0005-0000-0000-00008A020000}"/>
    <cellStyle name="Millares 2 4 8" xfId="611" xr:uid="{00000000-0005-0000-0000-00008B020000}"/>
    <cellStyle name="Millares 2 5" xfId="17" xr:uid="{00000000-0005-0000-0000-00008C020000}"/>
    <cellStyle name="Millares 2 5 2" xfId="32" xr:uid="{00000000-0005-0000-0000-00008D020000}"/>
    <cellStyle name="Millares 2 5 2 2" xfId="62" xr:uid="{00000000-0005-0000-0000-00008E020000}"/>
    <cellStyle name="Millares 2 5 2 2 2" xfId="122" xr:uid="{00000000-0005-0000-0000-00008F020000}"/>
    <cellStyle name="Millares 2 5 2 2 2 2" xfId="302" xr:uid="{00000000-0005-0000-0000-000090020000}"/>
    <cellStyle name="Millares 2 5 2 2 2 2 2" xfId="902" xr:uid="{00000000-0005-0000-0000-000091020000}"/>
    <cellStyle name="Millares 2 5 2 2 2 3" xfId="482" xr:uid="{00000000-0005-0000-0000-000092020000}"/>
    <cellStyle name="Millares 2 5 2 2 2 3 2" xfId="1082" xr:uid="{00000000-0005-0000-0000-000093020000}"/>
    <cellStyle name="Millares 2 5 2 2 2 4" xfId="722" xr:uid="{00000000-0005-0000-0000-000094020000}"/>
    <cellStyle name="Millares 2 5 2 2 3" xfId="182" xr:uid="{00000000-0005-0000-0000-000095020000}"/>
    <cellStyle name="Millares 2 5 2 2 3 2" xfId="362" xr:uid="{00000000-0005-0000-0000-000096020000}"/>
    <cellStyle name="Millares 2 5 2 2 3 2 2" xfId="962" xr:uid="{00000000-0005-0000-0000-000097020000}"/>
    <cellStyle name="Millares 2 5 2 2 3 3" xfId="542" xr:uid="{00000000-0005-0000-0000-000098020000}"/>
    <cellStyle name="Millares 2 5 2 2 3 3 2" xfId="1142" xr:uid="{00000000-0005-0000-0000-000099020000}"/>
    <cellStyle name="Millares 2 5 2 2 3 4" xfId="782" xr:uid="{00000000-0005-0000-0000-00009A020000}"/>
    <cellStyle name="Millares 2 5 2 2 4" xfId="242" xr:uid="{00000000-0005-0000-0000-00009B020000}"/>
    <cellStyle name="Millares 2 5 2 2 4 2" xfId="602" xr:uid="{00000000-0005-0000-0000-00009C020000}"/>
    <cellStyle name="Millares 2 5 2 2 4 2 2" xfId="1202" xr:uid="{00000000-0005-0000-0000-00009D020000}"/>
    <cellStyle name="Millares 2 5 2 2 4 3" xfId="842" xr:uid="{00000000-0005-0000-0000-00009E020000}"/>
    <cellStyle name="Millares 2 5 2 2 5" xfId="422" xr:uid="{00000000-0005-0000-0000-00009F020000}"/>
    <cellStyle name="Millares 2 5 2 2 5 2" xfId="1022" xr:uid="{00000000-0005-0000-0000-0000A0020000}"/>
    <cellStyle name="Millares 2 5 2 2 6" xfId="662" xr:uid="{00000000-0005-0000-0000-0000A1020000}"/>
    <cellStyle name="Millares 2 5 2 3" xfId="92" xr:uid="{00000000-0005-0000-0000-0000A2020000}"/>
    <cellStyle name="Millares 2 5 2 3 2" xfId="272" xr:uid="{00000000-0005-0000-0000-0000A3020000}"/>
    <cellStyle name="Millares 2 5 2 3 2 2" xfId="872" xr:uid="{00000000-0005-0000-0000-0000A4020000}"/>
    <cellStyle name="Millares 2 5 2 3 3" xfId="452" xr:uid="{00000000-0005-0000-0000-0000A5020000}"/>
    <cellStyle name="Millares 2 5 2 3 3 2" xfId="1052" xr:uid="{00000000-0005-0000-0000-0000A6020000}"/>
    <cellStyle name="Millares 2 5 2 3 4" xfId="692" xr:uid="{00000000-0005-0000-0000-0000A7020000}"/>
    <cellStyle name="Millares 2 5 2 4" xfId="152" xr:uid="{00000000-0005-0000-0000-0000A8020000}"/>
    <cellStyle name="Millares 2 5 2 4 2" xfId="332" xr:uid="{00000000-0005-0000-0000-0000A9020000}"/>
    <cellStyle name="Millares 2 5 2 4 2 2" xfId="932" xr:uid="{00000000-0005-0000-0000-0000AA020000}"/>
    <cellStyle name="Millares 2 5 2 4 3" xfId="512" xr:uid="{00000000-0005-0000-0000-0000AB020000}"/>
    <cellStyle name="Millares 2 5 2 4 3 2" xfId="1112" xr:uid="{00000000-0005-0000-0000-0000AC020000}"/>
    <cellStyle name="Millares 2 5 2 4 4" xfId="752" xr:uid="{00000000-0005-0000-0000-0000AD020000}"/>
    <cellStyle name="Millares 2 5 2 5" xfId="212" xr:uid="{00000000-0005-0000-0000-0000AE020000}"/>
    <cellStyle name="Millares 2 5 2 5 2" xfId="572" xr:uid="{00000000-0005-0000-0000-0000AF020000}"/>
    <cellStyle name="Millares 2 5 2 5 2 2" xfId="1172" xr:uid="{00000000-0005-0000-0000-0000B0020000}"/>
    <cellStyle name="Millares 2 5 2 5 3" xfId="812" xr:uid="{00000000-0005-0000-0000-0000B1020000}"/>
    <cellStyle name="Millares 2 5 2 6" xfId="392" xr:uid="{00000000-0005-0000-0000-0000B2020000}"/>
    <cellStyle name="Millares 2 5 2 6 2" xfId="992" xr:uid="{00000000-0005-0000-0000-0000B3020000}"/>
    <cellStyle name="Millares 2 5 2 7" xfId="632" xr:uid="{00000000-0005-0000-0000-0000B4020000}"/>
    <cellStyle name="Millares 2 5 3" xfId="47" xr:uid="{00000000-0005-0000-0000-0000B5020000}"/>
    <cellStyle name="Millares 2 5 3 2" xfId="107" xr:uid="{00000000-0005-0000-0000-0000B6020000}"/>
    <cellStyle name="Millares 2 5 3 2 2" xfId="287" xr:uid="{00000000-0005-0000-0000-0000B7020000}"/>
    <cellStyle name="Millares 2 5 3 2 2 2" xfId="887" xr:uid="{00000000-0005-0000-0000-0000B8020000}"/>
    <cellStyle name="Millares 2 5 3 2 3" xfId="467" xr:uid="{00000000-0005-0000-0000-0000B9020000}"/>
    <cellStyle name="Millares 2 5 3 2 3 2" xfId="1067" xr:uid="{00000000-0005-0000-0000-0000BA020000}"/>
    <cellStyle name="Millares 2 5 3 2 4" xfId="707" xr:uid="{00000000-0005-0000-0000-0000BB020000}"/>
    <cellStyle name="Millares 2 5 3 3" xfId="167" xr:uid="{00000000-0005-0000-0000-0000BC020000}"/>
    <cellStyle name="Millares 2 5 3 3 2" xfId="347" xr:uid="{00000000-0005-0000-0000-0000BD020000}"/>
    <cellStyle name="Millares 2 5 3 3 2 2" xfId="947" xr:uid="{00000000-0005-0000-0000-0000BE020000}"/>
    <cellStyle name="Millares 2 5 3 3 3" xfId="527" xr:uid="{00000000-0005-0000-0000-0000BF020000}"/>
    <cellStyle name="Millares 2 5 3 3 3 2" xfId="1127" xr:uid="{00000000-0005-0000-0000-0000C0020000}"/>
    <cellStyle name="Millares 2 5 3 3 4" xfId="767" xr:uid="{00000000-0005-0000-0000-0000C1020000}"/>
    <cellStyle name="Millares 2 5 3 4" xfId="227" xr:uid="{00000000-0005-0000-0000-0000C2020000}"/>
    <cellStyle name="Millares 2 5 3 4 2" xfId="587" xr:uid="{00000000-0005-0000-0000-0000C3020000}"/>
    <cellStyle name="Millares 2 5 3 4 2 2" xfId="1187" xr:uid="{00000000-0005-0000-0000-0000C4020000}"/>
    <cellStyle name="Millares 2 5 3 4 3" xfId="827" xr:uid="{00000000-0005-0000-0000-0000C5020000}"/>
    <cellStyle name="Millares 2 5 3 5" xfId="407" xr:uid="{00000000-0005-0000-0000-0000C6020000}"/>
    <cellStyle name="Millares 2 5 3 5 2" xfId="1007" xr:uid="{00000000-0005-0000-0000-0000C7020000}"/>
    <cellStyle name="Millares 2 5 3 6" xfId="647" xr:uid="{00000000-0005-0000-0000-0000C8020000}"/>
    <cellStyle name="Millares 2 5 4" xfId="77" xr:uid="{00000000-0005-0000-0000-0000C9020000}"/>
    <cellStyle name="Millares 2 5 4 2" xfId="257" xr:uid="{00000000-0005-0000-0000-0000CA020000}"/>
    <cellStyle name="Millares 2 5 4 2 2" xfId="857" xr:uid="{00000000-0005-0000-0000-0000CB020000}"/>
    <cellStyle name="Millares 2 5 4 3" xfId="437" xr:uid="{00000000-0005-0000-0000-0000CC020000}"/>
    <cellStyle name="Millares 2 5 4 3 2" xfId="1037" xr:uid="{00000000-0005-0000-0000-0000CD020000}"/>
    <cellStyle name="Millares 2 5 4 4" xfId="677" xr:uid="{00000000-0005-0000-0000-0000CE020000}"/>
    <cellStyle name="Millares 2 5 5" xfId="137" xr:uid="{00000000-0005-0000-0000-0000CF020000}"/>
    <cellStyle name="Millares 2 5 5 2" xfId="317" xr:uid="{00000000-0005-0000-0000-0000D0020000}"/>
    <cellStyle name="Millares 2 5 5 2 2" xfId="917" xr:uid="{00000000-0005-0000-0000-0000D1020000}"/>
    <cellStyle name="Millares 2 5 5 3" xfId="497" xr:uid="{00000000-0005-0000-0000-0000D2020000}"/>
    <cellStyle name="Millares 2 5 5 3 2" xfId="1097" xr:uid="{00000000-0005-0000-0000-0000D3020000}"/>
    <cellStyle name="Millares 2 5 5 4" xfId="737" xr:uid="{00000000-0005-0000-0000-0000D4020000}"/>
    <cellStyle name="Millares 2 5 6" xfId="197" xr:uid="{00000000-0005-0000-0000-0000D5020000}"/>
    <cellStyle name="Millares 2 5 6 2" xfId="557" xr:uid="{00000000-0005-0000-0000-0000D6020000}"/>
    <cellStyle name="Millares 2 5 6 2 2" xfId="1157" xr:uid="{00000000-0005-0000-0000-0000D7020000}"/>
    <cellStyle name="Millares 2 5 6 3" xfId="797" xr:uid="{00000000-0005-0000-0000-0000D8020000}"/>
    <cellStyle name="Millares 2 5 7" xfId="377" xr:uid="{00000000-0005-0000-0000-0000D9020000}"/>
    <cellStyle name="Millares 2 5 7 2" xfId="977" xr:uid="{00000000-0005-0000-0000-0000DA020000}"/>
    <cellStyle name="Millares 2 5 8" xfId="617" xr:uid="{00000000-0005-0000-0000-0000DB020000}"/>
    <cellStyle name="Millares 2 6" xfId="20" xr:uid="{00000000-0005-0000-0000-0000DC020000}"/>
    <cellStyle name="Millares 2 6 2" xfId="50" xr:uid="{00000000-0005-0000-0000-0000DD020000}"/>
    <cellStyle name="Millares 2 6 2 2" xfId="110" xr:uid="{00000000-0005-0000-0000-0000DE020000}"/>
    <cellStyle name="Millares 2 6 2 2 2" xfId="290" xr:uid="{00000000-0005-0000-0000-0000DF020000}"/>
    <cellStyle name="Millares 2 6 2 2 2 2" xfId="890" xr:uid="{00000000-0005-0000-0000-0000E0020000}"/>
    <cellStyle name="Millares 2 6 2 2 3" xfId="470" xr:uid="{00000000-0005-0000-0000-0000E1020000}"/>
    <cellStyle name="Millares 2 6 2 2 3 2" xfId="1070" xr:uid="{00000000-0005-0000-0000-0000E2020000}"/>
    <cellStyle name="Millares 2 6 2 2 4" xfId="710" xr:uid="{00000000-0005-0000-0000-0000E3020000}"/>
    <cellStyle name="Millares 2 6 2 3" xfId="170" xr:uid="{00000000-0005-0000-0000-0000E4020000}"/>
    <cellStyle name="Millares 2 6 2 3 2" xfId="350" xr:uid="{00000000-0005-0000-0000-0000E5020000}"/>
    <cellStyle name="Millares 2 6 2 3 2 2" xfId="950" xr:uid="{00000000-0005-0000-0000-0000E6020000}"/>
    <cellStyle name="Millares 2 6 2 3 3" xfId="530" xr:uid="{00000000-0005-0000-0000-0000E7020000}"/>
    <cellStyle name="Millares 2 6 2 3 3 2" xfId="1130" xr:uid="{00000000-0005-0000-0000-0000E8020000}"/>
    <cellStyle name="Millares 2 6 2 3 4" xfId="770" xr:uid="{00000000-0005-0000-0000-0000E9020000}"/>
    <cellStyle name="Millares 2 6 2 4" xfId="230" xr:uid="{00000000-0005-0000-0000-0000EA020000}"/>
    <cellStyle name="Millares 2 6 2 4 2" xfId="590" xr:uid="{00000000-0005-0000-0000-0000EB020000}"/>
    <cellStyle name="Millares 2 6 2 4 2 2" xfId="1190" xr:uid="{00000000-0005-0000-0000-0000EC020000}"/>
    <cellStyle name="Millares 2 6 2 4 3" xfId="830" xr:uid="{00000000-0005-0000-0000-0000ED020000}"/>
    <cellStyle name="Millares 2 6 2 5" xfId="410" xr:uid="{00000000-0005-0000-0000-0000EE020000}"/>
    <cellStyle name="Millares 2 6 2 5 2" xfId="1010" xr:uid="{00000000-0005-0000-0000-0000EF020000}"/>
    <cellStyle name="Millares 2 6 2 6" xfId="650" xr:uid="{00000000-0005-0000-0000-0000F0020000}"/>
    <cellStyle name="Millares 2 6 3" xfId="80" xr:uid="{00000000-0005-0000-0000-0000F1020000}"/>
    <cellStyle name="Millares 2 6 3 2" xfId="260" xr:uid="{00000000-0005-0000-0000-0000F2020000}"/>
    <cellStyle name="Millares 2 6 3 2 2" xfId="860" xr:uid="{00000000-0005-0000-0000-0000F3020000}"/>
    <cellStyle name="Millares 2 6 3 3" xfId="440" xr:uid="{00000000-0005-0000-0000-0000F4020000}"/>
    <cellStyle name="Millares 2 6 3 3 2" xfId="1040" xr:uid="{00000000-0005-0000-0000-0000F5020000}"/>
    <cellStyle name="Millares 2 6 3 4" xfId="680" xr:uid="{00000000-0005-0000-0000-0000F6020000}"/>
    <cellStyle name="Millares 2 6 4" xfId="140" xr:uid="{00000000-0005-0000-0000-0000F7020000}"/>
    <cellStyle name="Millares 2 6 4 2" xfId="320" xr:uid="{00000000-0005-0000-0000-0000F8020000}"/>
    <cellStyle name="Millares 2 6 4 2 2" xfId="920" xr:uid="{00000000-0005-0000-0000-0000F9020000}"/>
    <cellStyle name="Millares 2 6 4 3" xfId="500" xr:uid="{00000000-0005-0000-0000-0000FA020000}"/>
    <cellStyle name="Millares 2 6 4 3 2" xfId="1100" xr:uid="{00000000-0005-0000-0000-0000FB020000}"/>
    <cellStyle name="Millares 2 6 4 4" xfId="740" xr:uid="{00000000-0005-0000-0000-0000FC020000}"/>
    <cellStyle name="Millares 2 6 5" xfId="200" xr:uid="{00000000-0005-0000-0000-0000FD020000}"/>
    <cellStyle name="Millares 2 6 5 2" xfId="560" xr:uid="{00000000-0005-0000-0000-0000FE020000}"/>
    <cellStyle name="Millares 2 6 5 2 2" xfId="1160" xr:uid="{00000000-0005-0000-0000-0000FF020000}"/>
    <cellStyle name="Millares 2 6 5 3" xfId="800" xr:uid="{00000000-0005-0000-0000-000000030000}"/>
    <cellStyle name="Millares 2 6 6" xfId="380" xr:uid="{00000000-0005-0000-0000-000001030000}"/>
    <cellStyle name="Millares 2 6 6 2" xfId="980" xr:uid="{00000000-0005-0000-0000-000002030000}"/>
    <cellStyle name="Millares 2 6 7" xfId="620" xr:uid="{00000000-0005-0000-0000-000003030000}"/>
    <cellStyle name="Millares 2 7" xfId="35" xr:uid="{00000000-0005-0000-0000-000004030000}"/>
    <cellStyle name="Millares 2 7 2" xfId="95" xr:uid="{00000000-0005-0000-0000-000005030000}"/>
    <cellStyle name="Millares 2 7 2 2" xfId="275" xr:uid="{00000000-0005-0000-0000-000006030000}"/>
    <cellStyle name="Millares 2 7 2 2 2" xfId="875" xr:uid="{00000000-0005-0000-0000-000007030000}"/>
    <cellStyle name="Millares 2 7 2 3" xfId="455" xr:uid="{00000000-0005-0000-0000-000008030000}"/>
    <cellStyle name="Millares 2 7 2 3 2" xfId="1055" xr:uid="{00000000-0005-0000-0000-000009030000}"/>
    <cellStyle name="Millares 2 7 2 4" xfId="695" xr:uid="{00000000-0005-0000-0000-00000A030000}"/>
    <cellStyle name="Millares 2 7 3" xfId="155" xr:uid="{00000000-0005-0000-0000-00000B030000}"/>
    <cellStyle name="Millares 2 7 3 2" xfId="335" xr:uid="{00000000-0005-0000-0000-00000C030000}"/>
    <cellStyle name="Millares 2 7 3 2 2" xfId="935" xr:uid="{00000000-0005-0000-0000-00000D030000}"/>
    <cellStyle name="Millares 2 7 3 3" xfId="515" xr:uid="{00000000-0005-0000-0000-00000E030000}"/>
    <cellStyle name="Millares 2 7 3 3 2" xfId="1115" xr:uid="{00000000-0005-0000-0000-00000F030000}"/>
    <cellStyle name="Millares 2 7 3 4" xfId="755" xr:uid="{00000000-0005-0000-0000-000010030000}"/>
    <cellStyle name="Millares 2 7 4" xfId="215" xr:uid="{00000000-0005-0000-0000-000011030000}"/>
    <cellStyle name="Millares 2 7 4 2" xfId="575" xr:uid="{00000000-0005-0000-0000-000012030000}"/>
    <cellStyle name="Millares 2 7 4 2 2" xfId="1175" xr:uid="{00000000-0005-0000-0000-000013030000}"/>
    <cellStyle name="Millares 2 7 4 3" xfId="815" xr:uid="{00000000-0005-0000-0000-000014030000}"/>
    <cellStyle name="Millares 2 7 5" xfId="395" xr:uid="{00000000-0005-0000-0000-000015030000}"/>
    <cellStyle name="Millares 2 7 5 2" xfId="995" xr:uid="{00000000-0005-0000-0000-000016030000}"/>
    <cellStyle name="Millares 2 7 6" xfId="635" xr:uid="{00000000-0005-0000-0000-000017030000}"/>
    <cellStyle name="Millares 2 8" xfId="65" xr:uid="{00000000-0005-0000-0000-000018030000}"/>
    <cellStyle name="Millares 2 8 2" xfId="245" xr:uid="{00000000-0005-0000-0000-000019030000}"/>
    <cellStyle name="Millares 2 8 2 2" xfId="845" xr:uid="{00000000-0005-0000-0000-00001A030000}"/>
    <cellStyle name="Millares 2 8 3" xfId="425" xr:uid="{00000000-0005-0000-0000-00001B030000}"/>
    <cellStyle name="Millares 2 8 3 2" xfId="1025" xr:uid="{00000000-0005-0000-0000-00001C030000}"/>
    <cellStyle name="Millares 2 8 4" xfId="665" xr:uid="{00000000-0005-0000-0000-00001D030000}"/>
    <cellStyle name="Millares 2 9" xfId="125" xr:uid="{00000000-0005-0000-0000-00001E030000}"/>
    <cellStyle name="Millares 2 9 2" xfId="305" xr:uid="{00000000-0005-0000-0000-00001F030000}"/>
    <cellStyle name="Millares 2 9 2 2" xfId="905" xr:uid="{00000000-0005-0000-0000-000020030000}"/>
    <cellStyle name="Millares 2 9 3" xfId="485" xr:uid="{00000000-0005-0000-0000-000021030000}"/>
    <cellStyle name="Millares 2 9 3 2" xfId="1085" xr:uid="{00000000-0005-0000-0000-000022030000}"/>
    <cellStyle name="Millares 2 9 4" xfId="725" xr:uid="{00000000-0005-0000-0000-000023030000}"/>
    <cellStyle name="Millares 3" xfId="5" xr:uid="{00000000-0005-0000-0000-000024030000}"/>
    <cellStyle name="Millares 3 10" xfId="366" xr:uid="{00000000-0005-0000-0000-000025030000}"/>
    <cellStyle name="Millares 3 10 2" xfId="966" xr:uid="{00000000-0005-0000-0000-000026030000}"/>
    <cellStyle name="Millares 3 11" xfId="606" xr:uid="{00000000-0005-0000-0000-000027030000}"/>
    <cellStyle name="Millares 3 2" xfId="9" xr:uid="{00000000-0005-0000-0000-000028030000}"/>
    <cellStyle name="Millares 3 2 2" xfId="15" xr:uid="{00000000-0005-0000-0000-000029030000}"/>
    <cellStyle name="Millares 3 2 2 2" xfId="30" xr:uid="{00000000-0005-0000-0000-00002A030000}"/>
    <cellStyle name="Millares 3 2 2 2 2" xfId="60" xr:uid="{00000000-0005-0000-0000-00002B030000}"/>
    <cellStyle name="Millares 3 2 2 2 2 2" xfId="120" xr:uid="{00000000-0005-0000-0000-00002C030000}"/>
    <cellStyle name="Millares 3 2 2 2 2 2 2" xfId="300" xr:uid="{00000000-0005-0000-0000-00002D030000}"/>
    <cellStyle name="Millares 3 2 2 2 2 2 2 2" xfId="900" xr:uid="{00000000-0005-0000-0000-00002E030000}"/>
    <cellStyle name="Millares 3 2 2 2 2 2 3" xfId="480" xr:uid="{00000000-0005-0000-0000-00002F030000}"/>
    <cellStyle name="Millares 3 2 2 2 2 2 3 2" xfId="1080" xr:uid="{00000000-0005-0000-0000-000030030000}"/>
    <cellStyle name="Millares 3 2 2 2 2 2 4" xfId="720" xr:uid="{00000000-0005-0000-0000-000031030000}"/>
    <cellStyle name="Millares 3 2 2 2 2 3" xfId="180" xr:uid="{00000000-0005-0000-0000-000032030000}"/>
    <cellStyle name="Millares 3 2 2 2 2 3 2" xfId="360" xr:uid="{00000000-0005-0000-0000-000033030000}"/>
    <cellStyle name="Millares 3 2 2 2 2 3 2 2" xfId="960" xr:uid="{00000000-0005-0000-0000-000034030000}"/>
    <cellStyle name="Millares 3 2 2 2 2 3 3" xfId="540" xr:uid="{00000000-0005-0000-0000-000035030000}"/>
    <cellStyle name="Millares 3 2 2 2 2 3 3 2" xfId="1140" xr:uid="{00000000-0005-0000-0000-000036030000}"/>
    <cellStyle name="Millares 3 2 2 2 2 3 4" xfId="780" xr:uid="{00000000-0005-0000-0000-000037030000}"/>
    <cellStyle name="Millares 3 2 2 2 2 4" xfId="240" xr:uid="{00000000-0005-0000-0000-000038030000}"/>
    <cellStyle name="Millares 3 2 2 2 2 4 2" xfId="600" xr:uid="{00000000-0005-0000-0000-000039030000}"/>
    <cellStyle name="Millares 3 2 2 2 2 4 2 2" xfId="1200" xr:uid="{00000000-0005-0000-0000-00003A030000}"/>
    <cellStyle name="Millares 3 2 2 2 2 4 3" xfId="840" xr:uid="{00000000-0005-0000-0000-00003B030000}"/>
    <cellStyle name="Millares 3 2 2 2 2 5" xfId="420" xr:uid="{00000000-0005-0000-0000-00003C030000}"/>
    <cellStyle name="Millares 3 2 2 2 2 5 2" xfId="1020" xr:uid="{00000000-0005-0000-0000-00003D030000}"/>
    <cellStyle name="Millares 3 2 2 2 2 6" xfId="660" xr:uid="{00000000-0005-0000-0000-00003E030000}"/>
    <cellStyle name="Millares 3 2 2 2 3" xfId="90" xr:uid="{00000000-0005-0000-0000-00003F030000}"/>
    <cellStyle name="Millares 3 2 2 2 3 2" xfId="270" xr:uid="{00000000-0005-0000-0000-000040030000}"/>
    <cellStyle name="Millares 3 2 2 2 3 2 2" xfId="870" xr:uid="{00000000-0005-0000-0000-000041030000}"/>
    <cellStyle name="Millares 3 2 2 2 3 3" xfId="450" xr:uid="{00000000-0005-0000-0000-000042030000}"/>
    <cellStyle name="Millares 3 2 2 2 3 3 2" xfId="1050" xr:uid="{00000000-0005-0000-0000-000043030000}"/>
    <cellStyle name="Millares 3 2 2 2 3 4" xfId="690" xr:uid="{00000000-0005-0000-0000-000044030000}"/>
    <cellStyle name="Millares 3 2 2 2 4" xfId="150" xr:uid="{00000000-0005-0000-0000-000045030000}"/>
    <cellStyle name="Millares 3 2 2 2 4 2" xfId="330" xr:uid="{00000000-0005-0000-0000-000046030000}"/>
    <cellStyle name="Millares 3 2 2 2 4 2 2" xfId="930" xr:uid="{00000000-0005-0000-0000-000047030000}"/>
    <cellStyle name="Millares 3 2 2 2 4 3" xfId="510" xr:uid="{00000000-0005-0000-0000-000048030000}"/>
    <cellStyle name="Millares 3 2 2 2 4 3 2" xfId="1110" xr:uid="{00000000-0005-0000-0000-000049030000}"/>
    <cellStyle name="Millares 3 2 2 2 4 4" xfId="750" xr:uid="{00000000-0005-0000-0000-00004A030000}"/>
    <cellStyle name="Millares 3 2 2 2 5" xfId="210" xr:uid="{00000000-0005-0000-0000-00004B030000}"/>
    <cellStyle name="Millares 3 2 2 2 5 2" xfId="570" xr:uid="{00000000-0005-0000-0000-00004C030000}"/>
    <cellStyle name="Millares 3 2 2 2 5 2 2" xfId="1170" xr:uid="{00000000-0005-0000-0000-00004D030000}"/>
    <cellStyle name="Millares 3 2 2 2 5 3" xfId="810" xr:uid="{00000000-0005-0000-0000-00004E030000}"/>
    <cellStyle name="Millares 3 2 2 2 6" xfId="390" xr:uid="{00000000-0005-0000-0000-00004F030000}"/>
    <cellStyle name="Millares 3 2 2 2 6 2" xfId="990" xr:uid="{00000000-0005-0000-0000-000050030000}"/>
    <cellStyle name="Millares 3 2 2 2 7" xfId="630" xr:uid="{00000000-0005-0000-0000-000051030000}"/>
    <cellStyle name="Millares 3 2 2 3" xfId="45" xr:uid="{00000000-0005-0000-0000-000052030000}"/>
    <cellStyle name="Millares 3 2 2 3 2" xfId="105" xr:uid="{00000000-0005-0000-0000-000053030000}"/>
    <cellStyle name="Millares 3 2 2 3 2 2" xfId="285" xr:uid="{00000000-0005-0000-0000-000054030000}"/>
    <cellStyle name="Millares 3 2 2 3 2 2 2" xfId="885" xr:uid="{00000000-0005-0000-0000-000055030000}"/>
    <cellStyle name="Millares 3 2 2 3 2 3" xfId="465" xr:uid="{00000000-0005-0000-0000-000056030000}"/>
    <cellStyle name="Millares 3 2 2 3 2 3 2" xfId="1065" xr:uid="{00000000-0005-0000-0000-000057030000}"/>
    <cellStyle name="Millares 3 2 2 3 2 4" xfId="705" xr:uid="{00000000-0005-0000-0000-000058030000}"/>
    <cellStyle name="Millares 3 2 2 3 3" xfId="165" xr:uid="{00000000-0005-0000-0000-000059030000}"/>
    <cellStyle name="Millares 3 2 2 3 3 2" xfId="345" xr:uid="{00000000-0005-0000-0000-00005A030000}"/>
    <cellStyle name="Millares 3 2 2 3 3 2 2" xfId="945" xr:uid="{00000000-0005-0000-0000-00005B030000}"/>
    <cellStyle name="Millares 3 2 2 3 3 3" xfId="525" xr:uid="{00000000-0005-0000-0000-00005C030000}"/>
    <cellStyle name="Millares 3 2 2 3 3 3 2" xfId="1125" xr:uid="{00000000-0005-0000-0000-00005D030000}"/>
    <cellStyle name="Millares 3 2 2 3 3 4" xfId="765" xr:uid="{00000000-0005-0000-0000-00005E030000}"/>
    <cellStyle name="Millares 3 2 2 3 4" xfId="225" xr:uid="{00000000-0005-0000-0000-00005F030000}"/>
    <cellStyle name="Millares 3 2 2 3 4 2" xfId="585" xr:uid="{00000000-0005-0000-0000-000060030000}"/>
    <cellStyle name="Millares 3 2 2 3 4 2 2" xfId="1185" xr:uid="{00000000-0005-0000-0000-000061030000}"/>
    <cellStyle name="Millares 3 2 2 3 4 3" xfId="825" xr:uid="{00000000-0005-0000-0000-000062030000}"/>
    <cellStyle name="Millares 3 2 2 3 5" xfId="405" xr:uid="{00000000-0005-0000-0000-000063030000}"/>
    <cellStyle name="Millares 3 2 2 3 5 2" xfId="1005" xr:uid="{00000000-0005-0000-0000-000064030000}"/>
    <cellStyle name="Millares 3 2 2 3 6" xfId="645" xr:uid="{00000000-0005-0000-0000-000065030000}"/>
    <cellStyle name="Millares 3 2 2 4" xfId="75" xr:uid="{00000000-0005-0000-0000-000066030000}"/>
    <cellStyle name="Millares 3 2 2 4 2" xfId="255" xr:uid="{00000000-0005-0000-0000-000067030000}"/>
    <cellStyle name="Millares 3 2 2 4 2 2" xfId="855" xr:uid="{00000000-0005-0000-0000-000068030000}"/>
    <cellStyle name="Millares 3 2 2 4 3" xfId="435" xr:uid="{00000000-0005-0000-0000-000069030000}"/>
    <cellStyle name="Millares 3 2 2 4 3 2" xfId="1035" xr:uid="{00000000-0005-0000-0000-00006A030000}"/>
    <cellStyle name="Millares 3 2 2 4 4" xfId="675" xr:uid="{00000000-0005-0000-0000-00006B030000}"/>
    <cellStyle name="Millares 3 2 2 5" xfId="135" xr:uid="{00000000-0005-0000-0000-00006C030000}"/>
    <cellStyle name="Millares 3 2 2 5 2" xfId="315" xr:uid="{00000000-0005-0000-0000-00006D030000}"/>
    <cellStyle name="Millares 3 2 2 5 2 2" xfId="915" xr:uid="{00000000-0005-0000-0000-00006E030000}"/>
    <cellStyle name="Millares 3 2 2 5 3" xfId="495" xr:uid="{00000000-0005-0000-0000-00006F030000}"/>
    <cellStyle name="Millares 3 2 2 5 3 2" xfId="1095" xr:uid="{00000000-0005-0000-0000-000070030000}"/>
    <cellStyle name="Millares 3 2 2 5 4" xfId="735" xr:uid="{00000000-0005-0000-0000-000071030000}"/>
    <cellStyle name="Millares 3 2 2 6" xfId="195" xr:uid="{00000000-0005-0000-0000-000072030000}"/>
    <cellStyle name="Millares 3 2 2 6 2" xfId="555" xr:uid="{00000000-0005-0000-0000-000073030000}"/>
    <cellStyle name="Millares 3 2 2 6 2 2" xfId="1155" xr:uid="{00000000-0005-0000-0000-000074030000}"/>
    <cellStyle name="Millares 3 2 2 6 3" xfId="795" xr:uid="{00000000-0005-0000-0000-000075030000}"/>
    <cellStyle name="Millares 3 2 2 7" xfId="375" xr:uid="{00000000-0005-0000-0000-000076030000}"/>
    <cellStyle name="Millares 3 2 2 7 2" xfId="975" xr:uid="{00000000-0005-0000-0000-000077030000}"/>
    <cellStyle name="Millares 3 2 2 8" xfId="615" xr:uid="{00000000-0005-0000-0000-000078030000}"/>
    <cellStyle name="Millares 3 2 3" xfId="24" xr:uid="{00000000-0005-0000-0000-000079030000}"/>
    <cellStyle name="Millares 3 2 3 2" xfId="54" xr:uid="{00000000-0005-0000-0000-00007A030000}"/>
    <cellStyle name="Millares 3 2 3 2 2" xfId="114" xr:uid="{00000000-0005-0000-0000-00007B030000}"/>
    <cellStyle name="Millares 3 2 3 2 2 2" xfId="294" xr:uid="{00000000-0005-0000-0000-00007C030000}"/>
    <cellStyle name="Millares 3 2 3 2 2 2 2" xfId="894" xr:uid="{00000000-0005-0000-0000-00007D030000}"/>
    <cellStyle name="Millares 3 2 3 2 2 3" xfId="474" xr:uid="{00000000-0005-0000-0000-00007E030000}"/>
    <cellStyle name="Millares 3 2 3 2 2 3 2" xfId="1074" xr:uid="{00000000-0005-0000-0000-00007F030000}"/>
    <cellStyle name="Millares 3 2 3 2 2 4" xfId="714" xr:uid="{00000000-0005-0000-0000-000080030000}"/>
    <cellStyle name="Millares 3 2 3 2 3" xfId="174" xr:uid="{00000000-0005-0000-0000-000081030000}"/>
    <cellStyle name="Millares 3 2 3 2 3 2" xfId="354" xr:uid="{00000000-0005-0000-0000-000082030000}"/>
    <cellStyle name="Millares 3 2 3 2 3 2 2" xfId="954" xr:uid="{00000000-0005-0000-0000-000083030000}"/>
    <cellStyle name="Millares 3 2 3 2 3 3" xfId="534" xr:uid="{00000000-0005-0000-0000-000084030000}"/>
    <cellStyle name="Millares 3 2 3 2 3 3 2" xfId="1134" xr:uid="{00000000-0005-0000-0000-000085030000}"/>
    <cellStyle name="Millares 3 2 3 2 3 4" xfId="774" xr:uid="{00000000-0005-0000-0000-000086030000}"/>
    <cellStyle name="Millares 3 2 3 2 4" xfId="234" xr:uid="{00000000-0005-0000-0000-000087030000}"/>
    <cellStyle name="Millares 3 2 3 2 4 2" xfId="594" xr:uid="{00000000-0005-0000-0000-000088030000}"/>
    <cellStyle name="Millares 3 2 3 2 4 2 2" xfId="1194" xr:uid="{00000000-0005-0000-0000-000089030000}"/>
    <cellStyle name="Millares 3 2 3 2 4 3" xfId="834" xr:uid="{00000000-0005-0000-0000-00008A030000}"/>
    <cellStyle name="Millares 3 2 3 2 5" xfId="414" xr:uid="{00000000-0005-0000-0000-00008B030000}"/>
    <cellStyle name="Millares 3 2 3 2 5 2" xfId="1014" xr:uid="{00000000-0005-0000-0000-00008C030000}"/>
    <cellStyle name="Millares 3 2 3 2 6" xfId="654" xr:uid="{00000000-0005-0000-0000-00008D030000}"/>
    <cellStyle name="Millares 3 2 3 3" xfId="84" xr:uid="{00000000-0005-0000-0000-00008E030000}"/>
    <cellStyle name="Millares 3 2 3 3 2" xfId="264" xr:uid="{00000000-0005-0000-0000-00008F030000}"/>
    <cellStyle name="Millares 3 2 3 3 2 2" xfId="864" xr:uid="{00000000-0005-0000-0000-000090030000}"/>
    <cellStyle name="Millares 3 2 3 3 3" xfId="444" xr:uid="{00000000-0005-0000-0000-000091030000}"/>
    <cellStyle name="Millares 3 2 3 3 3 2" xfId="1044" xr:uid="{00000000-0005-0000-0000-000092030000}"/>
    <cellStyle name="Millares 3 2 3 3 4" xfId="684" xr:uid="{00000000-0005-0000-0000-000093030000}"/>
    <cellStyle name="Millares 3 2 3 4" xfId="144" xr:uid="{00000000-0005-0000-0000-000094030000}"/>
    <cellStyle name="Millares 3 2 3 4 2" xfId="324" xr:uid="{00000000-0005-0000-0000-000095030000}"/>
    <cellStyle name="Millares 3 2 3 4 2 2" xfId="924" xr:uid="{00000000-0005-0000-0000-000096030000}"/>
    <cellStyle name="Millares 3 2 3 4 3" xfId="504" xr:uid="{00000000-0005-0000-0000-000097030000}"/>
    <cellStyle name="Millares 3 2 3 4 3 2" xfId="1104" xr:uid="{00000000-0005-0000-0000-000098030000}"/>
    <cellStyle name="Millares 3 2 3 4 4" xfId="744" xr:uid="{00000000-0005-0000-0000-000099030000}"/>
    <cellStyle name="Millares 3 2 3 5" xfId="204" xr:uid="{00000000-0005-0000-0000-00009A030000}"/>
    <cellStyle name="Millares 3 2 3 5 2" xfId="564" xr:uid="{00000000-0005-0000-0000-00009B030000}"/>
    <cellStyle name="Millares 3 2 3 5 2 2" xfId="1164" xr:uid="{00000000-0005-0000-0000-00009C030000}"/>
    <cellStyle name="Millares 3 2 3 5 3" xfId="804" xr:uid="{00000000-0005-0000-0000-00009D030000}"/>
    <cellStyle name="Millares 3 2 3 6" xfId="384" xr:uid="{00000000-0005-0000-0000-00009E030000}"/>
    <cellStyle name="Millares 3 2 3 6 2" xfId="984" xr:uid="{00000000-0005-0000-0000-00009F030000}"/>
    <cellStyle name="Millares 3 2 3 7" xfId="624" xr:uid="{00000000-0005-0000-0000-0000A0030000}"/>
    <cellStyle name="Millares 3 2 4" xfId="39" xr:uid="{00000000-0005-0000-0000-0000A1030000}"/>
    <cellStyle name="Millares 3 2 4 2" xfId="99" xr:uid="{00000000-0005-0000-0000-0000A2030000}"/>
    <cellStyle name="Millares 3 2 4 2 2" xfId="279" xr:uid="{00000000-0005-0000-0000-0000A3030000}"/>
    <cellStyle name="Millares 3 2 4 2 2 2" xfId="879" xr:uid="{00000000-0005-0000-0000-0000A4030000}"/>
    <cellStyle name="Millares 3 2 4 2 3" xfId="459" xr:uid="{00000000-0005-0000-0000-0000A5030000}"/>
    <cellStyle name="Millares 3 2 4 2 3 2" xfId="1059" xr:uid="{00000000-0005-0000-0000-0000A6030000}"/>
    <cellStyle name="Millares 3 2 4 2 4" xfId="699" xr:uid="{00000000-0005-0000-0000-0000A7030000}"/>
    <cellStyle name="Millares 3 2 4 3" xfId="159" xr:uid="{00000000-0005-0000-0000-0000A8030000}"/>
    <cellStyle name="Millares 3 2 4 3 2" xfId="339" xr:uid="{00000000-0005-0000-0000-0000A9030000}"/>
    <cellStyle name="Millares 3 2 4 3 2 2" xfId="939" xr:uid="{00000000-0005-0000-0000-0000AA030000}"/>
    <cellStyle name="Millares 3 2 4 3 3" xfId="519" xr:uid="{00000000-0005-0000-0000-0000AB030000}"/>
    <cellStyle name="Millares 3 2 4 3 3 2" xfId="1119" xr:uid="{00000000-0005-0000-0000-0000AC030000}"/>
    <cellStyle name="Millares 3 2 4 3 4" xfId="759" xr:uid="{00000000-0005-0000-0000-0000AD030000}"/>
    <cellStyle name="Millares 3 2 4 4" xfId="219" xr:uid="{00000000-0005-0000-0000-0000AE030000}"/>
    <cellStyle name="Millares 3 2 4 4 2" xfId="579" xr:uid="{00000000-0005-0000-0000-0000AF030000}"/>
    <cellStyle name="Millares 3 2 4 4 2 2" xfId="1179" xr:uid="{00000000-0005-0000-0000-0000B0030000}"/>
    <cellStyle name="Millares 3 2 4 4 3" xfId="819" xr:uid="{00000000-0005-0000-0000-0000B1030000}"/>
    <cellStyle name="Millares 3 2 4 5" xfId="399" xr:uid="{00000000-0005-0000-0000-0000B2030000}"/>
    <cellStyle name="Millares 3 2 4 5 2" xfId="999" xr:uid="{00000000-0005-0000-0000-0000B3030000}"/>
    <cellStyle name="Millares 3 2 4 6" xfId="639" xr:uid="{00000000-0005-0000-0000-0000B4030000}"/>
    <cellStyle name="Millares 3 2 5" xfId="69" xr:uid="{00000000-0005-0000-0000-0000B5030000}"/>
    <cellStyle name="Millares 3 2 5 2" xfId="249" xr:uid="{00000000-0005-0000-0000-0000B6030000}"/>
    <cellStyle name="Millares 3 2 5 2 2" xfId="849" xr:uid="{00000000-0005-0000-0000-0000B7030000}"/>
    <cellStyle name="Millares 3 2 5 3" xfId="429" xr:uid="{00000000-0005-0000-0000-0000B8030000}"/>
    <cellStyle name="Millares 3 2 5 3 2" xfId="1029" xr:uid="{00000000-0005-0000-0000-0000B9030000}"/>
    <cellStyle name="Millares 3 2 5 4" xfId="669" xr:uid="{00000000-0005-0000-0000-0000BA030000}"/>
    <cellStyle name="Millares 3 2 6" xfId="129" xr:uid="{00000000-0005-0000-0000-0000BB030000}"/>
    <cellStyle name="Millares 3 2 6 2" xfId="309" xr:uid="{00000000-0005-0000-0000-0000BC030000}"/>
    <cellStyle name="Millares 3 2 6 2 2" xfId="909" xr:uid="{00000000-0005-0000-0000-0000BD030000}"/>
    <cellStyle name="Millares 3 2 6 3" xfId="489" xr:uid="{00000000-0005-0000-0000-0000BE030000}"/>
    <cellStyle name="Millares 3 2 6 3 2" xfId="1089" xr:uid="{00000000-0005-0000-0000-0000BF030000}"/>
    <cellStyle name="Millares 3 2 6 4" xfId="729" xr:uid="{00000000-0005-0000-0000-0000C0030000}"/>
    <cellStyle name="Millares 3 2 7" xfId="189" xr:uid="{00000000-0005-0000-0000-0000C1030000}"/>
    <cellStyle name="Millares 3 2 7 2" xfId="549" xr:uid="{00000000-0005-0000-0000-0000C2030000}"/>
    <cellStyle name="Millares 3 2 7 2 2" xfId="1149" xr:uid="{00000000-0005-0000-0000-0000C3030000}"/>
    <cellStyle name="Millares 3 2 7 3" xfId="789" xr:uid="{00000000-0005-0000-0000-0000C4030000}"/>
    <cellStyle name="Millares 3 2 8" xfId="369" xr:uid="{00000000-0005-0000-0000-0000C5030000}"/>
    <cellStyle name="Millares 3 2 8 2" xfId="969" xr:uid="{00000000-0005-0000-0000-0000C6030000}"/>
    <cellStyle name="Millares 3 2 9" xfId="609" xr:uid="{00000000-0005-0000-0000-0000C7030000}"/>
    <cellStyle name="Millares 3 3" xfId="12" xr:uid="{00000000-0005-0000-0000-0000C8030000}"/>
    <cellStyle name="Millares 3 3 2" xfId="27" xr:uid="{00000000-0005-0000-0000-0000C9030000}"/>
    <cellStyle name="Millares 3 3 2 2" xfId="57" xr:uid="{00000000-0005-0000-0000-0000CA030000}"/>
    <cellStyle name="Millares 3 3 2 2 2" xfId="117" xr:uid="{00000000-0005-0000-0000-0000CB030000}"/>
    <cellStyle name="Millares 3 3 2 2 2 2" xfId="297" xr:uid="{00000000-0005-0000-0000-0000CC030000}"/>
    <cellStyle name="Millares 3 3 2 2 2 2 2" xfId="897" xr:uid="{00000000-0005-0000-0000-0000CD030000}"/>
    <cellStyle name="Millares 3 3 2 2 2 3" xfId="477" xr:uid="{00000000-0005-0000-0000-0000CE030000}"/>
    <cellStyle name="Millares 3 3 2 2 2 3 2" xfId="1077" xr:uid="{00000000-0005-0000-0000-0000CF030000}"/>
    <cellStyle name="Millares 3 3 2 2 2 4" xfId="717" xr:uid="{00000000-0005-0000-0000-0000D0030000}"/>
    <cellStyle name="Millares 3 3 2 2 3" xfId="177" xr:uid="{00000000-0005-0000-0000-0000D1030000}"/>
    <cellStyle name="Millares 3 3 2 2 3 2" xfId="357" xr:uid="{00000000-0005-0000-0000-0000D2030000}"/>
    <cellStyle name="Millares 3 3 2 2 3 2 2" xfId="957" xr:uid="{00000000-0005-0000-0000-0000D3030000}"/>
    <cellStyle name="Millares 3 3 2 2 3 3" xfId="537" xr:uid="{00000000-0005-0000-0000-0000D4030000}"/>
    <cellStyle name="Millares 3 3 2 2 3 3 2" xfId="1137" xr:uid="{00000000-0005-0000-0000-0000D5030000}"/>
    <cellStyle name="Millares 3 3 2 2 3 4" xfId="777" xr:uid="{00000000-0005-0000-0000-0000D6030000}"/>
    <cellStyle name="Millares 3 3 2 2 4" xfId="237" xr:uid="{00000000-0005-0000-0000-0000D7030000}"/>
    <cellStyle name="Millares 3 3 2 2 4 2" xfId="597" xr:uid="{00000000-0005-0000-0000-0000D8030000}"/>
    <cellStyle name="Millares 3 3 2 2 4 2 2" xfId="1197" xr:uid="{00000000-0005-0000-0000-0000D9030000}"/>
    <cellStyle name="Millares 3 3 2 2 4 3" xfId="837" xr:uid="{00000000-0005-0000-0000-0000DA030000}"/>
    <cellStyle name="Millares 3 3 2 2 5" xfId="417" xr:uid="{00000000-0005-0000-0000-0000DB030000}"/>
    <cellStyle name="Millares 3 3 2 2 5 2" xfId="1017" xr:uid="{00000000-0005-0000-0000-0000DC030000}"/>
    <cellStyle name="Millares 3 3 2 2 6" xfId="657" xr:uid="{00000000-0005-0000-0000-0000DD030000}"/>
    <cellStyle name="Millares 3 3 2 3" xfId="87" xr:uid="{00000000-0005-0000-0000-0000DE030000}"/>
    <cellStyle name="Millares 3 3 2 3 2" xfId="267" xr:uid="{00000000-0005-0000-0000-0000DF030000}"/>
    <cellStyle name="Millares 3 3 2 3 2 2" xfId="867" xr:uid="{00000000-0005-0000-0000-0000E0030000}"/>
    <cellStyle name="Millares 3 3 2 3 3" xfId="447" xr:uid="{00000000-0005-0000-0000-0000E1030000}"/>
    <cellStyle name="Millares 3 3 2 3 3 2" xfId="1047" xr:uid="{00000000-0005-0000-0000-0000E2030000}"/>
    <cellStyle name="Millares 3 3 2 3 4" xfId="687" xr:uid="{00000000-0005-0000-0000-0000E3030000}"/>
    <cellStyle name="Millares 3 3 2 4" xfId="147" xr:uid="{00000000-0005-0000-0000-0000E4030000}"/>
    <cellStyle name="Millares 3 3 2 4 2" xfId="327" xr:uid="{00000000-0005-0000-0000-0000E5030000}"/>
    <cellStyle name="Millares 3 3 2 4 2 2" xfId="927" xr:uid="{00000000-0005-0000-0000-0000E6030000}"/>
    <cellStyle name="Millares 3 3 2 4 3" xfId="507" xr:uid="{00000000-0005-0000-0000-0000E7030000}"/>
    <cellStyle name="Millares 3 3 2 4 3 2" xfId="1107" xr:uid="{00000000-0005-0000-0000-0000E8030000}"/>
    <cellStyle name="Millares 3 3 2 4 4" xfId="747" xr:uid="{00000000-0005-0000-0000-0000E9030000}"/>
    <cellStyle name="Millares 3 3 2 5" xfId="207" xr:uid="{00000000-0005-0000-0000-0000EA030000}"/>
    <cellStyle name="Millares 3 3 2 5 2" xfId="567" xr:uid="{00000000-0005-0000-0000-0000EB030000}"/>
    <cellStyle name="Millares 3 3 2 5 2 2" xfId="1167" xr:uid="{00000000-0005-0000-0000-0000EC030000}"/>
    <cellStyle name="Millares 3 3 2 5 3" xfId="807" xr:uid="{00000000-0005-0000-0000-0000ED030000}"/>
    <cellStyle name="Millares 3 3 2 6" xfId="387" xr:uid="{00000000-0005-0000-0000-0000EE030000}"/>
    <cellStyle name="Millares 3 3 2 6 2" xfId="987" xr:uid="{00000000-0005-0000-0000-0000EF030000}"/>
    <cellStyle name="Millares 3 3 2 7" xfId="627" xr:uid="{00000000-0005-0000-0000-0000F0030000}"/>
    <cellStyle name="Millares 3 3 3" xfId="42" xr:uid="{00000000-0005-0000-0000-0000F1030000}"/>
    <cellStyle name="Millares 3 3 3 2" xfId="102" xr:uid="{00000000-0005-0000-0000-0000F2030000}"/>
    <cellStyle name="Millares 3 3 3 2 2" xfId="282" xr:uid="{00000000-0005-0000-0000-0000F3030000}"/>
    <cellStyle name="Millares 3 3 3 2 2 2" xfId="882" xr:uid="{00000000-0005-0000-0000-0000F4030000}"/>
    <cellStyle name="Millares 3 3 3 2 3" xfId="462" xr:uid="{00000000-0005-0000-0000-0000F5030000}"/>
    <cellStyle name="Millares 3 3 3 2 3 2" xfId="1062" xr:uid="{00000000-0005-0000-0000-0000F6030000}"/>
    <cellStyle name="Millares 3 3 3 2 4" xfId="702" xr:uid="{00000000-0005-0000-0000-0000F7030000}"/>
    <cellStyle name="Millares 3 3 3 3" xfId="162" xr:uid="{00000000-0005-0000-0000-0000F8030000}"/>
    <cellStyle name="Millares 3 3 3 3 2" xfId="342" xr:uid="{00000000-0005-0000-0000-0000F9030000}"/>
    <cellStyle name="Millares 3 3 3 3 2 2" xfId="942" xr:uid="{00000000-0005-0000-0000-0000FA030000}"/>
    <cellStyle name="Millares 3 3 3 3 3" xfId="522" xr:uid="{00000000-0005-0000-0000-0000FB030000}"/>
    <cellStyle name="Millares 3 3 3 3 3 2" xfId="1122" xr:uid="{00000000-0005-0000-0000-0000FC030000}"/>
    <cellStyle name="Millares 3 3 3 3 4" xfId="762" xr:uid="{00000000-0005-0000-0000-0000FD030000}"/>
    <cellStyle name="Millares 3 3 3 4" xfId="222" xr:uid="{00000000-0005-0000-0000-0000FE030000}"/>
    <cellStyle name="Millares 3 3 3 4 2" xfId="582" xr:uid="{00000000-0005-0000-0000-0000FF030000}"/>
    <cellStyle name="Millares 3 3 3 4 2 2" xfId="1182" xr:uid="{00000000-0005-0000-0000-000000040000}"/>
    <cellStyle name="Millares 3 3 3 4 3" xfId="822" xr:uid="{00000000-0005-0000-0000-000001040000}"/>
    <cellStyle name="Millares 3 3 3 5" xfId="402" xr:uid="{00000000-0005-0000-0000-000002040000}"/>
    <cellStyle name="Millares 3 3 3 5 2" xfId="1002" xr:uid="{00000000-0005-0000-0000-000003040000}"/>
    <cellStyle name="Millares 3 3 3 6" xfId="642" xr:uid="{00000000-0005-0000-0000-000004040000}"/>
    <cellStyle name="Millares 3 3 4" xfId="72" xr:uid="{00000000-0005-0000-0000-000005040000}"/>
    <cellStyle name="Millares 3 3 4 2" xfId="252" xr:uid="{00000000-0005-0000-0000-000006040000}"/>
    <cellStyle name="Millares 3 3 4 2 2" xfId="852" xr:uid="{00000000-0005-0000-0000-000007040000}"/>
    <cellStyle name="Millares 3 3 4 3" xfId="432" xr:uid="{00000000-0005-0000-0000-000008040000}"/>
    <cellStyle name="Millares 3 3 4 3 2" xfId="1032" xr:uid="{00000000-0005-0000-0000-000009040000}"/>
    <cellStyle name="Millares 3 3 4 4" xfId="672" xr:uid="{00000000-0005-0000-0000-00000A040000}"/>
    <cellStyle name="Millares 3 3 5" xfId="132" xr:uid="{00000000-0005-0000-0000-00000B040000}"/>
    <cellStyle name="Millares 3 3 5 2" xfId="312" xr:uid="{00000000-0005-0000-0000-00000C040000}"/>
    <cellStyle name="Millares 3 3 5 2 2" xfId="912" xr:uid="{00000000-0005-0000-0000-00000D040000}"/>
    <cellStyle name="Millares 3 3 5 3" xfId="492" xr:uid="{00000000-0005-0000-0000-00000E040000}"/>
    <cellStyle name="Millares 3 3 5 3 2" xfId="1092" xr:uid="{00000000-0005-0000-0000-00000F040000}"/>
    <cellStyle name="Millares 3 3 5 4" xfId="732" xr:uid="{00000000-0005-0000-0000-000010040000}"/>
    <cellStyle name="Millares 3 3 6" xfId="192" xr:uid="{00000000-0005-0000-0000-000011040000}"/>
    <cellStyle name="Millares 3 3 6 2" xfId="552" xr:uid="{00000000-0005-0000-0000-000012040000}"/>
    <cellStyle name="Millares 3 3 6 2 2" xfId="1152" xr:uid="{00000000-0005-0000-0000-000013040000}"/>
    <cellStyle name="Millares 3 3 6 3" xfId="792" xr:uid="{00000000-0005-0000-0000-000014040000}"/>
    <cellStyle name="Millares 3 3 7" xfId="372" xr:uid="{00000000-0005-0000-0000-000015040000}"/>
    <cellStyle name="Millares 3 3 7 2" xfId="972" xr:uid="{00000000-0005-0000-0000-000016040000}"/>
    <cellStyle name="Millares 3 3 8" xfId="612" xr:uid="{00000000-0005-0000-0000-000017040000}"/>
    <cellStyle name="Millares 3 4" xfId="18" xr:uid="{00000000-0005-0000-0000-000018040000}"/>
    <cellStyle name="Millares 3 4 2" xfId="33" xr:uid="{00000000-0005-0000-0000-000019040000}"/>
    <cellStyle name="Millares 3 4 2 2" xfId="63" xr:uid="{00000000-0005-0000-0000-00001A040000}"/>
    <cellStyle name="Millares 3 4 2 2 2" xfId="123" xr:uid="{00000000-0005-0000-0000-00001B040000}"/>
    <cellStyle name="Millares 3 4 2 2 2 2" xfId="303" xr:uid="{00000000-0005-0000-0000-00001C040000}"/>
    <cellStyle name="Millares 3 4 2 2 2 2 2" xfId="903" xr:uid="{00000000-0005-0000-0000-00001D040000}"/>
    <cellStyle name="Millares 3 4 2 2 2 3" xfId="483" xr:uid="{00000000-0005-0000-0000-00001E040000}"/>
    <cellStyle name="Millares 3 4 2 2 2 3 2" xfId="1083" xr:uid="{00000000-0005-0000-0000-00001F040000}"/>
    <cellStyle name="Millares 3 4 2 2 2 4" xfId="723" xr:uid="{00000000-0005-0000-0000-000020040000}"/>
    <cellStyle name="Millares 3 4 2 2 3" xfId="183" xr:uid="{00000000-0005-0000-0000-000021040000}"/>
    <cellStyle name="Millares 3 4 2 2 3 2" xfId="363" xr:uid="{00000000-0005-0000-0000-000022040000}"/>
    <cellStyle name="Millares 3 4 2 2 3 2 2" xfId="963" xr:uid="{00000000-0005-0000-0000-000023040000}"/>
    <cellStyle name="Millares 3 4 2 2 3 3" xfId="543" xr:uid="{00000000-0005-0000-0000-000024040000}"/>
    <cellStyle name="Millares 3 4 2 2 3 3 2" xfId="1143" xr:uid="{00000000-0005-0000-0000-000025040000}"/>
    <cellStyle name="Millares 3 4 2 2 3 4" xfId="783" xr:uid="{00000000-0005-0000-0000-000026040000}"/>
    <cellStyle name="Millares 3 4 2 2 4" xfId="243" xr:uid="{00000000-0005-0000-0000-000027040000}"/>
    <cellStyle name="Millares 3 4 2 2 4 2" xfId="603" xr:uid="{00000000-0005-0000-0000-000028040000}"/>
    <cellStyle name="Millares 3 4 2 2 4 2 2" xfId="1203" xr:uid="{00000000-0005-0000-0000-000029040000}"/>
    <cellStyle name="Millares 3 4 2 2 4 3" xfId="843" xr:uid="{00000000-0005-0000-0000-00002A040000}"/>
    <cellStyle name="Millares 3 4 2 2 5" xfId="423" xr:uid="{00000000-0005-0000-0000-00002B040000}"/>
    <cellStyle name="Millares 3 4 2 2 5 2" xfId="1023" xr:uid="{00000000-0005-0000-0000-00002C040000}"/>
    <cellStyle name="Millares 3 4 2 2 6" xfId="663" xr:uid="{00000000-0005-0000-0000-00002D040000}"/>
    <cellStyle name="Millares 3 4 2 3" xfId="93" xr:uid="{00000000-0005-0000-0000-00002E040000}"/>
    <cellStyle name="Millares 3 4 2 3 2" xfId="273" xr:uid="{00000000-0005-0000-0000-00002F040000}"/>
    <cellStyle name="Millares 3 4 2 3 2 2" xfId="873" xr:uid="{00000000-0005-0000-0000-000030040000}"/>
    <cellStyle name="Millares 3 4 2 3 3" xfId="453" xr:uid="{00000000-0005-0000-0000-000031040000}"/>
    <cellStyle name="Millares 3 4 2 3 3 2" xfId="1053" xr:uid="{00000000-0005-0000-0000-000032040000}"/>
    <cellStyle name="Millares 3 4 2 3 4" xfId="693" xr:uid="{00000000-0005-0000-0000-000033040000}"/>
    <cellStyle name="Millares 3 4 2 4" xfId="153" xr:uid="{00000000-0005-0000-0000-000034040000}"/>
    <cellStyle name="Millares 3 4 2 4 2" xfId="333" xr:uid="{00000000-0005-0000-0000-000035040000}"/>
    <cellStyle name="Millares 3 4 2 4 2 2" xfId="933" xr:uid="{00000000-0005-0000-0000-000036040000}"/>
    <cellStyle name="Millares 3 4 2 4 3" xfId="513" xr:uid="{00000000-0005-0000-0000-000037040000}"/>
    <cellStyle name="Millares 3 4 2 4 3 2" xfId="1113" xr:uid="{00000000-0005-0000-0000-000038040000}"/>
    <cellStyle name="Millares 3 4 2 4 4" xfId="753" xr:uid="{00000000-0005-0000-0000-000039040000}"/>
    <cellStyle name="Millares 3 4 2 5" xfId="213" xr:uid="{00000000-0005-0000-0000-00003A040000}"/>
    <cellStyle name="Millares 3 4 2 5 2" xfId="573" xr:uid="{00000000-0005-0000-0000-00003B040000}"/>
    <cellStyle name="Millares 3 4 2 5 2 2" xfId="1173" xr:uid="{00000000-0005-0000-0000-00003C040000}"/>
    <cellStyle name="Millares 3 4 2 5 3" xfId="813" xr:uid="{00000000-0005-0000-0000-00003D040000}"/>
    <cellStyle name="Millares 3 4 2 6" xfId="393" xr:uid="{00000000-0005-0000-0000-00003E040000}"/>
    <cellStyle name="Millares 3 4 2 6 2" xfId="993" xr:uid="{00000000-0005-0000-0000-00003F040000}"/>
    <cellStyle name="Millares 3 4 2 7" xfId="633" xr:uid="{00000000-0005-0000-0000-000040040000}"/>
    <cellStyle name="Millares 3 4 3" xfId="48" xr:uid="{00000000-0005-0000-0000-000041040000}"/>
    <cellStyle name="Millares 3 4 3 2" xfId="108" xr:uid="{00000000-0005-0000-0000-000042040000}"/>
    <cellStyle name="Millares 3 4 3 2 2" xfId="288" xr:uid="{00000000-0005-0000-0000-000043040000}"/>
    <cellStyle name="Millares 3 4 3 2 2 2" xfId="888" xr:uid="{00000000-0005-0000-0000-000044040000}"/>
    <cellStyle name="Millares 3 4 3 2 3" xfId="468" xr:uid="{00000000-0005-0000-0000-000045040000}"/>
    <cellStyle name="Millares 3 4 3 2 3 2" xfId="1068" xr:uid="{00000000-0005-0000-0000-000046040000}"/>
    <cellStyle name="Millares 3 4 3 2 4" xfId="708" xr:uid="{00000000-0005-0000-0000-000047040000}"/>
    <cellStyle name="Millares 3 4 3 3" xfId="168" xr:uid="{00000000-0005-0000-0000-000048040000}"/>
    <cellStyle name="Millares 3 4 3 3 2" xfId="348" xr:uid="{00000000-0005-0000-0000-000049040000}"/>
    <cellStyle name="Millares 3 4 3 3 2 2" xfId="948" xr:uid="{00000000-0005-0000-0000-00004A040000}"/>
    <cellStyle name="Millares 3 4 3 3 3" xfId="528" xr:uid="{00000000-0005-0000-0000-00004B040000}"/>
    <cellStyle name="Millares 3 4 3 3 3 2" xfId="1128" xr:uid="{00000000-0005-0000-0000-00004C040000}"/>
    <cellStyle name="Millares 3 4 3 3 4" xfId="768" xr:uid="{00000000-0005-0000-0000-00004D040000}"/>
    <cellStyle name="Millares 3 4 3 4" xfId="228" xr:uid="{00000000-0005-0000-0000-00004E040000}"/>
    <cellStyle name="Millares 3 4 3 4 2" xfId="588" xr:uid="{00000000-0005-0000-0000-00004F040000}"/>
    <cellStyle name="Millares 3 4 3 4 2 2" xfId="1188" xr:uid="{00000000-0005-0000-0000-000050040000}"/>
    <cellStyle name="Millares 3 4 3 4 3" xfId="828" xr:uid="{00000000-0005-0000-0000-000051040000}"/>
    <cellStyle name="Millares 3 4 3 5" xfId="408" xr:uid="{00000000-0005-0000-0000-000052040000}"/>
    <cellStyle name="Millares 3 4 3 5 2" xfId="1008" xr:uid="{00000000-0005-0000-0000-000053040000}"/>
    <cellStyle name="Millares 3 4 3 6" xfId="648" xr:uid="{00000000-0005-0000-0000-000054040000}"/>
    <cellStyle name="Millares 3 4 4" xfId="78" xr:uid="{00000000-0005-0000-0000-000055040000}"/>
    <cellStyle name="Millares 3 4 4 2" xfId="258" xr:uid="{00000000-0005-0000-0000-000056040000}"/>
    <cellStyle name="Millares 3 4 4 2 2" xfId="858" xr:uid="{00000000-0005-0000-0000-000057040000}"/>
    <cellStyle name="Millares 3 4 4 3" xfId="438" xr:uid="{00000000-0005-0000-0000-000058040000}"/>
    <cellStyle name="Millares 3 4 4 3 2" xfId="1038" xr:uid="{00000000-0005-0000-0000-000059040000}"/>
    <cellStyle name="Millares 3 4 4 4" xfId="678" xr:uid="{00000000-0005-0000-0000-00005A040000}"/>
    <cellStyle name="Millares 3 4 5" xfId="138" xr:uid="{00000000-0005-0000-0000-00005B040000}"/>
    <cellStyle name="Millares 3 4 5 2" xfId="318" xr:uid="{00000000-0005-0000-0000-00005C040000}"/>
    <cellStyle name="Millares 3 4 5 2 2" xfId="918" xr:uid="{00000000-0005-0000-0000-00005D040000}"/>
    <cellStyle name="Millares 3 4 5 3" xfId="498" xr:uid="{00000000-0005-0000-0000-00005E040000}"/>
    <cellStyle name="Millares 3 4 5 3 2" xfId="1098" xr:uid="{00000000-0005-0000-0000-00005F040000}"/>
    <cellStyle name="Millares 3 4 5 4" xfId="738" xr:uid="{00000000-0005-0000-0000-000060040000}"/>
    <cellStyle name="Millares 3 4 6" xfId="198" xr:uid="{00000000-0005-0000-0000-000061040000}"/>
    <cellStyle name="Millares 3 4 6 2" xfId="558" xr:uid="{00000000-0005-0000-0000-000062040000}"/>
    <cellStyle name="Millares 3 4 6 2 2" xfId="1158" xr:uid="{00000000-0005-0000-0000-000063040000}"/>
    <cellStyle name="Millares 3 4 6 3" xfId="798" xr:uid="{00000000-0005-0000-0000-000064040000}"/>
    <cellStyle name="Millares 3 4 7" xfId="378" xr:uid="{00000000-0005-0000-0000-000065040000}"/>
    <cellStyle name="Millares 3 4 7 2" xfId="978" xr:uid="{00000000-0005-0000-0000-000066040000}"/>
    <cellStyle name="Millares 3 4 8" xfId="618" xr:uid="{00000000-0005-0000-0000-000067040000}"/>
    <cellStyle name="Millares 3 5" xfId="21" xr:uid="{00000000-0005-0000-0000-000068040000}"/>
    <cellStyle name="Millares 3 5 2" xfId="51" xr:uid="{00000000-0005-0000-0000-000069040000}"/>
    <cellStyle name="Millares 3 5 2 2" xfId="111" xr:uid="{00000000-0005-0000-0000-00006A040000}"/>
    <cellStyle name="Millares 3 5 2 2 2" xfId="291" xr:uid="{00000000-0005-0000-0000-00006B040000}"/>
    <cellStyle name="Millares 3 5 2 2 2 2" xfId="891" xr:uid="{00000000-0005-0000-0000-00006C040000}"/>
    <cellStyle name="Millares 3 5 2 2 3" xfId="471" xr:uid="{00000000-0005-0000-0000-00006D040000}"/>
    <cellStyle name="Millares 3 5 2 2 3 2" xfId="1071" xr:uid="{00000000-0005-0000-0000-00006E040000}"/>
    <cellStyle name="Millares 3 5 2 2 4" xfId="711" xr:uid="{00000000-0005-0000-0000-00006F040000}"/>
    <cellStyle name="Millares 3 5 2 3" xfId="171" xr:uid="{00000000-0005-0000-0000-000070040000}"/>
    <cellStyle name="Millares 3 5 2 3 2" xfId="351" xr:uid="{00000000-0005-0000-0000-000071040000}"/>
    <cellStyle name="Millares 3 5 2 3 2 2" xfId="951" xr:uid="{00000000-0005-0000-0000-000072040000}"/>
    <cellStyle name="Millares 3 5 2 3 3" xfId="531" xr:uid="{00000000-0005-0000-0000-000073040000}"/>
    <cellStyle name="Millares 3 5 2 3 3 2" xfId="1131" xr:uid="{00000000-0005-0000-0000-000074040000}"/>
    <cellStyle name="Millares 3 5 2 3 4" xfId="771" xr:uid="{00000000-0005-0000-0000-000075040000}"/>
    <cellStyle name="Millares 3 5 2 4" xfId="231" xr:uid="{00000000-0005-0000-0000-000076040000}"/>
    <cellStyle name="Millares 3 5 2 4 2" xfId="591" xr:uid="{00000000-0005-0000-0000-000077040000}"/>
    <cellStyle name="Millares 3 5 2 4 2 2" xfId="1191" xr:uid="{00000000-0005-0000-0000-000078040000}"/>
    <cellStyle name="Millares 3 5 2 4 3" xfId="831" xr:uid="{00000000-0005-0000-0000-000079040000}"/>
    <cellStyle name="Millares 3 5 2 5" xfId="411" xr:uid="{00000000-0005-0000-0000-00007A040000}"/>
    <cellStyle name="Millares 3 5 2 5 2" xfId="1011" xr:uid="{00000000-0005-0000-0000-00007B040000}"/>
    <cellStyle name="Millares 3 5 2 6" xfId="651" xr:uid="{00000000-0005-0000-0000-00007C040000}"/>
    <cellStyle name="Millares 3 5 3" xfId="81" xr:uid="{00000000-0005-0000-0000-00007D040000}"/>
    <cellStyle name="Millares 3 5 3 2" xfId="261" xr:uid="{00000000-0005-0000-0000-00007E040000}"/>
    <cellStyle name="Millares 3 5 3 2 2" xfId="861" xr:uid="{00000000-0005-0000-0000-00007F040000}"/>
    <cellStyle name="Millares 3 5 3 3" xfId="441" xr:uid="{00000000-0005-0000-0000-000080040000}"/>
    <cellStyle name="Millares 3 5 3 3 2" xfId="1041" xr:uid="{00000000-0005-0000-0000-000081040000}"/>
    <cellStyle name="Millares 3 5 3 4" xfId="681" xr:uid="{00000000-0005-0000-0000-000082040000}"/>
    <cellStyle name="Millares 3 5 4" xfId="141" xr:uid="{00000000-0005-0000-0000-000083040000}"/>
    <cellStyle name="Millares 3 5 4 2" xfId="321" xr:uid="{00000000-0005-0000-0000-000084040000}"/>
    <cellStyle name="Millares 3 5 4 2 2" xfId="921" xr:uid="{00000000-0005-0000-0000-000085040000}"/>
    <cellStyle name="Millares 3 5 4 3" xfId="501" xr:uid="{00000000-0005-0000-0000-000086040000}"/>
    <cellStyle name="Millares 3 5 4 3 2" xfId="1101" xr:uid="{00000000-0005-0000-0000-000087040000}"/>
    <cellStyle name="Millares 3 5 4 4" xfId="741" xr:uid="{00000000-0005-0000-0000-000088040000}"/>
    <cellStyle name="Millares 3 5 5" xfId="201" xr:uid="{00000000-0005-0000-0000-000089040000}"/>
    <cellStyle name="Millares 3 5 5 2" xfId="561" xr:uid="{00000000-0005-0000-0000-00008A040000}"/>
    <cellStyle name="Millares 3 5 5 2 2" xfId="1161" xr:uid="{00000000-0005-0000-0000-00008B040000}"/>
    <cellStyle name="Millares 3 5 5 3" xfId="801" xr:uid="{00000000-0005-0000-0000-00008C040000}"/>
    <cellStyle name="Millares 3 5 6" xfId="381" xr:uid="{00000000-0005-0000-0000-00008D040000}"/>
    <cellStyle name="Millares 3 5 6 2" xfId="981" xr:uid="{00000000-0005-0000-0000-00008E040000}"/>
    <cellStyle name="Millares 3 5 7" xfId="621" xr:uid="{00000000-0005-0000-0000-00008F040000}"/>
    <cellStyle name="Millares 3 6" xfId="36" xr:uid="{00000000-0005-0000-0000-000090040000}"/>
    <cellStyle name="Millares 3 6 2" xfId="96" xr:uid="{00000000-0005-0000-0000-000091040000}"/>
    <cellStyle name="Millares 3 6 2 2" xfId="276" xr:uid="{00000000-0005-0000-0000-000092040000}"/>
    <cellStyle name="Millares 3 6 2 2 2" xfId="876" xr:uid="{00000000-0005-0000-0000-000093040000}"/>
    <cellStyle name="Millares 3 6 2 3" xfId="456" xr:uid="{00000000-0005-0000-0000-000094040000}"/>
    <cellStyle name="Millares 3 6 2 3 2" xfId="1056" xr:uid="{00000000-0005-0000-0000-000095040000}"/>
    <cellStyle name="Millares 3 6 2 4" xfId="696" xr:uid="{00000000-0005-0000-0000-000096040000}"/>
    <cellStyle name="Millares 3 6 3" xfId="156" xr:uid="{00000000-0005-0000-0000-000097040000}"/>
    <cellStyle name="Millares 3 6 3 2" xfId="336" xr:uid="{00000000-0005-0000-0000-000098040000}"/>
    <cellStyle name="Millares 3 6 3 2 2" xfId="936" xr:uid="{00000000-0005-0000-0000-000099040000}"/>
    <cellStyle name="Millares 3 6 3 3" xfId="516" xr:uid="{00000000-0005-0000-0000-00009A040000}"/>
    <cellStyle name="Millares 3 6 3 3 2" xfId="1116" xr:uid="{00000000-0005-0000-0000-00009B040000}"/>
    <cellStyle name="Millares 3 6 3 4" xfId="756" xr:uid="{00000000-0005-0000-0000-00009C040000}"/>
    <cellStyle name="Millares 3 6 4" xfId="216" xr:uid="{00000000-0005-0000-0000-00009D040000}"/>
    <cellStyle name="Millares 3 6 4 2" xfId="576" xr:uid="{00000000-0005-0000-0000-00009E040000}"/>
    <cellStyle name="Millares 3 6 4 2 2" xfId="1176" xr:uid="{00000000-0005-0000-0000-00009F040000}"/>
    <cellStyle name="Millares 3 6 4 3" xfId="816" xr:uid="{00000000-0005-0000-0000-0000A0040000}"/>
    <cellStyle name="Millares 3 6 5" xfId="396" xr:uid="{00000000-0005-0000-0000-0000A1040000}"/>
    <cellStyle name="Millares 3 6 5 2" xfId="996" xr:uid="{00000000-0005-0000-0000-0000A2040000}"/>
    <cellStyle name="Millares 3 6 6" xfId="636" xr:uid="{00000000-0005-0000-0000-0000A3040000}"/>
    <cellStyle name="Millares 3 7" xfId="66" xr:uid="{00000000-0005-0000-0000-0000A4040000}"/>
    <cellStyle name="Millares 3 7 2" xfId="246" xr:uid="{00000000-0005-0000-0000-0000A5040000}"/>
    <cellStyle name="Millares 3 7 2 2" xfId="846" xr:uid="{00000000-0005-0000-0000-0000A6040000}"/>
    <cellStyle name="Millares 3 7 3" xfId="426" xr:uid="{00000000-0005-0000-0000-0000A7040000}"/>
    <cellStyle name="Millares 3 7 3 2" xfId="1026" xr:uid="{00000000-0005-0000-0000-0000A8040000}"/>
    <cellStyle name="Millares 3 7 4" xfId="666" xr:uid="{00000000-0005-0000-0000-0000A9040000}"/>
    <cellStyle name="Millares 3 8" xfId="126" xr:uid="{00000000-0005-0000-0000-0000AA040000}"/>
    <cellStyle name="Millares 3 8 2" xfId="306" xr:uid="{00000000-0005-0000-0000-0000AB040000}"/>
    <cellStyle name="Millares 3 8 2 2" xfId="906" xr:uid="{00000000-0005-0000-0000-0000AC040000}"/>
    <cellStyle name="Millares 3 8 3" xfId="486" xr:uid="{00000000-0005-0000-0000-0000AD040000}"/>
    <cellStyle name="Millares 3 8 3 2" xfId="1086" xr:uid="{00000000-0005-0000-0000-0000AE040000}"/>
    <cellStyle name="Millares 3 8 4" xfId="726" xr:uid="{00000000-0005-0000-0000-0000AF040000}"/>
    <cellStyle name="Millares 3 9" xfId="186" xr:uid="{00000000-0005-0000-0000-0000B0040000}"/>
    <cellStyle name="Millares 3 9 2" xfId="546" xr:uid="{00000000-0005-0000-0000-0000B1040000}"/>
    <cellStyle name="Millares 3 9 2 2" xfId="1146" xr:uid="{00000000-0005-0000-0000-0000B2040000}"/>
    <cellStyle name="Millares 3 9 3" xfId="786" xr:uid="{00000000-0005-0000-0000-0000B3040000}"/>
    <cellStyle name="Normal" xfId="0" builtinId="0"/>
    <cellStyle name="Normal 10" xfId="1207" xr:uid="{5763B19B-8482-4E0D-A335-6B10A5AA3926}"/>
    <cellStyle name="Normal 10 2" xfId="1216" xr:uid="{B596C96C-3B13-4597-B263-AAC6213A9351}"/>
    <cellStyle name="Normal 10 2 2" xfId="1243" xr:uid="{A62B2E97-DC6A-4DC7-9935-BC2DEDC19D8E}"/>
    <cellStyle name="Normal 10 2 2 2" xfId="1293" xr:uid="{4878B031-9C6E-4609-93EB-588E20EC4E25}"/>
    <cellStyle name="Normal 10 2 2 2 2" xfId="1318" xr:uid="{E1405D63-D6FF-4D51-BFFE-977F84101014}"/>
    <cellStyle name="Normal 10 2 2 3" xfId="1343" xr:uid="{2A97A896-3498-4536-AF7C-11655EC2E6D1}"/>
    <cellStyle name="Normal 10 2 2 3 2" xfId="1370" xr:uid="{23DC173C-73B0-4342-A8CD-F34D2A336ECC}"/>
    <cellStyle name="Normal 10 2 2 3 3" xfId="1395" xr:uid="{14BCEF58-70C5-42E6-AC79-FB06B74A36DB}"/>
    <cellStyle name="Normal 10 2 2 3 3 2" xfId="1422" xr:uid="{C8AB2547-F35A-4318-85FC-96B69FBBC716}"/>
    <cellStyle name="Normal 10 2 2 4" xfId="1268" xr:uid="{7B89437C-0001-4B6E-A888-7AD8936F2139}"/>
    <cellStyle name="Normal 10 3" xfId="1235" xr:uid="{D3471568-6ABC-485E-B042-12464908967D}"/>
    <cellStyle name="Normal 10 3 2" xfId="1285" xr:uid="{FC4C86C1-3C74-4A33-AB52-E09E1C86CDB7}"/>
    <cellStyle name="Normal 10 3 2 2" xfId="1310" xr:uid="{CF0F09C3-B055-4E97-90FA-7A3FF943D15E}"/>
    <cellStyle name="Normal 10 3 3" xfId="1335" xr:uid="{CDFD1A52-431E-4C68-9B4C-ED4B7C4B4956}"/>
    <cellStyle name="Normal 10 3 3 2" xfId="1362" xr:uid="{F1F38D9A-1686-4E0E-9B48-350F68F3B2FF}"/>
    <cellStyle name="Normal 10 3 3 3" xfId="1387" xr:uid="{718645E0-F0B8-4FAA-9AD8-6BDAF49F5AFA}"/>
    <cellStyle name="Normal 10 3 3 3 2" xfId="1414" xr:uid="{23A8FF61-8F4C-453B-97E9-F511467772B8}"/>
    <cellStyle name="Normal 10 3 4" xfId="1260" xr:uid="{C7C46645-7131-4B30-8D4F-7F4E711F0DC8}"/>
    <cellStyle name="Normal 10 4" xfId="1215" xr:uid="{45F2F48F-C48E-4DCA-95A4-1B36EA1C27BD}"/>
    <cellStyle name="Normal 11" xfId="1217" xr:uid="{DE229E63-98F2-47BD-AFBF-ABB50285FBA8}"/>
    <cellStyle name="Normal 11 2" xfId="1256" xr:uid="{9B07A558-CD9A-4D9C-908B-59132CF3F614}"/>
    <cellStyle name="Normal 11 2 2" xfId="1306" xr:uid="{5D311E0B-1DC9-45C9-A5DB-97DE6EDDEE53}"/>
    <cellStyle name="Normal 11 2 2 2" xfId="1331" xr:uid="{796F2FEC-D0F2-4009-9468-BEB8F32656B6}"/>
    <cellStyle name="Normal 11 2 3" xfId="1356" xr:uid="{C49ADACC-2947-4BD2-A166-82BE781DD183}"/>
    <cellStyle name="Normal 11 2 3 2" xfId="1383" xr:uid="{4EB476CB-6496-44D7-813C-F9C92EB36E1F}"/>
    <cellStyle name="Normal 11 2 3 3" xfId="1408" xr:uid="{5C79B3C3-01B1-4EF1-BA0D-0FC65E5AD9F0}"/>
    <cellStyle name="Normal 11 2 3 3 2" xfId="1435" xr:uid="{FEC5423E-38CA-4F70-85CC-38A21D63F1CF}"/>
    <cellStyle name="Normal 11 2 4" xfId="1281" xr:uid="{9806EC6A-B728-44A1-A3D1-9EF1E37B9111}"/>
    <cellStyle name="Normal 12" xfId="1218" xr:uid="{8931BB3C-94DF-4AF7-821C-912B8A46AA9A}"/>
    <cellStyle name="Normal 12 2" xfId="1238" xr:uid="{E6127E55-8603-4E88-961E-0933768E9D4F}"/>
    <cellStyle name="Normal 12 2 2" xfId="1288" xr:uid="{2EA0CA2D-BE95-4DF8-AD22-2866E09CA8E1}"/>
    <cellStyle name="Normal 12 2 2 2" xfId="1313" xr:uid="{1233AC04-B4E2-47F0-8F6B-D5B0A26E4528}"/>
    <cellStyle name="Normal 12 2 3" xfId="1338" xr:uid="{4D35AA2C-2C44-4BC0-914E-440A95F92FC3}"/>
    <cellStyle name="Normal 12 2 3 2" xfId="1365" xr:uid="{00A436CC-FBD6-43BD-B99C-77E7A5A6D401}"/>
    <cellStyle name="Normal 12 2 3 3" xfId="1390" xr:uid="{A7D34457-C710-484E-81CE-A0F20AC6A789}"/>
    <cellStyle name="Normal 12 2 3 3 2" xfId="1417" xr:uid="{066BD11F-B325-4FB7-9BAB-C46134441EE7}"/>
    <cellStyle name="Normal 12 2 4" xfId="1263" xr:uid="{81D2F035-49CE-4749-99D7-84938BA7939D}"/>
    <cellStyle name="Normal 13" xfId="1219" xr:uid="{958DDA50-E3AA-4304-85A2-54E735A1F5F3}"/>
    <cellStyle name="Normal 13 2" xfId="1240" xr:uid="{2F834B88-4B0E-4B98-900D-92877698C2B9}"/>
    <cellStyle name="Normal 13 2 2" xfId="1290" xr:uid="{F8939A16-B6DC-4F8E-A14C-A5AD7075A500}"/>
    <cellStyle name="Normal 13 2 2 2" xfId="1315" xr:uid="{AF19BC27-B598-4299-BB45-54192E443B61}"/>
    <cellStyle name="Normal 13 2 3" xfId="1340" xr:uid="{2BC08D7D-42A6-4FB4-B7E4-CB843C582061}"/>
    <cellStyle name="Normal 13 2 3 2" xfId="1367" xr:uid="{423D4AA3-824D-4361-ABE0-0428CDE97B0D}"/>
    <cellStyle name="Normal 13 2 3 3" xfId="1392" xr:uid="{6FD31A59-1BE8-4B15-BDF6-902BE4A3567C}"/>
    <cellStyle name="Normal 13 2 3 3 2" xfId="1419" xr:uid="{F8ED7A45-58F1-4003-96FF-0284A17EF92D}"/>
    <cellStyle name="Normal 13 2 4" xfId="1265" xr:uid="{5ED1E2CD-F3F2-4548-9F49-F62E896DCA7D}"/>
    <cellStyle name="Normal 14" xfId="1220" xr:uid="{9BD642A9-1184-4C74-87E3-2655BBEA1379}"/>
    <cellStyle name="Normal 14 2" xfId="1255" xr:uid="{3AC2C1C9-BEDA-434B-9629-BF6D73D9152C}"/>
    <cellStyle name="Normal 14 2 2" xfId="1305" xr:uid="{4BCA604A-C56F-45B8-9375-F5CBEA619872}"/>
    <cellStyle name="Normal 14 2 2 2" xfId="1330" xr:uid="{2C1032CF-BEE5-4E56-8D36-E99F285E7FDD}"/>
    <cellStyle name="Normal 14 2 3" xfId="1355" xr:uid="{207C1E10-5F02-4F63-991C-D3BA60EA589E}"/>
    <cellStyle name="Normal 14 2 3 2" xfId="1382" xr:uid="{0550461E-E9D7-4023-98B1-D09F83B3EF6A}"/>
    <cellStyle name="Normal 14 2 3 3" xfId="1407" xr:uid="{11964AA0-6BD5-41C2-84AF-1808C02E1B92}"/>
    <cellStyle name="Normal 14 2 3 3 2" xfId="1434" xr:uid="{C77532F3-8CA5-402D-8A24-F6C644B2E8EC}"/>
    <cellStyle name="Normal 14 2 4" xfId="1280" xr:uid="{2717A484-E7B2-4BAF-A791-75187E50B2A1}"/>
    <cellStyle name="Normal 15" xfId="1221" xr:uid="{227D2D78-36DD-44A8-89B3-77EC626162A3}"/>
    <cellStyle name="Normal 15 2" xfId="1250" xr:uid="{7CC2E865-89F8-4830-9D95-3752F83A341F}"/>
    <cellStyle name="Normal 15 2 2" xfId="1300" xr:uid="{1F681BD3-15D7-42EE-8F8C-1A7D1870F0A5}"/>
    <cellStyle name="Normal 15 2 2 2" xfId="1325" xr:uid="{B5F55081-5FB0-4039-B2F7-B841373DE93E}"/>
    <cellStyle name="Normal 15 2 3" xfId="1350" xr:uid="{72FE7BF9-95D3-411D-9A7E-9786998F74F1}"/>
    <cellStyle name="Normal 15 2 3 2" xfId="1377" xr:uid="{1BADC2D0-6894-457A-A42F-27A92069AB4D}"/>
    <cellStyle name="Normal 15 2 3 3" xfId="1402" xr:uid="{5EEF77D7-8321-457F-8B31-A95395D372D0}"/>
    <cellStyle name="Normal 15 2 3 3 2" xfId="1429" xr:uid="{9FBA2829-A34A-440C-AC81-E7622B8273E9}"/>
    <cellStyle name="Normal 15 2 4" xfId="1275" xr:uid="{8D39217D-A7C0-43C2-ACE5-3070188E3CA7}"/>
    <cellStyle name="Normal 16" xfId="1239" xr:uid="{7C11E026-3BF5-49A8-A361-907C503501F8}"/>
    <cellStyle name="Normal 16 2" xfId="1289" xr:uid="{73BCC5B0-1B6F-4AA4-A501-E84D859338F6}"/>
    <cellStyle name="Normal 16 2 2" xfId="1314" xr:uid="{1D098215-FBB3-4124-A2ED-17EDE2127250}"/>
    <cellStyle name="Normal 16 3" xfId="1339" xr:uid="{520D72C4-AA37-46EA-9A06-3B54946931D2}"/>
    <cellStyle name="Normal 16 3 2" xfId="1366" xr:uid="{734C2BE1-C79A-4D06-A701-0E915BBCC4FA}"/>
    <cellStyle name="Normal 16 3 3" xfId="1391" xr:uid="{25198DF8-1427-41F0-A942-A6725213E32F}"/>
    <cellStyle name="Normal 16 3 3 2" xfId="1418" xr:uid="{7FC5C3F9-80FE-4239-84E3-4CA9D95D838B}"/>
    <cellStyle name="Normal 16 4" xfId="1264" xr:uid="{9DE5D877-2268-4376-9B58-2CEF96185FA8}"/>
    <cellStyle name="Normal 17" xfId="1359" xr:uid="{514CE4B8-2238-4500-98CB-9F109D1B5295}"/>
    <cellStyle name="Normal 17 2" xfId="1360" xr:uid="{4BC0201D-4771-486B-9A15-75A7CFB9B186}"/>
    <cellStyle name="Normal 2" xfId="2" xr:uid="{00000000-0005-0000-0000-0000B5040000}"/>
    <cellStyle name="Normal 2 2" xfId="1206" xr:uid="{2343B25E-14A9-4D02-90C6-CE04F4D34A00}"/>
    <cellStyle name="Normal 2 2 2" xfId="1222" xr:uid="{B9BAFD3B-A20C-40DD-BD49-30BB1EA37297}"/>
    <cellStyle name="Normal 2 2 2 2" xfId="1241" xr:uid="{C2284789-4BD5-4DF1-AE56-7047958966A7}"/>
    <cellStyle name="Normal 2 2 2 2 2" xfId="1291" xr:uid="{ABCEA75C-E353-4B68-A950-9097B7C51565}"/>
    <cellStyle name="Normal 2 2 2 2 2 2" xfId="1316" xr:uid="{9FDE8D77-2864-4FE4-8916-79244F30B192}"/>
    <cellStyle name="Normal 2 2 2 2 3" xfId="1341" xr:uid="{9073DA82-FF1B-4223-A26D-7FAEF431C9AF}"/>
    <cellStyle name="Normal 2 2 2 2 3 2" xfId="1368" xr:uid="{92C395C2-7731-49C9-9A5C-51E28F9B9E11}"/>
    <cellStyle name="Normal 2 2 2 2 3 3" xfId="1393" xr:uid="{7D874972-9C1E-4E30-BE42-E475529084EC}"/>
    <cellStyle name="Normal 2 2 2 2 3 3 2" xfId="1420" xr:uid="{585460AF-81A1-4206-AAB6-1EE3F6B4F82B}"/>
    <cellStyle name="Normal 2 2 2 2 4" xfId="1266" xr:uid="{73F74594-9F69-4A4F-A51D-8550343BD938}"/>
    <cellStyle name="Normal 2 2 3" xfId="1254" xr:uid="{BF8EAAC0-6F61-4CD9-9032-E8010F5C9EF9}"/>
    <cellStyle name="Normal 2 2 3 2" xfId="1304" xr:uid="{FFA8C059-E44C-489F-87FB-131C06D673D5}"/>
    <cellStyle name="Normal 2 2 3 2 2" xfId="1329" xr:uid="{AE5FA554-B8A2-43E6-83ED-F894DFEA9312}"/>
    <cellStyle name="Normal 2 2 3 3" xfId="1354" xr:uid="{B8E665E9-C442-4D6B-93D7-217CBEB8AAB8}"/>
    <cellStyle name="Normal 2 2 3 3 2" xfId="1381" xr:uid="{EAD953C9-D2D3-4922-BE99-AF7A516FA1F7}"/>
    <cellStyle name="Normal 2 2 3 3 3" xfId="1406" xr:uid="{D996B916-1F27-41BB-A325-013975025DD4}"/>
    <cellStyle name="Normal 2 2 3 3 3 2" xfId="1433" xr:uid="{F5544443-25B5-4142-8793-85C5B0909029}"/>
    <cellStyle name="Normal 2 2 3 4" xfId="1279" xr:uid="{E65DE72A-7A04-40BE-A7DA-5215CDDFD412}"/>
    <cellStyle name="Normal 2 2 4" xfId="1412" xr:uid="{4C8DAD8D-7D20-4999-AF03-124B6F58C4A7}"/>
    <cellStyle name="Normal 2 2 5" xfId="1210" xr:uid="{23653FAA-BB4E-43DF-BB8B-8839385CAA5E}"/>
    <cellStyle name="Normal 2 3" xfId="1223" xr:uid="{27CF99DB-C3C1-43BA-823B-C33197C3396C}"/>
    <cellStyle name="Normal 2 3 2" xfId="1237" xr:uid="{0A1B0145-3D04-4FC2-88DF-CF5AEDBE9D0F}"/>
    <cellStyle name="Normal 2 3 2 2" xfId="1287" xr:uid="{BAA453C5-AE17-45D8-9E1C-A0DDC7A43CD0}"/>
    <cellStyle name="Normal 2 3 2 2 2" xfId="1312" xr:uid="{82CBFB71-B8D9-48D4-BB43-E3F41CD1E682}"/>
    <cellStyle name="Normal 2 3 2 3" xfId="1337" xr:uid="{A44D35BE-5E1B-4938-B799-343B6F9A0D26}"/>
    <cellStyle name="Normal 2 3 2 3 2" xfId="1364" xr:uid="{1205FA78-0F10-4FB4-B834-2687A26D76BA}"/>
    <cellStyle name="Normal 2 3 2 3 3" xfId="1389" xr:uid="{96D350BF-D39B-4C27-8156-F9603AB66AEA}"/>
    <cellStyle name="Normal 2 3 2 3 3 2" xfId="1416" xr:uid="{24E8E0E0-FF20-4A94-AF4B-8F5DC605AD6F}"/>
    <cellStyle name="Normal 2 3 2 4" xfId="1262" xr:uid="{3E1FC876-E775-41BB-95FB-049E00877D35}"/>
    <cellStyle name="Normal 2 4" xfId="1242" xr:uid="{10983CBD-1E96-43E8-B0A2-0A0693D10D9C}"/>
    <cellStyle name="Normal 2 4 2" xfId="1292" xr:uid="{15E4CA6A-DFFB-440A-957A-501BC7E672BB}"/>
    <cellStyle name="Normal 2 4 2 2" xfId="1317" xr:uid="{AE95F175-63AA-401D-ACF4-74B6A7E112CC}"/>
    <cellStyle name="Normal 2 4 3" xfId="1342" xr:uid="{066D1C96-FC32-4C8F-B3AF-C13C52453CA6}"/>
    <cellStyle name="Normal 2 4 3 2" xfId="1369" xr:uid="{E037F0A2-FB98-4CBB-B590-9D17B28F306B}"/>
    <cellStyle name="Normal 2 4 3 3" xfId="1394" xr:uid="{A53F78E6-6B3D-48A3-ABBD-0E3EE758DE36}"/>
    <cellStyle name="Normal 2 4 3 3 2" xfId="1421" xr:uid="{73E0AB4E-CE28-49CD-ABFF-C87B07A05BD9}"/>
    <cellStyle name="Normal 2 4 4" xfId="1267" xr:uid="{EBE06E2E-6E55-4087-82B3-AE8860C240FC}"/>
    <cellStyle name="Normal 2 5" xfId="1411" xr:uid="{9AA2DB18-EC36-4E45-9F88-701B4345FB09}"/>
    <cellStyle name="Normal 2 6" xfId="1211" xr:uid="{4DAC725B-AFBF-4A39-A273-107E627CDAD3}"/>
    <cellStyle name="Normal 3" xfId="1212" xr:uid="{B252E0F6-5118-41EF-99CA-37AF309B9C59}"/>
    <cellStyle name="Normal 3 2" xfId="1234" xr:uid="{C87FD6AF-9589-4EA8-9F4F-FCB138BC3041}"/>
    <cellStyle name="Normal 3 2 2" xfId="1284" xr:uid="{CB855612-0B4E-4913-804C-6138F554DE04}"/>
    <cellStyle name="Normal 3 2 2 2" xfId="1309" xr:uid="{C53D965D-02F4-46E5-BAAE-5860430DD4FA}"/>
    <cellStyle name="Normal 3 2 3" xfId="1334" xr:uid="{3CEB48EC-5336-424F-ACE4-814094668C05}"/>
    <cellStyle name="Normal 3 2 3 2" xfId="1361" xr:uid="{B24A2354-162D-4EA4-A7C7-C6FE15B46BE9}"/>
    <cellStyle name="Normal 3 2 3 3" xfId="1386" xr:uid="{49453C23-88CF-4B38-978F-4A4C974008E7}"/>
    <cellStyle name="Normal 3 2 3 3 2" xfId="1413" xr:uid="{A8A9F3F5-1867-4906-80E3-07C0FCC0423E}"/>
    <cellStyle name="Normal 3 2 4" xfId="1259" xr:uid="{1117FC95-58C5-4EB2-A06B-7B24B8C71E9A}"/>
    <cellStyle name="Normal 4" xfId="1214" xr:uid="{5A28EB0E-47FD-44C8-9B34-C1D502357D24}"/>
    <cellStyle name="Normal 4 2" xfId="1252" xr:uid="{A823A794-116F-4591-93D1-059DE971F59D}"/>
    <cellStyle name="Normal 4 2 2" xfId="1302" xr:uid="{2D8C2D83-DB87-47AF-A8A4-2AC2D135CDB4}"/>
    <cellStyle name="Normal 4 2 2 2" xfId="1327" xr:uid="{C2E18060-DBD1-461E-813D-212068E794E8}"/>
    <cellStyle name="Normal 4 2 3" xfId="1352" xr:uid="{4D9EE342-B879-46AE-B9FF-6E6EF987FD88}"/>
    <cellStyle name="Normal 4 2 3 2" xfId="1379" xr:uid="{AA14F22F-78E2-47C4-9D8C-A71C075094EA}"/>
    <cellStyle name="Normal 4 2 3 3" xfId="1404" xr:uid="{596683A0-661A-4F63-84A1-16C29F093531}"/>
    <cellStyle name="Normal 4 2 3 3 2" xfId="1431" xr:uid="{1B9A4ED1-9BCC-4A2A-B0AA-B632D937AD4B}"/>
    <cellStyle name="Normal 4 2 4" xfId="1277" xr:uid="{317E8806-C006-4989-9B56-973B222532BA}"/>
    <cellStyle name="Normal 5" xfId="1224" xr:uid="{96112D82-073B-4F0A-9964-4C26C512F8D5}"/>
    <cellStyle name="Normal 5 2" xfId="1225" xr:uid="{12E9262D-B505-453F-87C2-E70BEEB0A72E}"/>
    <cellStyle name="Normal 5 2 2" xfId="1246" xr:uid="{6F660929-A673-439B-884E-ECAEB5932E63}"/>
    <cellStyle name="Normal 5 2 2 2" xfId="1296" xr:uid="{A8ACC482-8EA9-4F78-A807-6EBDEE9616C3}"/>
    <cellStyle name="Normal 5 2 2 2 2" xfId="1321" xr:uid="{6BF63F62-7818-46FE-A2C5-FCF9C31C4092}"/>
    <cellStyle name="Normal 5 2 2 3" xfId="1346" xr:uid="{7C3B375C-F185-4DB5-9CFD-5072B0842A42}"/>
    <cellStyle name="Normal 5 2 2 3 2" xfId="1373" xr:uid="{1004BC55-1905-4F0D-B496-0585BB661524}"/>
    <cellStyle name="Normal 5 2 2 3 3" xfId="1398" xr:uid="{7ABDBC18-5209-471B-B18F-541BD712FB1F}"/>
    <cellStyle name="Normal 5 2 2 3 3 2" xfId="1425" xr:uid="{BC6C2F1F-6AF9-4FE2-8152-CB8139761488}"/>
    <cellStyle name="Normal 5 2 2 4" xfId="1271" xr:uid="{7054D760-EFF7-4B68-9672-D79A323CC959}"/>
    <cellStyle name="Normal 5 3" xfId="1247" xr:uid="{4FA91AB2-742C-4D09-AEF7-DC61884416DD}"/>
    <cellStyle name="Normal 5 3 2" xfId="1297" xr:uid="{B6A79C87-9B44-4291-A3D4-8980AD409A4E}"/>
    <cellStyle name="Normal 5 3 2 2" xfId="1322" xr:uid="{EA9C3B80-9E96-433F-BEFA-A889C59F09E8}"/>
    <cellStyle name="Normal 5 3 3" xfId="1347" xr:uid="{FC8E6E5D-8BF2-4A89-97E9-6F288E8F6762}"/>
    <cellStyle name="Normal 5 3 3 2" xfId="1374" xr:uid="{616BBDC4-6AC5-45BE-A7D6-CA4A079F916B}"/>
    <cellStyle name="Normal 5 3 3 3" xfId="1399" xr:uid="{931C81BD-474D-4197-AB7D-73935407D3DB}"/>
    <cellStyle name="Normal 5 3 3 3 2" xfId="1426" xr:uid="{D09E34C3-5798-4CCD-986F-2DBA97CF69B9}"/>
    <cellStyle name="Normal 5 3 4" xfId="1272" xr:uid="{B37D35EA-1FAF-495F-AFC8-D3822F0F0014}"/>
    <cellStyle name="Normal 6" xfId="1226" xr:uid="{8B3B9F1E-9C5D-49D8-B0F0-CA1E2C6A553D}"/>
    <cellStyle name="Normal 6 2" xfId="1227" xr:uid="{902EDF28-3A75-490D-B66A-07C2FBE096E1}"/>
    <cellStyle name="Normal 6 2 2" xfId="1249" xr:uid="{84957613-F24C-4CC2-BC22-F7EB12E920CA}"/>
    <cellStyle name="Normal 6 2 2 2" xfId="1299" xr:uid="{6922DBDC-F83A-4958-A884-0CAEF4B47B23}"/>
    <cellStyle name="Normal 6 2 2 2 2" xfId="1324" xr:uid="{777C6A0B-EABE-46D4-BE09-52407414E08A}"/>
    <cellStyle name="Normal 6 2 2 3" xfId="1349" xr:uid="{8B390072-431E-4746-917F-7D704C6E332E}"/>
    <cellStyle name="Normal 6 2 2 3 2" xfId="1376" xr:uid="{B938EF26-4F74-4D00-B63A-1AB1DEBCDA4C}"/>
    <cellStyle name="Normal 6 2 2 3 3" xfId="1401" xr:uid="{3E540EB6-BEBB-487D-B9B6-F3065D868200}"/>
    <cellStyle name="Normal 6 2 2 3 3 2" xfId="1428" xr:uid="{05817FE4-C8B6-4D50-9425-C1685812F83B}"/>
    <cellStyle name="Normal 6 2 2 4" xfId="1274" xr:uid="{344B1F54-D528-4D53-9AB9-BAE8581C1F64}"/>
    <cellStyle name="Normal 6 3" xfId="1236" xr:uid="{8348E70B-7440-436C-BABF-0750015FB33D}"/>
    <cellStyle name="Normal 6 3 2" xfId="1286" xr:uid="{FDCA4585-8232-4F8E-8AE7-6A81CD6ACB06}"/>
    <cellStyle name="Normal 6 3 2 2" xfId="1311" xr:uid="{51DD1561-60B2-4CB0-AFC1-FE9C1E2DA351}"/>
    <cellStyle name="Normal 6 3 3" xfId="1336" xr:uid="{FAACA9D5-E6AB-4F6C-89FF-922B11C659DB}"/>
    <cellStyle name="Normal 6 3 3 2" xfId="1363" xr:uid="{F10ABBF5-F2F2-4A0B-A3FA-DC4C14764062}"/>
    <cellStyle name="Normal 6 3 3 3" xfId="1388" xr:uid="{439CD56D-D5B0-46D2-AA2A-A340432C5029}"/>
    <cellStyle name="Normal 6 3 3 3 2" xfId="1415" xr:uid="{2D4B377B-8BA8-44DA-B741-7631451AA642}"/>
    <cellStyle name="Normal 6 3 4" xfId="1261" xr:uid="{63A34237-2977-4318-876E-D4B1656E8252}"/>
    <cellStyle name="Normal 7" xfId="1228" xr:uid="{746E2A5F-061B-4DB5-BA3B-98B2C1A2CC6D}"/>
    <cellStyle name="Normal 7 2" xfId="1229" xr:uid="{49C22254-F563-4AE3-9444-E11778E62567}"/>
    <cellStyle name="Normal 7 2 2" xfId="1258" xr:uid="{AFCABB51-3C58-4C42-BE8E-DDF86D255BEC}"/>
    <cellStyle name="Normal 7 2 2 2" xfId="1308" xr:uid="{86208630-34D3-48EE-B2BB-3889AD603F7A}"/>
    <cellStyle name="Normal 7 2 2 2 2" xfId="1333" xr:uid="{BE71086A-00C9-443A-B2E2-E10B1B456DC2}"/>
    <cellStyle name="Normal 7 2 2 3" xfId="1358" xr:uid="{459DE49D-ACAC-4CB8-8E7D-75F5A0B150F5}"/>
    <cellStyle name="Normal 7 2 2 3 2" xfId="1385" xr:uid="{C4F3E50B-80A9-4BBB-A2EC-E489E9919DCF}"/>
    <cellStyle name="Normal 7 2 2 3 3" xfId="1410" xr:uid="{86134AE7-EB44-40E1-82C2-AAD50F168E15}"/>
    <cellStyle name="Normal 7 2 2 3 3 2" xfId="1437" xr:uid="{8CDC4741-0FF8-48EB-B68E-B57F6CA20119}"/>
    <cellStyle name="Normal 7 2 2 4" xfId="1283" xr:uid="{A5770BAE-013E-4424-8672-A9E2E4BCC828}"/>
    <cellStyle name="Normal 7 3" xfId="1245" xr:uid="{07E45456-79AB-47DE-8B2A-3CFD8A188F21}"/>
    <cellStyle name="Normal 7 3 2" xfId="1295" xr:uid="{B67DCA47-135D-4A22-8D0E-E354A30ED06F}"/>
    <cellStyle name="Normal 7 3 2 2" xfId="1320" xr:uid="{44270D69-B009-4499-AC0D-987105F64994}"/>
    <cellStyle name="Normal 7 3 3" xfId="1345" xr:uid="{35288D60-668F-44C4-9733-32ED7DAE05D4}"/>
    <cellStyle name="Normal 7 3 3 2" xfId="1372" xr:uid="{6402E02B-4CC0-4924-8012-CB23D3AE1F55}"/>
    <cellStyle name="Normal 7 3 3 3" xfId="1397" xr:uid="{DB1B8534-B8C3-4C01-BAE0-79561C95852E}"/>
    <cellStyle name="Normal 7 3 3 3 2" xfId="1424" xr:uid="{2767F618-54E7-4A14-8398-BEEAD4F0B671}"/>
    <cellStyle name="Normal 7 3 4" xfId="1270" xr:uid="{569ADAE8-93BD-4713-AEC3-AA71B3A082D5}"/>
    <cellStyle name="Normal 8" xfId="1230" xr:uid="{E45C99F0-FC47-47E1-BFB3-DED83253CAF6}"/>
    <cellStyle name="Normal 8 2" xfId="1231" xr:uid="{616E8FB2-FEB0-4331-9E31-44EACDEAF770}"/>
    <cellStyle name="Normal 8 2 2" xfId="1253" xr:uid="{12833E2E-A26B-490F-8AAD-A7D2F0ACF1A9}"/>
    <cellStyle name="Normal 8 2 2 2" xfId="1303" xr:uid="{0DF66332-EF02-4ECF-808D-EF49444B5BCD}"/>
    <cellStyle name="Normal 8 2 2 2 2" xfId="1328" xr:uid="{14EEB493-CBBA-4FD9-9811-4F7A5F487E8A}"/>
    <cellStyle name="Normal 8 2 2 3" xfId="1353" xr:uid="{EBD0D7F3-B1C1-42DF-AD80-FB3A4DF271A0}"/>
    <cellStyle name="Normal 8 2 2 3 2" xfId="1380" xr:uid="{06DAD730-C6F5-4F73-89C8-8190A12D383F}"/>
    <cellStyle name="Normal 8 2 2 3 3" xfId="1405" xr:uid="{C8CAE79C-B5AE-4E2D-82DA-7CAC2B1786E8}"/>
    <cellStyle name="Normal 8 2 2 3 3 2" xfId="1432" xr:uid="{54849193-9362-49D3-8CF2-6F5DD18C2391}"/>
    <cellStyle name="Normal 8 2 2 4" xfId="1278" xr:uid="{CA5D169E-700F-4232-84A1-5E313A13C5F6}"/>
    <cellStyle name="Normal 8 3" xfId="1257" xr:uid="{B7F7EBA4-3B06-4A47-90C2-0079C73A14AC}"/>
    <cellStyle name="Normal 8 3 2" xfId="1307" xr:uid="{E2829E78-43D3-49ED-A434-EA47C3D5E89F}"/>
    <cellStyle name="Normal 8 3 2 2" xfId="1332" xr:uid="{9E887CD2-4E02-4353-B024-60C003A556BB}"/>
    <cellStyle name="Normal 8 3 3" xfId="1357" xr:uid="{5F345535-A309-401E-81F8-936BAEA98A63}"/>
    <cellStyle name="Normal 8 3 3 2" xfId="1384" xr:uid="{4D9840B8-CE47-42A4-A135-55483B7E529C}"/>
    <cellStyle name="Normal 8 3 3 3" xfId="1409" xr:uid="{28214727-5A8D-46FB-9DA9-60680A83B7A8}"/>
    <cellStyle name="Normal 8 3 3 3 2" xfId="1436" xr:uid="{52A6CB9B-E64A-4EBB-9B76-8D598FEF7D79}"/>
    <cellStyle name="Normal 8 3 4" xfId="1282" xr:uid="{E6AE7532-47B4-4B46-92A8-94F7AB1F38F1}"/>
    <cellStyle name="Normal 9" xfId="1232" xr:uid="{968C6666-FE00-4DB9-9BE3-1A5081FC75F9}"/>
    <cellStyle name="Normal 9 2" xfId="1233" xr:uid="{9B6EC44F-9B31-4551-9539-81923C9D9353}"/>
    <cellStyle name="Normal 9 2 2" xfId="1244" xr:uid="{37D34FE7-830E-40B1-8456-26DF20C14DDC}"/>
    <cellStyle name="Normal 9 2 2 2" xfId="1294" xr:uid="{DB3A6068-4348-4E26-A8F0-954F58FFEF0F}"/>
    <cellStyle name="Normal 9 2 2 2 2" xfId="1319" xr:uid="{0FAC4FFD-9454-48F7-B215-B4CB596E67B1}"/>
    <cellStyle name="Normal 9 2 2 3" xfId="1344" xr:uid="{EF459174-F5BF-4F0E-B61E-2FF6AF2FF48A}"/>
    <cellStyle name="Normal 9 2 2 3 2" xfId="1371" xr:uid="{8741EECB-CD9E-4F04-BF06-67F9B85D18CD}"/>
    <cellStyle name="Normal 9 2 2 3 3" xfId="1396" xr:uid="{85DF1A0D-3DFB-4370-9B41-685F7ED65D9C}"/>
    <cellStyle name="Normal 9 2 2 3 3 2" xfId="1423" xr:uid="{D7E45FF1-FF94-4596-AA33-53E22298CB4C}"/>
    <cellStyle name="Normal 9 2 2 4" xfId="1269" xr:uid="{78DD62A8-5AF2-4F1A-9336-4DA91C4788CB}"/>
    <cellStyle name="Normal 9 3" xfId="1251" xr:uid="{CDC5BE0B-62E8-499D-94DE-767956F3EE26}"/>
    <cellStyle name="Normal 9 3 2" xfId="1301" xr:uid="{519F65D7-71E0-4B35-98F6-243DF6B618B2}"/>
    <cellStyle name="Normal 9 3 2 2" xfId="1326" xr:uid="{A557AA02-1BE8-46E6-82BB-1078FA29AF6C}"/>
    <cellStyle name="Normal 9 3 3" xfId="1351" xr:uid="{797CB728-F784-4E5B-AD60-1DD568F176DD}"/>
    <cellStyle name="Normal 9 3 3 2" xfId="1378" xr:uid="{E426894F-99E7-4E30-BF25-D4395D449EB9}"/>
    <cellStyle name="Normal 9 3 3 3" xfId="1403" xr:uid="{34482A7D-F788-46FC-BB53-C2E9A8995881}"/>
    <cellStyle name="Normal 9 3 3 3 2" xfId="1430" xr:uid="{6CC29697-0546-4D10-8913-C65F7E476FF9}"/>
    <cellStyle name="Normal 9 3 4" xfId="1276" xr:uid="{8C6CCC42-C129-4A22-AFB1-A27C4A7CFF65}"/>
    <cellStyle name="Porcentaje 2" xfId="1213" xr:uid="{FA6638C9-944F-48D1-9D39-48907754A610}"/>
    <cellStyle name="Porcentaje 2 2" xfId="1248" xr:uid="{B0A13BFA-A0A7-4E2D-A691-B18D71691A94}"/>
    <cellStyle name="Porcentaje 2 2 2" xfId="1298" xr:uid="{BC2813EE-8D34-4E25-963C-75609BBBFF3D}"/>
    <cellStyle name="Porcentaje 2 2 2 2" xfId="1323" xr:uid="{95E57E5E-3BCB-44B5-97B9-C473B59F0FB3}"/>
    <cellStyle name="Porcentaje 2 2 3" xfId="1348" xr:uid="{C1751F20-74B0-406E-822D-D54E72827731}"/>
    <cellStyle name="Porcentaje 2 2 3 2" xfId="1375" xr:uid="{535691BA-F1BF-409C-A277-E194D11D48D4}"/>
    <cellStyle name="Porcentaje 2 2 3 3" xfId="1400" xr:uid="{E3587DC9-4B32-426F-A171-BD334D8D023A}"/>
    <cellStyle name="Porcentaje 2 2 3 3 2" xfId="1427" xr:uid="{25C29201-F5B9-41EF-A798-CBD8B8F5F344}"/>
    <cellStyle name="Porcentaje 2 2 4" xfId="1273" xr:uid="{3E021513-A483-4A08-908E-2A179FE5C921}"/>
  </cellStyles>
  <dxfs count="81">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rgb="FF00B05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FF0000"/>
        </patternFill>
      </fill>
    </dxf>
  </dxfs>
  <tableStyles count="0" defaultTableStyle="TableStyleMedium2" defaultPivotStyle="PivotStyleLight16"/>
  <colors>
    <mruColors>
      <color rgb="FF9C0006"/>
      <color rgb="FFFFC7CE"/>
      <color rgb="FFC6EFCE"/>
      <color rgb="FF0061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Areas\Gerencia%20Seguridad%20Y%20Salud%20Ocupacional\18.Contrato%20MUTUAL%20ASESORIAS%202016\16.%20Control%20ESED%20-%20MASC\8.%20Carpeta%20de%20Contratos%20y%20OS%20&#250;nica\Semana%2043%20DSC\Control%20_Carpeta%20Arranque%20-Cttos%20y%200S%20Mina%20%20Sem%204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 - MINA    "/>
      <sheetName val="Hoja1"/>
    </sheetNames>
    <sheetDataSet>
      <sheetData sheetId="0" refreshError="1"/>
      <sheetData sheetId="1">
        <row r="1">
          <cell r="A1" t="str">
            <v>Pendiente</v>
          </cell>
        </row>
        <row r="2">
          <cell r="A2" t="str">
            <v>Aprobado</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rdsoto.esed@collahuasi.cl" TargetMode="External"/><Relationship Id="rId21" Type="http://schemas.openxmlformats.org/officeDocument/2006/relationships/hyperlink" Target="mailto:lbpustaman@collahuasi.cl" TargetMode="External"/><Relationship Id="rId42" Type="http://schemas.openxmlformats.org/officeDocument/2006/relationships/hyperlink" Target="mailto:rdsoto.esed@collahuasi.cl" TargetMode="External"/><Relationship Id="rId47" Type="http://schemas.openxmlformats.org/officeDocument/2006/relationships/hyperlink" Target="mailto:rdsoto.esed@collahuasi.cl" TargetMode="External"/><Relationship Id="rId63" Type="http://schemas.openxmlformats.org/officeDocument/2006/relationships/hyperlink" Target="mailto:rdsoto.esed@collahuasi.cl" TargetMode="External"/><Relationship Id="rId68" Type="http://schemas.openxmlformats.org/officeDocument/2006/relationships/hyperlink" Target="mailto:rdsoto.esed@collahuasi.cl" TargetMode="External"/><Relationship Id="rId16" Type="http://schemas.openxmlformats.org/officeDocument/2006/relationships/hyperlink" Target="mailto:LPBUSTAM@collahuasi.cl" TargetMode="External"/><Relationship Id="rId11" Type="http://schemas.openxmlformats.org/officeDocument/2006/relationships/hyperlink" Target="mailto:rdsoto.esed@collahuasi.cl" TargetMode="External"/><Relationship Id="rId32" Type="http://schemas.openxmlformats.org/officeDocument/2006/relationships/hyperlink" Target="mailto:lpbustamante@collahuasi.cl" TargetMode="External"/><Relationship Id="rId37" Type="http://schemas.openxmlformats.org/officeDocument/2006/relationships/hyperlink" Target="mailto:rdsoto.esed@collahuasi.cl" TargetMode="External"/><Relationship Id="rId53" Type="http://schemas.openxmlformats.org/officeDocument/2006/relationships/hyperlink" Target="mailto:despinoza@podiumspa.cl" TargetMode="External"/><Relationship Id="rId58" Type="http://schemas.openxmlformats.org/officeDocument/2006/relationships/hyperlink" Target="mailto:lpbustamante@collahuasi.cl" TargetMode="External"/><Relationship Id="rId74" Type="http://schemas.openxmlformats.org/officeDocument/2006/relationships/hyperlink" Target="mailto:rdsoto.esed@collahuasi.cl" TargetMode="External"/><Relationship Id="rId79" Type="http://schemas.openxmlformats.org/officeDocument/2006/relationships/hyperlink" Target="mailto:rdsoto.esed@collahuasi.cl" TargetMode="External"/><Relationship Id="rId5" Type="http://schemas.openxmlformats.org/officeDocument/2006/relationships/hyperlink" Target="mailto:LPBUSTAM@collahuasi.cl" TargetMode="External"/><Relationship Id="rId61" Type="http://schemas.openxmlformats.org/officeDocument/2006/relationships/hyperlink" Target="mailto:rdsoto.esed@collahuasi.cl" TargetMode="External"/><Relationship Id="rId82" Type="http://schemas.openxmlformats.org/officeDocument/2006/relationships/comments" Target="../comments1.xml"/><Relationship Id="rId19" Type="http://schemas.openxmlformats.org/officeDocument/2006/relationships/hyperlink" Target="mailto:lbpustaman@collahuasi.cl" TargetMode="External"/><Relationship Id="rId14" Type="http://schemas.openxmlformats.org/officeDocument/2006/relationships/hyperlink" Target="mailto:rdsoto.esed@collahuasi.cl" TargetMode="External"/><Relationship Id="rId22" Type="http://schemas.openxmlformats.org/officeDocument/2006/relationships/hyperlink" Target="mailto:rdsoto.esed@collahuasi.cl" TargetMode="External"/><Relationship Id="rId27" Type="http://schemas.openxmlformats.org/officeDocument/2006/relationships/hyperlink" Target="mailto:esmerubi@collahuasi.cl" TargetMode="External"/><Relationship Id="rId30" Type="http://schemas.openxmlformats.org/officeDocument/2006/relationships/hyperlink" Target="mailto:lpbustamante@collahuasi.cl" TargetMode="External"/><Relationship Id="rId35" Type="http://schemas.openxmlformats.org/officeDocument/2006/relationships/hyperlink" Target="mailto:lpbustamante@collahuasi.cl" TargetMode="External"/><Relationship Id="rId43" Type="http://schemas.openxmlformats.org/officeDocument/2006/relationships/hyperlink" Target="mailto:rdsoto.esed@collahuasi.cl" TargetMode="External"/><Relationship Id="rId48" Type="http://schemas.openxmlformats.org/officeDocument/2006/relationships/hyperlink" Target="mailto:rdsoto.esed@collahuasi.cl" TargetMode="External"/><Relationship Id="rId56" Type="http://schemas.openxmlformats.org/officeDocument/2006/relationships/hyperlink" Target="mailto:rdsoto.esed@collahuasi.cl" TargetMode="External"/><Relationship Id="rId64" Type="http://schemas.openxmlformats.org/officeDocument/2006/relationships/hyperlink" Target="mailto:lpbustamante@collahuasi.cl" TargetMode="External"/><Relationship Id="rId69" Type="http://schemas.openxmlformats.org/officeDocument/2006/relationships/hyperlink" Target="mailto:rdsoto.esed@collahuasi.cl" TargetMode="External"/><Relationship Id="rId77" Type="http://schemas.openxmlformats.org/officeDocument/2006/relationships/hyperlink" Target="mailto:rdsoto.esed@collahuasi.cl" TargetMode="External"/><Relationship Id="rId8" Type="http://schemas.openxmlformats.org/officeDocument/2006/relationships/hyperlink" Target="mailto:lbpustaman@collahuasi.cl" TargetMode="External"/><Relationship Id="rId51" Type="http://schemas.openxmlformats.org/officeDocument/2006/relationships/hyperlink" Target="mailto:lpbustamante@collahuasi.cl" TargetMode="External"/><Relationship Id="rId72" Type="http://schemas.openxmlformats.org/officeDocument/2006/relationships/hyperlink" Target="mailto:rdsoto.esed@collahuasi.cl" TargetMode="External"/><Relationship Id="rId80" Type="http://schemas.openxmlformats.org/officeDocument/2006/relationships/printerSettings" Target="../printerSettings/printerSettings1.bin"/><Relationship Id="rId3" Type="http://schemas.openxmlformats.org/officeDocument/2006/relationships/hyperlink" Target="mailto:rdsoto.esed@collahuasi.cl" TargetMode="External"/><Relationship Id="rId12" Type="http://schemas.openxmlformats.org/officeDocument/2006/relationships/hyperlink" Target="mailto:rdsoto.esed@collahuasi.cl" TargetMode="External"/><Relationship Id="rId17" Type="http://schemas.openxmlformats.org/officeDocument/2006/relationships/hyperlink" Target="mailto:LPBUSTAM@collahuasi.cl" TargetMode="External"/><Relationship Id="rId25" Type="http://schemas.openxmlformats.org/officeDocument/2006/relationships/hyperlink" Target="mailto:rdsoto.esed@collahuasi.cl" TargetMode="External"/><Relationship Id="rId33" Type="http://schemas.openxmlformats.org/officeDocument/2006/relationships/hyperlink" Target="mailto:cbielancic@hintek.cl" TargetMode="External"/><Relationship Id="rId38" Type="http://schemas.openxmlformats.org/officeDocument/2006/relationships/hyperlink" Target="mailto:lpbustamante@collahuasi.cl" TargetMode="External"/><Relationship Id="rId46" Type="http://schemas.openxmlformats.org/officeDocument/2006/relationships/hyperlink" Target="mailto:rdsoto.esed@collahuasi.cl" TargetMode="External"/><Relationship Id="rId59" Type="http://schemas.openxmlformats.org/officeDocument/2006/relationships/hyperlink" Target="mailto:lpbustamante@collahuasi.cl" TargetMode="External"/><Relationship Id="rId67" Type="http://schemas.openxmlformats.org/officeDocument/2006/relationships/hyperlink" Target="mailto:rdsoto.esed@collahuasi.cl" TargetMode="External"/><Relationship Id="rId20" Type="http://schemas.openxmlformats.org/officeDocument/2006/relationships/hyperlink" Target="mailto:lbpustaman@collahuasi.cl" TargetMode="External"/><Relationship Id="rId41" Type="http://schemas.openxmlformats.org/officeDocument/2006/relationships/hyperlink" Target="mailto:rdsoto.esed@collahuasi.cl" TargetMode="External"/><Relationship Id="rId54" Type="http://schemas.openxmlformats.org/officeDocument/2006/relationships/hyperlink" Target="mailto:rdsoto.esed@collahuasi.cl" TargetMode="External"/><Relationship Id="rId62" Type="http://schemas.openxmlformats.org/officeDocument/2006/relationships/hyperlink" Target="mailto:rdsoto.esed@collahuasi.cl" TargetMode="External"/><Relationship Id="rId70" Type="http://schemas.openxmlformats.org/officeDocument/2006/relationships/hyperlink" Target="mailto:operaciones@transcgal.cl" TargetMode="External"/><Relationship Id="rId75" Type="http://schemas.openxmlformats.org/officeDocument/2006/relationships/hyperlink" Target="mailto:rdsoto.esed@collahuasi.cl" TargetMode="External"/><Relationship Id="rId1" Type="http://schemas.openxmlformats.org/officeDocument/2006/relationships/hyperlink" Target="mailto:rdsoto.esed@collahuasi.cl" TargetMode="External"/><Relationship Id="rId6" Type="http://schemas.openxmlformats.org/officeDocument/2006/relationships/hyperlink" Target="mailto:shenriquez@teknica.cl" TargetMode="External"/><Relationship Id="rId15" Type="http://schemas.openxmlformats.org/officeDocument/2006/relationships/hyperlink" Target="mailto:LPBUSTAM@collahuasi.cl" TargetMode="External"/><Relationship Id="rId23" Type="http://schemas.openxmlformats.org/officeDocument/2006/relationships/hyperlink" Target="mailto:rdsoto.esed@collahuasi.cl" TargetMode="External"/><Relationship Id="rId28" Type="http://schemas.openxmlformats.org/officeDocument/2006/relationships/hyperlink" Target="mailto:rdsoto.esed@collahuasi.cl" TargetMode="External"/><Relationship Id="rId36" Type="http://schemas.openxmlformats.org/officeDocument/2006/relationships/hyperlink" Target="mailto:rdsoto.esed@collahuasi.cl" TargetMode="External"/><Relationship Id="rId49" Type="http://schemas.openxmlformats.org/officeDocument/2006/relationships/hyperlink" Target="mailto:rdsoto.esed@collahuasi.cl" TargetMode="External"/><Relationship Id="rId57" Type="http://schemas.openxmlformats.org/officeDocument/2006/relationships/hyperlink" Target="mailto:rdsoto.esed@collahuasi.cl" TargetMode="External"/><Relationship Id="rId10" Type="http://schemas.openxmlformats.org/officeDocument/2006/relationships/hyperlink" Target="mailto:lbpustaman@collahuasi.cl" TargetMode="External"/><Relationship Id="rId31" Type="http://schemas.openxmlformats.org/officeDocument/2006/relationships/hyperlink" Target="mailto:rdsoto.esed@collahuasi.cl" TargetMode="External"/><Relationship Id="rId44" Type="http://schemas.openxmlformats.org/officeDocument/2006/relationships/hyperlink" Target="mailto:rdsoto.esed@collahuasi.cl" TargetMode="External"/><Relationship Id="rId52" Type="http://schemas.openxmlformats.org/officeDocument/2006/relationships/hyperlink" Target="mailto:lpbustamante@collahuasi.cl" TargetMode="External"/><Relationship Id="rId60" Type="http://schemas.openxmlformats.org/officeDocument/2006/relationships/hyperlink" Target="mailto:lpbustamante@collahuasi.cl" TargetMode="External"/><Relationship Id="rId65" Type="http://schemas.openxmlformats.org/officeDocument/2006/relationships/hyperlink" Target="mailto:lpbustamante@collahuasi.cl" TargetMode="External"/><Relationship Id="rId73" Type="http://schemas.openxmlformats.org/officeDocument/2006/relationships/hyperlink" Target="mailto:gcuevas@mutualasesorias.cl" TargetMode="External"/><Relationship Id="rId78" Type="http://schemas.openxmlformats.org/officeDocument/2006/relationships/hyperlink" Target="mailto:rdsoto.esed@collahuasi.cl" TargetMode="External"/><Relationship Id="rId81" Type="http://schemas.openxmlformats.org/officeDocument/2006/relationships/vmlDrawing" Target="../drawings/vmlDrawing1.vml"/><Relationship Id="rId4" Type="http://schemas.openxmlformats.org/officeDocument/2006/relationships/hyperlink" Target="mailto:rdsoto.esed@collahuasi.cl" TargetMode="External"/><Relationship Id="rId9" Type="http://schemas.openxmlformats.org/officeDocument/2006/relationships/hyperlink" Target="mailto:lbpustaman@collahuasi.cl" TargetMode="External"/><Relationship Id="rId13" Type="http://schemas.openxmlformats.org/officeDocument/2006/relationships/hyperlink" Target="mailto:rdsoto.esed@collahuasi.cl" TargetMode="External"/><Relationship Id="rId18" Type="http://schemas.openxmlformats.org/officeDocument/2006/relationships/hyperlink" Target="mailto:lbpustaman@collahuasi.cl" TargetMode="External"/><Relationship Id="rId39" Type="http://schemas.openxmlformats.org/officeDocument/2006/relationships/hyperlink" Target="mailto:lpbustamante@collahuasi.cl" TargetMode="External"/><Relationship Id="rId34" Type="http://schemas.openxmlformats.org/officeDocument/2006/relationships/hyperlink" Target="mailto:lpbustamante@collahuasi.cl" TargetMode="External"/><Relationship Id="rId50" Type="http://schemas.openxmlformats.org/officeDocument/2006/relationships/hyperlink" Target="mailto:lpbustamante@collahuasi.cl" TargetMode="External"/><Relationship Id="rId55" Type="http://schemas.openxmlformats.org/officeDocument/2006/relationships/hyperlink" Target="mailto:rdsoto.esed@collahuasi.cl" TargetMode="External"/><Relationship Id="rId76" Type="http://schemas.openxmlformats.org/officeDocument/2006/relationships/hyperlink" Target="mailto:rdsoto.esed@collahuasi.cl" TargetMode="External"/><Relationship Id="rId7" Type="http://schemas.openxmlformats.org/officeDocument/2006/relationships/hyperlink" Target="mailto:lbpustaman@collahuasi.cl" TargetMode="External"/><Relationship Id="rId71" Type="http://schemas.openxmlformats.org/officeDocument/2006/relationships/hyperlink" Target="mailto:rdsoto.esed@collahuasi.cl" TargetMode="External"/><Relationship Id="rId2" Type="http://schemas.openxmlformats.org/officeDocument/2006/relationships/hyperlink" Target="mailto:rdsoto.esed@collahuasi.cl" TargetMode="External"/><Relationship Id="rId29" Type="http://schemas.openxmlformats.org/officeDocument/2006/relationships/hyperlink" Target="mailto:lpbustamante@collahuasi.cl" TargetMode="External"/><Relationship Id="rId24" Type="http://schemas.openxmlformats.org/officeDocument/2006/relationships/hyperlink" Target="mailto:rdsoto.esed@collahuasi.cl" TargetMode="External"/><Relationship Id="rId40" Type="http://schemas.openxmlformats.org/officeDocument/2006/relationships/hyperlink" Target="mailto:lpbustamante@collahuasi.cl" TargetMode="External"/><Relationship Id="rId45" Type="http://schemas.openxmlformats.org/officeDocument/2006/relationships/hyperlink" Target="mailto:lpbustamante@collahuasi.cl" TargetMode="External"/><Relationship Id="rId66" Type="http://schemas.openxmlformats.org/officeDocument/2006/relationships/hyperlink" Target="mailto:lpbustamante@collahuasi.c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mailto:jc.perez@marsol.cl" TargetMode="External"/><Relationship Id="rId21" Type="http://schemas.openxmlformats.org/officeDocument/2006/relationships/hyperlink" Target="mailto:gcuevas@mutualasesorias.cl" TargetMode="External"/><Relationship Id="rId42" Type="http://schemas.openxmlformats.org/officeDocument/2006/relationships/hyperlink" Target="mailto:jolguinfernandez@gmail.com" TargetMode="External"/><Relationship Id="rId63" Type="http://schemas.openxmlformats.org/officeDocument/2006/relationships/hyperlink" Target="mailto:freyes@mcnltda.cl" TargetMode="External"/><Relationship Id="rId84" Type="http://schemas.openxmlformats.org/officeDocument/2006/relationships/hyperlink" Target="mailto:LPBUSTAM@collahuasi.cl" TargetMode="External"/><Relationship Id="rId138" Type="http://schemas.openxmlformats.org/officeDocument/2006/relationships/hyperlink" Target="mailto:rdsoto.esed@collahuasi.cl" TargetMode="External"/><Relationship Id="rId159" Type="http://schemas.openxmlformats.org/officeDocument/2006/relationships/hyperlink" Target="mailto:rdsoto.esed@collahuasi.cl" TargetMode="External"/><Relationship Id="rId170" Type="http://schemas.openxmlformats.org/officeDocument/2006/relationships/hyperlink" Target="mailto:lpbustamante@collahuasi.cl" TargetMode="External"/><Relationship Id="rId191" Type="http://schemas.openxmlformats.org/officeDocument/2006/relationships/hyperlink" Target="mailto:cbielancic@hintek.cl" TargetMode="External"/><Relationship Id="rId205" Type="http://schemas.openxmlformats.org/officeDocument/2006/relationships/hyperlink" Target="mailto:smoraga@cienciambiental.cl" TargetMode="External"/><Relationship Id="rId226" Type="http://schemas.openxmlformats.org/officeDocument/2006/relationships/hyperlink" Target="mailto:enrique.bazan@ghd.com" TargetMode="External"/><Relationship Id="rId107" Type="http://schemas.openxmlformats.org/officeDocument/2006/relationships/hyperlink" Target="mailto:elanderos@osesa.cl" TargetMode="External"/><Relationship Id="rId11" Type="http://schemas.openxmlformats.org/officeDocument/2006/relationships/hyperlink" Target="mailto:rdsoto.esed@collahuasi.cl" TargetMode="External"/><Relationship Id="rId32" Type="http://schemas.openxmlformats.org/officeDocument/2006/relationships/hyperlink" Target="mailto:rdsoto.esed@collahuasi.cl" TargetMode="External"/><Relationship Id="rId53" Type="http://schemas.openxmlformats.org/officeDocument/2006/relationships/hyperlink" Target="mailto:lpbustamante@collahuasi.cl" TargetMode="External"/><Relationship Id="rId74" Type="http://schemas.openxmlformats.org/officeDocument/2006/relationships/hyperlink" Target="mailto:esmerubi@collahuasi.cl" TargetMode="External"/><Relationship Id="rId128" Type="http://schemas.openxmlformats.org/officeDocument/2006/relationships/hyperlink" Target="mailto:rdsoto.esed@collahuasi.cl" TargetMode="External"/><Relationship Id="rId149" Type="http://schemas.openxmlformats.org/officeDocument/2006/relationships/hyperlink" Target="mailto:LPBUSTAM@collahuasi.cl" TargetMode="External"/><Relationship Id="rId5" Type="http://schemas.openxmlformats.org/officeDocument/2006/relationships/hyperlink" Target="mailto:rdsoto.esed@collahuasi.cl" TargetMode="External"/><Relationship Id="rId95" Type="http://schemas.openxmlformats.org/officeDocument/2006/relationships/hyperlink" Target="mailto:LPBUSTAM@collahuasi.cl" TargetMode="External"/><Relationship Id="rId160" Type="http://schemas.openxmlformats.org/officeDocument/2006/relationships/hyperlink" Target="mailto:LPBUSTAM@collahuasi.cl" TargetMode="External"/><Relationship Id="rId181" Type="http://schemas.openxmlformats.org/officeDocument/2006/relationships/hyperlink" Target="mailto:LPBUSTAM@collahuasi.cl" TargetMode="External"/><Relationship Id="rId216" Type="http://schemas.openxmlformats.org/officeDocument/2006/relationships/hyperlink" Target="mailto:LPBUSTAM@collahuasi.cl" TargetMode="External"/><Relationship Id="rId22" Type="http://schemas.openxmlformats.org/officeDocument/2006/relationships/hyperlink" Target="mailto:rdsoto.esed@collahuasi.cl" TargetMode="External"/><Relationship Id="rId43" Type="http://schemas.openxmlformats.org/officeDocument/2006/relationships/hyperlink" Target="mailto:rojastransportes@gamil.com" TargetMode="External"/><Relationship Id="rId64" Type="http://schemas.openxmlformats.org/officeDocument/2006/relationships/hyperlink" Target="mailto:freyes@mcnltda.cl" TargetMode="External"/><Relationship Id="rId118" Type="http://schemas.openxmlformats.org/officeDocument/2006/relationships/hyperlink" Target="mailto:LPBUSTAM@collahuasi.cl" TargetMode="External"/><Relationship Id="rId139" Type="http://schemas.openxmlformats.org/officeDocument/2006/relationships/hyperlink" Target="mailto:rpinto@mutual.cl" TargetMode="External"/><Relationship Id="rId85" Type="http://schemas.openxmlformats.org/officeDocument/2006/relationships/hyperlink" Target="mailto:LPBUSTAM@collahuasi.cl" TargetMode="External"/><Relationship Id="rId150" Type="http://schemas.openxmlformats.org/officeDocument/2006/relationships/hyperlink" Target="mailto:juan.cortes@precision.cl" TargetMode="External"/><Relationship Id="rId171" Type="http://schemas.openxmlformats.org/officeDocument/2006/relationships/hyperlink" Target="mailto:italo.passalacqua@agunsa.com" TargetMode="External"/><Relationship Id="rId192" Type="http://schemas.openxmlformats.org/officeDocument/2006/relationships/hyperlink" Target="mailto:LPBUSTAM@collahuasi.cl" TargetMode="External"/><Relationship Id="rId206" Type="http://schemas.openxmlformats.org/officeDocument/2006/relationships/hyperlink" Target="mailto:LPBUSTAM@collahuasi.cl" TargetMode="External"/><Relationship Id="rId227" Type="http://schemas.openxmlformats.org/officeDocument/2006/relationships/hyperlink" Target="mailto:mhenriquez@isaver.cl" TargetMode="External"/><Relationship Id="rId12" Type="http://schemas.openxmlformats.org/officeDocument/2006/relationships/hyperlink" Target="mailto:rdsoto.esed@collahuasi.cl" TargetMode="External"/><Relationship Id="rId33" Type="http://schemas.openxmlformats.org/officeDocument/2006/relationships/hyperlink" Target="mailto:angelica.aravena@andritz.com" TargetMode="External"/><Relationship Id="rId108" Type="http://schemas.openxmlformats.org/officeDocument/2006/relationships/hyperlink" Target="mailto:LPBUSTAM@collahuasi.cl" TargetMode="External"/><Relationship Id="rId129" Type="http://schemas.openxmlformats.org/officeDocument/2006/relationships/hyperlink" Target="mailto:alexis.campos@solvay.com" TargetMode="External"/><Relationship Id="rId54" Type="http://schemas.openxmlformats.org/officeDocument/2006/relationships/hyperlink" Target="mailto:gerencia@calicheag.cl" TargetMode="External"/><Relationship Id="rId75" Type="http://schemas.openxmlformats.org/officeDocument/2006/relationships/hyperlink" Target="mailto:rodrigo.gimenez@nouryon.com" TargetMode="External"/><Relationship Id="rId96" Type="http://schemas.openxmlformats.org/officeDocument/2006/relationships/hyperlink" Target="mailto:mineria@sitrans.cl" TargetMode="External"/><Relationship Id="rId140" Type="http://schemas.openxmlformats.org/officeDocument/2006/relationships/hyperlink" Target="mailto:rdsoto.esed@collahuasi.cl" TargetMode="External"/><Relationship Id="rId161" Type="http://schemas.openxmlformats.org/officeDocument/2006/relationships/hyperlink" Target="mailto:LPBUSTAM@collahuasi.cl" TargetMode="External"/><Relationship Id="rId182" Type="http://schemas.openxmlformats.org/officeDocument/2006/relationships/hyperlink" Target="mailto:LPBUSTAM@collahuasi.cl" TargetMode="External"/><Relationship Id="rId217" Type="http://schemas.openxmlformats.org/officeDocument/2006/relationships/hyperlink" Target="mailto:operaciones@transsanjose.cl" TargetMode="External"/><Relationship Id="rId6" Type="http://schemas.openxmlformats.org/officeDocument/2006/relationships/hyperlink" Target="mailto:rdsoto.esed@collahuasi.cl" TargetMode="External"/><Relationship Id="rId23" Type="http://schemas.openxmlformats.org/officeDocument/2006/relationships/hyperlink" Target="mailto:rdsoto.esed@collahuasi.cl" TargetMode="External"/><Relationship Id="rId119" Type="http://schemas.openxmlformats.org/officeDocument/2006/relationships/hyperlink" Target="mailto:LPBUSTAM@collahuasi.cl" TargetMode="External"/><Relationship Id="rId44" Type="http://schemas.openxmlformats.org/officeDocument/2006/relationships/hyperlink" Target="mailto:Transportespaolo@hotmail.com" TargetMode="External"/><Relationship Id="rId65" Type="http://schemas.openxmlformats.org/officeDocument/2006/relationships/hyperlink" Target="mailto:lbravo@entel.cl" TargetMode="External"/><Relationship Id="rId86" Type="http://schemas.openxmlformats.org/officeDocument/2006/relationships/hyperlink" Target="mailto:LPBUSTAM@collahuasi.cl" TargetMode="External"/><Relationship Id="rId130" Type="http://schemas.openxmlformats.org/officeDocument/2006/relationships/hyperlink" Target="mailto:rdsoto.esed@collahuasi.cl" TargetMode="External"/><Relationship Id="rId151" Type="http://schemas.openxmlformats.org/officeDocument/2006/relationships/hyperlink" Target="mailto:LPBUSTAM@collahuasi.cl" TargetMode="External"/><Relationship Id="rId172" Type="http://schemas.openxmlformats.org/officeDocument/2006/relationships/hyperlink" Target="mailto:italo.passalacqua@agunsa.com" TargetMode="External"/><Relationship Id="rId193" Type="http://schemas.openxmlformats.org/officeDocument/2006/relationships/hyperlink" Target="mailto:cbielancic@hintek.cl" TargetMode="External"/><Relationship Id="rId207" Type="http://schemas.openxmlformats.org/officeDocument/2006/relationships/hyperlink" Target="mailto:andres.costa@takraf.com" TargetMode="External"/><Relationship Id="rId228" Type="http://schemas.openxmlformats.org/officeDocument/2006/relationships/hyperlink" Target="mailto:christian.pardo@cbis.cl" TargetMode="External"/><Relationship Id="rId13" Type="http://schemas.openxmlformats.org/officeDocument/2006/relationships/hyperlink" Target="mailto:rdsoto.esed@collahuasi.cl" TargetMode="External"/><Relationship Id="rId109" Type="http://schemas.openxmlformats.org/officeDocument/2006/relationships/hyperlink" Target="mailto:csilva@emin.cl" TargetMode="External"/><Relationship Id="rId34" Type="http://schemas.openxmlformats.org/officeDocument/2006/relationships/hyperlink" Target="mailto:Juan.Salvo@ghd.com" TargetMode="External"/><Relationship Id="rId55" Type="http://schemas.openxmlformats.org/officeDocument/2006/relationships/hyperlink" Target="mailto:operacionesveratrans@gmail.com" TargetMode="External"/><Relationship Id="rId76" Type="http://schemas.openxmlformats.org/officeDocument/2006/relationships/hyperlink" Target="mailto:marcelo.rivera@imperial.cl" TargetMode="External"/><Relationship Id="rId97" Type="http://schemas.openxmlformats.org/officeDocument/2006/relationships/hyperlink" Target="mailto:esteban.alvarado@proredzn.com" TargetMode="External"/><Relationship Id="rId120" Type="http://schemas.openxmlformats.org/officeDocument/2006/relationships/hyperlink" Target="mailto:administracion-transportesyudy@gmail.com" TargetMode="External"/><Relationship Id="rId141" Type="http://schemas.openxmlformats.org/officeDocument/2006/relationships/hyperlink" Target="mailto:rdsoto.esed@collahuasi.cl" TargetMode="External"/><Relationship Id="rId7" Type="http://schemas.openxmlformats.org/officeDocument/2006/relationships/hyperlink" Target="mailto:esmerubi@collahuasi.cl" TargetMode="External"/><Relationship Id="rId162" Type="http://schemas.openxmlformats.org/officeDocument/2006/relationships/hyperlink" Target="mailto:daniel.perez@andritz.com" TargetMode="External"/><Relationship Id="rId183" Type="http://schemas.openxmlformats.org/officeDocument/2006/relationships/hyperlink" Target="mailto:contacto@transportesalvimar.cl" TargetMode="External"/><Relationship Id="rId218" Type="http://schemas.openxmlformats.org/officeDocument/2006/relationships/hyperlink" Target="mailto:LPBUSTAM@collahuasi.cl" TargetMode="External"/><Relationship Id="rId24" Type="http://schemas.openxmlformats.org/officeDocument/2006/relationships/hyperlink" Target="mailto:lpbustamante@collahuasi.cl" TargetMode="External"/><Relationship Id="rId45" Type="http://schemas.openxmlformats.org/officeDocument/2006/relationships/hyperlink" Target="mailto:Elisltda@gmail.com" TargetMode="External"/><Relationship Id="rId66" Type="http://schemas.openxmlformats.org/officeDocument/2006/relationships/hyperlink" Target="mailto:LPBUSTAM@collahuasi.cl" TargetMode="External"/><Relationship Id="rId87" Type="http://schemas.openxmlformats.org/officeDocument/2006/relationships/hyperlink" Target="mailto:svillagranz@indura.net" TargetMode="External"/><Relationship Id="rId110" Type="http://schemas.openxmlformats.org/officeDocument/2006/relationships/hyperlink" Target="mailto:alexis.campos@solvay.com" TargetMode="External"/><Relationship Id="rId131" Type="http://schemas.openxmlformats.org/officeDocument/2006/relationships/hyperlink" Target="mailto:alexis.campos@solvay.com" TargetMode="External"/><Relationship Id="rId152" Type="http://schemas.openxmlformats.org/officeDocument/2006/relationships/hyperlink" Target="mailto:juan.cortes@precision.cl" TargetMode="External"/><Relationship Id="rId173" Type="http://schemas.openxmlformats.org/officeDocument/2006/relationships/hyperlink" Target="mailto:LPBUSTAM@collahuasi.cl" TargetMode="External"/><Relationship Id="rId194" Type="http://schemas.openxmlformats.org/officeDocument/2006/relationships/hyperlink" Target="mailto:lpbustamante@collahuasi.cl" TargetMode="External"/><Relationship Id="rId208" Type="http://schemas.openxmlformats.org/officeDocument/2006/relationships/hyperlink" Target="mailto:LPBUSTAM@collahuasi.cl" TargetMode="External"/><Relationship Id="rId229" Type="http://schemas.openxmlformats.org/officeDocument/2006/relationships/hyperlink" Target="mailto:contacto@transportesalvimar.cl" TargetMode="External"/><Relationship Id="rId14" Type="http://schemas.openxmlformats.org/officeDocument/2006/relationships/hyperlink" Target="mailto:rdsoto.esed@collahuasi.cl" TargetMode="External"/><Relationship Id="rId35" Type="http://schemas.openxmlformats.org/officeDocument/2006/relationships/hyperlink" Target="mailto:lpbustamante@collahuasi.cl" TargetMode="External"/><Relationship Id="rId56" Type="http://schemas.openxmlformats.org/officeDocument/2006/relationships/hyperlink" Target="mailto:cestay@logisticaleon.cl" TargetMode="External"/><Relationship Id="rId77" Type="http://schemas.openxmlformats.org/officeDocument/2006/relationships/hyperlink" Target="mailto:contacto@cathpro.cl" TargetMode="External"/><Relationship Id="rId100" Type="http://schemas.openxmlformats.org/officeDocument/2006/relationships/hyperlink" Target="mailto:metacontrol@metacontrol" TargetMode="External"/><Relationship Id="rId8" Type="http://schemas.openxmlformats.org/officeDocument/2006/relationships/hyperlink" Target="mailto:lpbustamante@collahuasi.cl" TargetMode="External"/><Relationship Id="rId98" Type="http://schemas.openxmlformats.org/officeDocument/2006/relationships/hyperlink" Target="mailto:andrea.acuna@mogroup.com" TargetMode="External"/><Relationship Id="rId121" Type="http://schemas.openxmlformats.org/officeDocument/2006/relationships/hyperlink" Target="mailto:LPBUSTAM@collahuasi.cl" TargetMode="External"/><Relationship Id="rId142" Type="http://schemas.openxmlformats.org/officeDocument/2006/relationships/hyperlink" Target="mailto:cbielancic@hintek.cl" TargetMode="External"/><Relationship Id="rId163" Type="http://schemas.openxmlformats.org/officeDocument/2006/relationships/hyperlink" Target="mailto:LPBUSTAM@collahuasi.cl" TargetMode="External"/><Relationship Id="rId184" Type="http://schemas.openxmlformats.org/officeDocument/2006/relationships/hyperlink" Target="mailto:LPBUSTAM@collahuasi.cl" TargetMode="External"/><Relationship Id="rId219" Type="http://schemas.openxmlformats.org/officeDocument/2006/relationships/hyperlink" Target="mailto:admin@masterservices.cl" TargetMode="External"/><Relationship Id="rId230" Type="http://schemas.openxmlformats.org/officeDocument/2006/relationships/hyperlink" Target="mailto:LPBUSTAM@collahuasi.cl" TargetMode="External"/><Relationship Id="rId25" Type="http://schemas.openxmlformats.org/officeDocument/2006/relationships/hyperlink" Target="mailto:dcabrera@ulog.cl" TargetMode="External"/><Relationship Id="rId46" Type="http://schemas.openxmlformats.org/officeDocument/2006/relationships/hyperlink" Target="mailto:transporte.mauca.spa@gmail.com" TargetMode="External"/><Relationship Id="rId67" Type="http://schemas.openxmlformats.org/officeDocument/2006/relationships/hyperlink" Target="mailto:gerencia@fetranstarapaca.cl" TargetMode="External"/><Relationship Id="rId20" Type="http://schemas.openxmlformats.org/officeDocument/2006/relationships/hyperlink" Target="mailto:rdsoto.esed@collahuasi.cl" TargetMode="External"/><Relationship Id="rId41" Type="http://schemas.openxmlformats.org/officeDocument/2006/relationships/hyperlink" Target="mailto:robinguzz@gmail.com" TargetMode="External"/><Relationship Id="rId62" Type="http://schemas.openxmlformats.org/officeDocument/2006/relationships/hyperlink" Target="mailto:lpbustamante@collahuasi.cl" TargetMode="External"/><Relationship Id="rId83" Type="http://schemas.openxmlformats.org/officeDocument/2006/relationships/hyperlink" Target="mailto:LPBUSTAM@collahuasi.cl" TargetMode="External"/><Relationship Id="rId88" Type="http://schemas.openxmlformats.org/officeDocument/2006/relationships/hyperlink" Target="mailto:LPBUSTAM@collahuasi.cl" TargetMode="External"/><Relationship Id="rId111" Type="http://schemas.openxmlformats.org/officeDocument/2006/relationships/hyperlink" Target="mailto:jaime.valenzuela@ingelubas.cl" TargetMode="External"/><Relationship Id="rId132" Type="http://schemas.openxmlformats.org/officeDocument/2006/relationships/hyperlink" Target="mailto:LPBUSTAM@collahuasi.cl" TargetMode="External"/><Relationship Id="rId153" Type="http://schemas.openxmlformats.org/officeDocument/2006/relationships/hyperlink" Target="mailto:LPBUSTAM@collahuasi.cl" TargetMode="External"/><Relationship Id="rId174" Type="http://schemas.openxmlformats.org/officeDocument/2006/relationships/hyperlink" Target="mailto:LPBUSTAM@collahuasi.cl" TargetMode="External"/><Relationship Id="rId179" Type="http://schemas.openxmlformats.org/officeDocument/2006/relationships/hyperlink" Target="mailto:LPBUSTAM@collahuasi.cl" TargetMode="External"/><Relationship Id="rId195" Type="http://schemas.openxmlformats.org/officeDocument/2006/relationships/hyperlink" Target="mailto:lpbustamante@collahuasi.cl" TargetMode="External"/><Relationship Id="rId209" Type="http://schemas.openxmlformats.org/officeDocument/2006/relationships/hyperlink" Target="mailto:LPBUSTAM@collahuasi.cl" TargetMode="External"/><Relationship Id="rId190" Type="http://schemas.openxmlformats.org/officeDocument/2006/relationships/hyperlink" Target="mailto:LPBUSTAM@collahuasi.cl" TargetMode="External"/><Relationship Id="rId204" Type="http://schemas.openxmlformats.org/officeDocument/2006/relationships/hyperlink" Target="mailto:cbielancic@hintek.cl" TargetMode="External"/><Relationship Id="rId220" Type="http://schemas.openxmlformats.org/officeDocument/2006/relationships/hyperlink" Target="mailto:LPBUSTAM@collahuasi.cl" TargetMode="External"/><Relationship Id="rId225" Type="http://schemas.openxmlformats.org/officeDocument/2006/relationships/hyperlink" Target="mailto:ohenriquez@ambipar.cl" TargetMode="External"/><Relationship Id="rId15" Type="http://schemas.openxmlformats.org/officeDocument/2006/relationships/hyperlink" Target="mailto:rdsoto.esed@collahuasi.cl" TargetMode="External"/><Relationship Id="rId36" Type="http://schemas.openxmlformats.org/officeDocument/2006/relationships/hyperlink" Target="mailto:lpbustamante@collahuasi.cl" TargetMode="External"/><Relationship Id="rId57" Type="http://schemas.openxmlformats.org/officeDocument/2006/relationships/hyperlink" Target="mailto:jcares@transmoneda.cl" TargetMode="External"/><Relationship Id="rId106" Type="http://schemas.openxmlformats.org/officeDocument/2006/relationships/hyperlink" Target="mailto:cesar.roa@innomet.cl" TargetMode="External"/><Relationship Id="rId127" Type="http://schemas.openxmlformats.org/officeDocument/2006/relationships/hyperlink" Target="mailto:rdsoto.esed@collahuasi.cl" TargetMode="External"/><Relationship Id="rId10" Type="http://schemas.openxmlformats.org/officeDocument/2006/relationships/hyperlink" Target="mailto:rdsoto.esed@collahuasi.cl" TargetMode="External"/><Relationship Id="rId31" Type="http://schemas.openxmlformats.org/officeDocument/2006/relationships/hyperlink" Target="mailto:lpbustamante@collahuasi.cl" TargetMode="External"/><Relationship Id="rId52" Type="http://schemas.openxmlformats.org/officeDocument/2006/relationships/hyperlink" Target="mailto:lpbustamante@collahuasi.cl" TargetMode="External"/><Relationship Id="rId73" Type="http://schemas.openxmlformats.org/officeDocument/2006/relationships/hyperlink" Target="mailto:lpbustam@collahuasi.cl" TargetMode="External"/><Relationship Id="rId78" Type="http://schemas.openxmlformats.org/officeDocument/2006/relationships/hyperlink" Target="mailto:gleal@cathpro.cl" TargetMode="External"/><Relationship Id="rId94" Type="http://schemas.openxmlformats.org/officeDocument/2006/relationships/hyperlink" Target="mailto:LPBUSTAM@collahuasi.cl" TargetMode="External"/><Relationship Id="rId99" Type="http://schemas.openxmlformats.org/officeDocument/2006/relationships/hyperlink" Target="mailto:aldo.caamano@mail.weir" TargetMode="External"/><Relationship Id="rId101" Type="http://schemas.openxmlformats.org/officeDocument/2006/relationships/hyperlink" Target="mailto:csilva@emin.cl" TargetMode="External"/><Relationship Id="rId122" Type="http://schemas.openxmlformats.org/officeDocument/2006/relationships/hyperlink" Target="mailto:LPBUSTAM@collahuasi.cl" TargetMode="External"/><Relationship Id="rId143" Type="http://schemas.openxmlformats.org/officeDocument/2006/relationships/hyperlink" Target="mailto:rdsoto.esed@collahuasi.cl" TargetMode="External"/><Relationship Id="rId148" Type="http://schemas.openxmlformats.org/officeDocument/2006/relationships/hyperlink" Target="mailto:rdsoto.esed@collahuasi.cl" TargetMode="External"/><Relationship Id="rId164" Type="http://schemas.openxmlformats.org/officeDocument/2006/relationships/hyperlink" Target="mailto:jorge.cubillos@servisub.cl" TargetMode="External"/><Relationship Id="rId169" Type="http://schemas.openxmlformats.org/officeDocument/2006/relationships/hyperlink" Target="mailto:LPBUSTAM@collahuasi.cl" TargetMode="External"/><Relationship Id="rId185" Type="http://schemas.openxmlformats.org/officeDocument/2006/relationships/hyperlink" Target="mailto:LPBUSTAM@collahuasi.cl" TargetMode="External"/><Relationship Id="rId4" Type="http://schemas.openxmlformats.org/officeDocument/2006/relationships/hyperlink" Target="mailto:lbpustaman@collahuasi.cl" TargetMode="External"/><Relationship Id="rId9" Type="http://schemas.openxmlformats.org/officeDocument/2006/relationships/hyperlink" Target="mailto:lpbustamante@collahuasi.cl" TargetMode="External"/><Relationship Id="rId180" Type="http://schemas.openxmlformats.org/officeDocument/2006/relationships/hyperlink" Target="mailto:jorge.cubillos@servisub.cl" TargetMode="External"/><Relationship Id="rId210" Type="http://schemas.openxmlformats.org/officeDocument/2006/relationships/hyperlink" Target="mailto:cbielancic@hintek.cl" TargetMode="External"/><Relationship Id="rId215" Type="http://schemas.openxmlformats.org/officeDocument/2006/relationships/hyperlink" Target="mailto:Juan.Salvo@ghd.com" TargetMode="External"/><Relationship Id="rId26" Type="http://schemas.openxmlformats.org/officeDocument/2006/relationships/hyperlink" Target="mailto:jcatalane@mintral.cl" TargetMode="External"/><Relationship Id="rId231" Type="http://schemas.openxmlformats.org/officeDocument/2006/relationships/hyperlink" Target="mailto:cesar.araya@biosmi.com" TargetMode="External"/><Relationship Id="rId47" Type="http://schemas.openxmlformats.org/officeDocument/2006/relationships/hyperlink" Target="mailto:gerencia@transportesll.cl" TargetMode="External"/><Relationship Id="rId68" Type="http://schemas.openxmlformats.org/officeDocument/2006/relationships/hyperlink" Target="mailto:j.duarte@tragal.cl" TargetMode="External"/><Relationship Id="rId89" Type="http://schemas.openxmlformats.org/officeDocument/2006/relationships/hyperlink" Target="mailto:j.cubillos@servisub.cl" TargetMode="External"/><Relationship Id="rId112" Type="http://schemas.openxmlformats.org/officeDocument/2006/relationships/hyperlink" Target="mailto:matias.reyes@grupoimperial.cl" TargetMode="External"/><Relationship Id="rId133" Type="http://schemas.openxmlformats.org/officeDocument/2006/relationships/hyperlink" Target="mailto:marisel.soto@santaangela.cl" TargetMode="External"/><Relationship Id="rId154" Type="http://schemas.openxmlformats.org/officeDocument/2006/relationships/hyperlink" Target="mailto:cbielancic@hintek.cl" TargetMode="External"/><Relationship Id="rId175" Type="http://schemas.openxmlformats.org/officeDocument/2006/relationships/hyperlink" Target="mailto:LPBUSTAM@collahuasi.cl" TargetMode="External"/><Relationship Id="rId196" Type="http://schemas.openxmlformats.org/officeDocument/2006/relationships/hyperlink" Target="mailto:pmendoza@resiter.cl" TargetMode="External"/><Relationship Id="rId200" Type="http://schemas.openxmlformats.org/officeDocument/2006/relationships/hyperlink" Target="mailto:cbielancic@hintek.cl" TargetMode="External"/><Relationship Id="rId16" Type="http://schemas.openxmlformats.org/officeDocument/2006/relationships/hyperlink" Target="mailto:rdsoto.esed@collahuasi.cl" TargetMode="External"/><Relationship Id="rId221" Type="http://schemas.openxmlformats.org/officeDocument/2006/relationships/hyperlink" Target="mailto:LPBUSTAM@collahuasi.cl" TargetMode="External"/><Relationship Id="rId37" Type="http://schemas.openxmlformats.org/officeDocument/2006/relationships/hyperlink" Target="mailto:lpbustamante@collahuasi.cl" TargetMode="External"/><Relationship Id="rId58" Type="http://schemas.openxmlformats.org/officeDocument/2006/relationships/hyperlink" Target="mailto:joelsalamanca@tmob.cl" TargetMode="External"/><Relationship Id="rId79" Type="http://schemas.openxmlformats.org/officeDocument/2006/relationships/hyperlink" Target="mailto:juan.gonzalezcarrara@motorolasolution.com" TargetMode="External"/><Relationship Id="rId102" Type="http://schemas.openxmlformats.org/officeDocument/2006/relationships/hyperlink" Target="mailto:carlos.lamas@luagher.cl" TargetMode="External"/><Relationship Id="rId123" Type="http://schemas.openxmlformats.org/officeDocument/2006/relationships/hyperlink" Target="mailto:carlos.rivas@ecos-chile.com" TargetMode="External"/><Relationship Id="rId144" Type="http://schemas.openxmlformats.org/officeDocument/2006/relationships/hyperlink" Target="mailto:LPBUSTAM@collahuasi.cl" TargetMode="External"/><Relationship Id="rId90" Type="http://schemas.openxmlformats.org/officeDocument/2006/relationships/hyperlink" Target="mailto:j.cubillos@servisub.cl" TargetMode="External"/><Relationship Id="rId165" Type="http://schemas.openxmlformats.org/officeDocument/2006/relationships/hyperlink" Target="mailto:LPBUSTAM@collahuasi.cl" TargetMode="External"/><Relationship Id="rId186" Type="http://schemas.openxmlformats.org/officeDocument/2006/relationships/hyperlink" Target="mailto:daniel.vargas@alsglobal.com" TargetMode="External"/><Relationship Id="rId211" Type="http://schemas.openxmlformats.org/officeDocument/2006/relationships/hyperlink" Target="mailto:LPBUSTAM@collahuasi.cl" TargetMode="External"/><Relationship Id="rId232" Type="http://schemas.openxmlformats.org/officeDocument/2006/relationships/printerSettings" Target="../printerSettings/printerSettings2.bin"/><Relationship Id="rId27" Type="http://schemas.openxmlformats.org/officeDocument/2006/relationships/hyperlink" Target="mailto:tolivares@sitrans.cl" TargetMode="External"/><Relationship Id="rId48" Type="http://schemas.openxmlformats.org/officeDocument/2006/relationships/hyperlink" Target="mailto:gerencia@calicheag.cl" TargetMode="External"/><Relationship Id="rId69" Type="http://schemas.openxmlformats.org/officeDocument/2006/relationships/hyperlink" Target="mailto:gemunoz.esed@collahusi.cl" TargetMode="External"/><Relationship Id="rId113" Type="http://schemas.openxmlformats.org/officeDocument/2006/relationships/hyperlink" Target="mailto:admin@masterservices.cl" TargetMode="External"/><Relationship Id="rId134" Type="http://schemas.openxmlformats.org/officeDocument/2006/relationships/hyperlink" Target="mailto:rdsoto.esed@collahuasi.cl" TargetMode="External"/><Relationship Id="rId80" Type="http://schemas.openxmlformats.org/officeDocument/2006/relationships/hyperlink" Target="mailto:Msaavedra@disal.cl" TargetMode="External"/><Relationship Id="rId155" Type="http://schemas.openxmlformats.org/officeDocument/2006/relationships/hyperlink" Target="mailto:LPBUSTAM@collahuasi.cl" TargetMode="External"/><Relationship Id="rId176" Type="http://schemas.openxmlformats.org/officeDocument/2006/relationships/hyperlink" Target="mailto:LPBUSTAM@collahuasi.cl" TargetMode="External"/><Relationship Id="rId197" Type="http://schemas.openxmlformats.org/officeDocument/2006/relationships/hyperlink" Target="mailto:LPBUSTAM@collahuasi.cl" TargetMode="External"/><Relationship Id="rId201" Type="http://schemas.openxmlformats.org/officeDocument/2006/relationships/hyperlink" Target="mailto:LPBUSTAM@collahuasi.cl" TargetMode="External"/><Relationship Id="rId222" Type="http://schemas.openxmlformats.org/officeDocument/2006/relationships/hyperlink" Target="mailto:LPBUSTAM@collahuasi.cl" TargetMode="External"/><Relationship Id="rId17" Type="http://schemas.openxmlformats.org/officeDocument/2006/relationships/hyperlink" Target="mailto:rdsoto.esed@collahuasi.cl" TargetMode="External"/><Relationship Id="rId38" Type="http://schemas.openxmlformats.org/officeDocument/2006/relationships/hyperlink" Target="mailto:rvoigt@flamegroup.cl" TargetMode="External"/><Relationship Id="rId59" Type="http://schemas.openxmlformats.org/officeDocument/2006/relationships/hyperlink" Target="mailto:jesuspachecoa@hotmail.com" TargetMode="External"/><Relationship Id="rId103" Type="http://schemas.openxmlformats.org/officeDocument/2006/relationships/hyperlink" Target="mailto:friffo@pucara.cl" TargetMode="External"/><Relationship Id="rId124" Type="http://schemas.openxmlformats.org/officeDocument/2006/relationships/hyperlink" Target="mailto:rdsoto.esed@collahuasi.cl" TargetMode="External"/><Relationship Id="rId70" Type="http://schemas.openxmlformats.org/officeDocument/2006/relationships/hyperlink" Target="mailto:garatejs@findraw.cl" TargetMode="External"/><Relationship Id="rId91" Type="http://schemas.openxmlformats.org/officeDocument/2006/relationships/hyperlink" Target="mailto:hmiranda@terra-norte.cl" TargetMode="External"/><Relationship Id="rId145" Type="http://schemas.openxmlformats.org/officeDocument/2006/relationships/hyperlink" Target="mailto:documentosclientes@royalamerica.cl" TargetMode="External"/><Relationship Id="rId166" Type="http://schemas.openxmlformats.org/officeDocument/2006/relationships/hyperlink" Target="mailto:cbielancic@hintek.cl" TargetMode="External"/><Relationship Id="rId187" Type="http://schemas.openxmlformats.org/officeDocument/2006/relationships/hyperlink" Target="mailto:lpbustamante@collahuasi.cl" TargetMode="External"/><Relationship Id="rId1" Type="http://schemas.openxmlformats.org/officeDocument/2006/relationships/hyperlink" Target="mailto:rdsoto.esed@collahuasi.cl" TargetMode="External"/><Relationship Id="rId212" Type="http://schemas.openxmlformats.org/officeDocument/2006/relationships/hyperlink" Target="mailto:cbielancic@hintek.cl" TargetMode="External"/><Relationship Id="rId233" Type="http://schemas.openxmlformats.org/officeDocument/2006/relationships/vmlDrawing" Target="../drawings/vmlDrawing2.vml"/><Relationship Id="rId28" Type="http://schemas.openxmlformats.org/officeDocument/2006/relationships/hyperlink" Target="mailto:pmoren@jarasdiesel.cl" TargetMode="External"/><Relationship Id="rId49" Type="http://schemas.openxmlformats.org/officeDocument/2006/relationships/hyperlink" Target="mailto:gerencia@calicheag.cl" TargetMode="External"/><Relationship Id="rId114" Type="http://schemas.openxmlformats.org/officeDocument/2006/relationships/hyperlink" Target="mailto:LPBUSTAM@collahuasi.cl" TargetMode="External"/><Relationship Id="rId60" Type="http://schemas.openxmlformats.org/officeDocument/2006/relationships/hyperlink" Target="mailto:cestay@logisticaleon.cl" TargetMode="External"/><Relationship Id="rId81" Type="http://schemas.openxmlformats.org/officeDocument/2006/relationships/hyperlink" Target="mailto:Msaavedra@disal.cl" TargetMode="External"/><Relationship Id="rId135" Type="http://schemas.openxmlformats.org/officeDocument/2006/relationships/hyperlink" Target="mailto:lpbustamante@collahuasi.cl" TargetMode="External"/><Relationship Id="rId156" Type="http://schemas.openxmlformats.org/officeDocument/2006/relationships/hyperlink" Target="mailto:LPBUSTAM@collahuasi.cl" TargetMode="External"/><Relationship Id="rId177" Type="http://schemas.openxmlformats.org/officeDocument/2006/relationships/hyperlink" Target="mailto:LPBUSTAM@collahuasi.cl" TargetMode="External"/><Relationship Id="rId198" Type="http://schemas.openxmlformats.org/officeDocument/2006/relationships/hyperlink" Target="mailto:fvidal@snf-chile.com" TargetMode="External"/><Relationship Id="rId202" Type="http://schemas.openxmlformats.org/officeDocument/2006/relationships/hyperlink" Target="mailto:LPBUSTAM@collahuasi.cl" TargetMode="External"/><Relationship Id="rId223" Type="http://schemas.openxmlformats.org/officeDocument/2006/relationships/hyperlink" Target="mailto:LPBUSTAM@collahuasi.cl" TargetMode="External"/><Relationship Id="rId18" Type="http://schemas.openxmlformats.org/officeDocument/2006/relationships/hyperlink" Target="mailto:rdsoto.esed@collahuasi.cl" TargetMode="External"/><Relationship Id="rId39" Type="http://schemas.openxmlformats.org/officeDocument/2006/relationships/hyperlink" Target="mailto:miguel.inostroza@tadchile.cl" TargetMode="External"/><Relationship Id="rId50" Type="http://schemas.openxmlformats.org/officeDocument/2006/relationships/hyperlink" Target="mailto:lpbustamante@collahuasi.cl" TargetMode="External"/><Relationship Id="rId104" Type="http://schemas.openxmlformats.org/officeDocument/2006/relationships/hyperlink" Target="mailto:enrique.martella@emerson.com" TargetMode="External"/><Relationship Id="rId125" Type="http://schemas.openxmlformats.org/officeDocument/2006/relationships/hyperlink" Target="mailto:paulina.almonacid@global.ntt" TargetMode="External"/><Relationship Id="rId146" Type="http://schemas.openxmlformats.org/officeDocument/2006/relationships/hyperlink" Target="mailto:LPBUSTAM@collahuasi.cl" TargetMode="External"/><Relationship Id="rId167" Type="http://schemas.openxmlformats.org/officeDocument/2006/relationships/hyperlink" Target="mailto:LPBUSTAM@collahuasi.cl" TargetMode="External"/><Relationship Id="rId188" Type="http://schemas.openxmlformats.org/officeDocument/2006/relationships/hyperlink" Target="mailto:LPBUSTAM@collahuasi.cl" TargetMode="External"/><Relationship Id="rId71" Type="http://schemas.openxmlformats.org/officeDocument/2006/relationships/hyperlink" Target="mailto:crojas@minetrust.com" TargetMode="External"/><Relationship Id="rId92" Type="http://schemas.openxmlformats.org/officeDocument/2006/relationships/hyperlink" Target="mailto:LPBUSTAM@collahuasi.cl" TargetMode="External"/><Relationship Id="rId213" Type="http://schemas.openxmlformats.org/officeDocument/2006/relationships/hyperlink" Target="mailto:LPBUSTAM@collahuasi.cl" TargetMode="External"/><Relationship Id="rId234" Type="http://schemas.openxmlformats.org/officeDocument/2006/relationships/comments" Target="../comments2.xml"/><Relationship Id="rId2" Type="http://schemas.openxmlformats.org/officeDocument/2006/relationships/hyperlink" Target="mailto:rdsoto.esed@collahuasi.cl" TargetMode="External"/><Relationship Id="rId29" Type="http://schemas.openxmlformats.org/officeDocument/2006/relationships/hyperlink" Target="mailto:claudio.olavarria@hosch.cl" TargetMode="External"/><Relationship Id="rId40" Type="http://schemas.openxmlformats.org/officeDocument/2006/relationships/hyperlink" Target="mailto:transsantiago@gmail.com" TargetMode="External"/><Relationship Id="rId115" Type="http://schemas.openxmlformats.org/officeDocument/2006/relationships/hyperlink" Target="mailto:claudio.vilchesguggiana@suez.com" TargetMode="External"/><Relationship Id="rId136" Type="http://schemas.openxmlformats.org/officeDocument/2006/relationships/hyperlink" Target="mailto:rdsoto.esed@collahuasi.cl" TargetMode="External"/><Relationship Id="rId157" Type="http://schemas.openxmlformats.org/officeDocument/2006/relationships/hyperlink" Target="mailto:montajes@mdpandamios.cl.cl" TargetMode="External"/><Relationship Id="rId178" Type="http://schemas.openxmlformats.org/officeDocument/2006/relationships/hyperlink" Target="mailto:cbielancic@hintek.cl" TargetMode="External"/><Relationship Id="rId61" Type="http://schemas.openxmlformats.org/officeDocument/2006/relationships/hyperlink" Target="mailto:operaciones@comertrans.cl" TargetMode="External"/><Relationship Id="rId82" Type="http://schemas.openxmlformats.org/officeDocument/2006/relationships/hyperlink" Target="mailto:rdsoto.esed@collahuasi.cl" TargetMode="External"/><Relationship Id="rId199" Type="http://schemas.openxmlformats.org/officeDocument/2006/relationships/hyperlink" Target="mailto:LPBUSTAM@collahuasi.cl" TargetMode="External"/><Relationship Id="rId203" Type="http://schemas.openxmlformats.org/officeDocument/2006/relationships/hyperlink" Target="mailto:LPBUSTAM@collahuasi.cl" TargetMode="External"/><Relationship Id="rId19" Type="http://schemas.openxmlformats.org/officeDocument/2006/relationships/hyperlink" Target="mailto:operaciones@transcgal.cl" TargetMode="External"/><Relationship Id="rId224" Type="http://schemas.openxmlformats.org/officeDocument/2006/relationships/hyperlink" Target="mailto:LPBUSTAM@collahuasi.cl" TargetMode="External"/><Relationship Id="rId30" Type="http://schemas.openxmlformats.org/officeDocument/2006/relationships/hyperlink" Target="mailto:manuel.avalos@pullmanplaceres.cl" TargetMode="External"/><Relationship Id="rId105" Type="http://schemas.openxmlformats.org/officeDocument/2006/relationships/hyperlink" Target="mailto:jcatalane@mintral.cl" TargetMode="External"/><Relationship Id="rId126" Type="http://schemas.openxmlformats.org/officeDocument/2006/relationships/hyperlink" Target="mailto:LPBUSTAM@collahuasi.cl" TargetMode="External"/><Relationship Id="rId147" Type="http://schemas.openxmlformats.org/officeDocument/2006/relationships/hyperlink" Target="mailto:LPBUSTAM@collahuasi.cl" TargetMode="External"/><Relationship Id="rId168" Type="http://schemas.openxmlformats.org/officeDocument/2006/relationships/hyperlink" Target="mailto:angel@grupoimperial.cl" TargetMode="External"/><Relationship Id="rId51" Type="http://schemas.openxmlformats.org/officeDocument/2006/relationships/hyperlink" Target="mailto:lpbustamante@collahuasi.cl" TargetMode="External"/><Relationship Id="rId72" Type="http://schemas.openxmlformats.org/officeDocument/2006/relationships/hyperlink" Target="mailto:vfernandez@sgasa.cl" TargetMode="External"/><Relationship Id="rId93" Type="http://schemas.openxmlformats.org/officeDocument/2006/relationships/hyperlink" Target="mailto:LPBUSTAM@collahuasi.cl" TargetMode="External"/><Relationship Id="rId189" Type="http://schemas.openxmlformats.org/officeDocument/2006/relationships/hyperlink" Target="mailto:angel@grupoimperial.cl" TargetMode="External"/><Relationship Id="rId3" Type="http://schemas.openxmlformats.org/officeDocument/2006/relationships/hyperlink" Target="mailto:LPBUSTAM@collahuasi.cl" TargetMode="External"/><Relationship Id="rId214" Type="http://schemas.openxmlformats.org/officeDocument/2006/relationships/hyperlink" Target="mailto:Ivan.manriquez@coasinlogicalis.com" TargetMode="External"/><Relationship Id="rId116" Type="http://schemas.openxmlformats.org/officeDocument/2006/relationships/hyperlink" Target="mailto:LPBUSTAM@collahuasi.cl" TargetMode="External"/><Relationship Id="rId137" Type="http://schemas.openxmlformats.org/officeDocument/2006/relationships/hyperlink" Target="mailto:fernando.diaz@tadchile.cl" TargetMode="External"/><Relationship Id="rId158" Type="http://schemas.openxmlformats.org/officeDocument/2006/relationships/hyperlink" Target="mailto:Jbermudez@gruasbyc.c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303"/>
  <sheetViews>
    <sheetView showWhiteSpace="0" topLeftCell="T1" zoomScale="60" zoomScaleNormal="60" workbookViewId="0">
      <selection activeCell="C7" sqref="C7"/>
    </sheetView>
  </sheetViews>
  <sheetFormatPr baseColWidth="10" defaultColWidth="11.54296875" defaultRowHeight="14.5" x14ac:dyDescent="0.35"/>
  <cols>
    <col min="1" max="1" width="13.81640625" style="228" customWidth="1"/>
    <col min="2" max="2" width="8" style="228" customWidth="1"/>
    <col min="3" max="3" width="27.453125" style="228" customWidth="1"/>
    <col min="4" max="4" width="19.54296875" style="228" customWidth="1"/>
    <col min="5" max="5" width="27.1796875" style="228" customWidth="1"/>
    <col min="6" max="6" width="24.453125" style="228" customWidth="1"/>
    <col min="7" max="7" width="14.453125" style="229" customWidth="1"/>
    <col min="8" max="8" width="36.54296875" style="228" customWidth="1"/>
    <col min="9" max="9" width="15.1796875" style="229" customWidth="1"/>
    <col min="10" max="10" width="12.453125" style="229" customWidth="1"/>
    <col min="11" max="11" width="16" style="229" customWidth="1"/>
    <col min="12" max="12" width="24.54296875" style="228" customWidth="1"/>
    <col min="13" max="13" width="15.54296875" style="228" customWidth="1"/>
    <col min="14" max="14" width="26.453125" style="228" customWidth="1"/>
    <col min="15" max="15" width="17.453125" style="228" customWidth="1"/>
    <col min="16" max="16" width="38.54296875" style="228" customWidth="1"/>
    <col min="17" max="17" width="28" style="154" customWidth="1"/>
    <col min="18" max="18" width="15.54296875" style="154" customWidth="1"/>
    <col min="19" max="19" width="14.81640625" style="154" customWidth="1"/>
    <col min="20" max="20" width="12.453125" style="154" customWidth="1"/>
    <col min="21" max="21" width="18" style="154" customWidth="1"/>
    <col min="22" max="22" width="19.54296875" style="154" customWidth="1"/>
    <col min="23" max="23" width="15.54296875" style="154" customWidth="1"/>
    <col min="24" max="24" width="12.453125" style="154" customWidth="1"/>
    <col min="25" max="25" width="12.453125" style="159" customWidth="1"/>
    <col min="26" max="26" width="61.81640625" style="154" customWidth="1"/>
    <col min="27" max="30" width="16.1796875" style="154" customWidth="1"/>
    <col min="31" max="31" width="35.1796875" style="154" customWidth="1"/>
    <col min="32" max="32" width="19" style="163" customWidth="1"/>
    <col min="33" max="33" width="17.54296875" style="164" customWidth="1"/>
    <col min="34" max="34" width="49.54296875" style="154" customWidth="1"/>
    <col min="35" max="35" width="11.54296875" style="153"/>
    <col min="36" max="16384" width="11.54296875" style="154"/>
  </cols>
  <sheetData>
    <row r="1" spans="1:34" ht="34.5" customHeight="1" x14ac:dyDescent="0.35">
      <c r="A1" s="365" t="s">
        <v>54</v>
      </c>
      <c r="B1" s="365"/>
      <c r="C1" s="365"/>
      <c r="D1" s="365"/>
      <c r="E1" s="365"/>
      <c r="F1" s="365"/>
      <c r="G1" s="365"/>
      <c r="H1" s="365"/>
      <c r="I1" s="365"/>
      <c r="J1" s="365"/>
      <c r="K1" s="365"/>
      <c r="L1" s="365"/>
      <c r="M1" s="365"/>
      <c r="N1" s="365"/>
      <c r="O1" s="365"/>
      <c r="P1" s="366"/>
      <c r="Q1" s="370" t="s">
        <v>29</v>
      </c>
      <c r="R1" s="371"/>
      <c r="S1" s="371"/>
      <c r="T1" s="371"/>
      <c r="U1" s="371"/>
      <c r="V1" s="371"/>
      <c r="W1" s="371"/>
      <c r="X1" s="371"/>
      <c r="Y1" s="372"/>
      <c r="Z1" s="373"/>
      <c r="AA1" s="367" t="s">
        <v>19</v>
      </c>
      <c r="AB1" s="368"/>
      <c r="AC1" s="368"/>
      <c r="AD1" s="368"/>
      <c r="AE1" s="368"/>
      <c r="AF1" s="369"/>
      <c r="AG1" s="369"/>
      <c r="AH1" s="368"/>
    </row>
    <row r="2" spans="1:34" s="159" customFormat="1" ht="62.15" customHeight="1" x14ac:dyDescent="0.35">
      <c r="A2" s="165" t="s">
        <v>31</v>
      </c>
      <c r="B2" s="165" t="s">
        <v>4</v>
      </c>
      <c r="C2" s="166" t="s">
        <v>3</v>
      </c>
      <c r="D2" s="166" t="s">
        <v>33</v>
      </c>
      <c r="E2" s="166" t="s">
        <v>20</v>
      </c>
      <c r="F2" s="166" t="s">
        <v>11</v>
      </c>
      <c r="G2" s="166" t="s">
        <v>12</v>
      </c>
      <c r="H2" s="166" t="s">
        <v>0</v>
      </c>
      <c r="I2" s="166" t="s">
        <v>21</v>
      </c>
      <c r="J2" s="166" t="s">
        <v>1</v>
      </c>
      <c r="K2" s="166" t="s">
        <v>2</v>
      </c>
      <c r="L2" s="166" t="s">
        <v>26</v>
      </c>
      <c r="M2" s="166" t="s">
        <v>25</v>
      </c>
      <c r="N2" s="166" t="s">
        <v>22</v>
      </c>
      <c r="O2" s="166" t="s">
        <v>23</v>
      </c>
      <c r="P2" s="166" t="s">
        <v>24</v>
      </c>
      <c r="Q2" s="155" t="s">
        <v>27</v>
      </c>
      <c r="R2" s="155" t="s">
        <v>28</v>
      </c>
      <c r="S2" s="155" t="s">
        <v>39</v>
      </c>
      <c r="T2" s="155" t="s">
        <v>36</v>
      </c>
      <c r="U2" s="155" t="s">
        <v>40</v>
      </c>
      <c r="V2" s="155" t="s">
        <v>87</v>
      </c>
      <c r="W2" s="155" t="s">
        <v>41</v>
      </c>
      <c r="X2" s="155" t="s">
        <v>34</v>
      </c>
      <c r="Y2" s="156" t="s">
        <v>35</v>
      </c>
      <c r="Z2" s="155" t="s">
        <v>13</v>
      </c>
      <c r="AA2" s="91" t="s">
        <v>9</v>
      </c>
      <c r="AB2" s="91" t="s">
        <v>10</v>
      </c>
      <c r="AC2" s="157" t="s">
        <v>38</v>
      </c>
      <c r="AD2" s="156" t="s">
        <v>43</v>
      </c>
      <c r="AE2" s="157" t="s">
        <v>50</v>
      </c>
      <c r="AF2" s="158" t="s">
        <v>44</v>
      </c>
      <c r="AG2" s="91" t="s">
        <v>37</v>
      </c>
      <c r="AH2" s="91" t="s">
        <v>53</v>
      </c>
    </row>
    <row r="3" spans="1:34" customFormat="1" ht="62.15" customHeight="1" x14ac:dyDescent="0.35">
      <c r="A3" s="64" t="s">
        <v>51</v>
      </c>
      <c r="B3" s="42"/>
      <c r="C3" s="60"/>
      <c r="D3" s="60"/>
      <c r="E3" s="62" t="s">
        <v>1314</v>
      </c>
      <c r="F3" s="60"/>
      <c r="G3" s="60" t="s">
        <v>1315</v>
      </c>
      <c r="H3" s="60" t="s">
        <v>1316</v>
      </c>
      <c r="I3" s="60">
        <v>2</v>
      </c>
      <c r="J3" s="61"/>
      <c r="K3" s="61">
        <v>44651</v>
      </c>
      <c r="L3" s="99" t="s">
        <v>486</v>
      </c>
      <c r="M3" s="60" t="s">
        <v>1161</v>
      </c>
      <c r="N3" s="60"/>
      <c r="O3" s="99"/>
      <c r="P3" s="99"/>
      <c r="Q3" s="100" t="s">
        <v>489</v>
      </c>
      <c r="R3" s="61">
        <v>44559</v>
      </c>
      <c r="S3" s="61">
        <v>44559</v>
      </c>
      <c r="T3" s="60">
        <v>1</v>
      </c>
      <c r="U3" s="101">
        <v>43</v>
      </c>
      <c r="V3" s="57"/>
      <c r="W3" s="61"/>
      <c r="X3" s="60"/>
      <c r="Y3" s="102" t="str">
        <f t="shared" ref="Y3:Y66" si="0">IF(V3="si","Aprobada","En Revisión")</f>
        <v>En Revisión</v>
      </c>
      <c r="Z3" s="60" t="s">
        <v>1317</v>
      </c>
      <c r="AA3" s="67" t="s">
        <v>733</v>
      </c>
      <c r="AB3" s="67" t="s">
        <v>84</v>
      </c>
      <c r="AC3" s="103">
        <f ca="1">K3-TODAY()</f>
        <v>-564</v>
      </c>
      <c r="AD3" s="103" t="str">
        <f>IF(X3&gt;1,"Ingresado","En Proceso")</f>
        <v>En Proceso</v>
      </c>
      <c r="AE3" s="80" t="str">
        <f ca="1">IF(AND(AC3&lt;=0),"Vencido",IF(AND(AC3&lt;31),"Realizar Cierre o Extensión de contrato",IF(AND(AC3&gt;30),"Vigente")))</f>
        <v>Vencido</v>
      </c>
      <c r="AF3" s="80" t="str">
        <f>IF(AND(AG3&gt;=1),"Contrato Finalizado","Contrato En Curso")</f>
        <v>Contrato En Curso</v>
      </c>
      <c r="AG3" s="67"/>
      <c r="AH3" s="67"/>
    </row>
    <row r="4" spans="1:34" customFormat="1" ht="62.15" customHeight="1" x14ac:dyDescent="0.35">
      <c r="A4" s="64" t="s">
        <v>51</v>
      </c>
      <c r="B4" s="42" t="s">
        <v>6</v>
      </c>
      <c r="C4" s="60" t="s">
        <v>100</v>
      </c>
      <c r="D4" s="60" t="s">
        <v>289</v>
      </c>
      <c r="E4" s="62" t="s">
        <v>196</v>
      </c>
      <c r="F4" s="60"/>
      <c r="G4" s="60" t="s">
        <v>1304</v>
      </c>
      <c r="H4" s="60" t="s">
        <v>1305</v>
      </c>
      <c r="I4" s="60">
        <v>6</v>
      </c>
      <c r="J4" s="61"/>
      <c r="K4" s="61">
        <v>44592</v>
      </c>
      <c r="L4" s="99" t="s">
        <v>486</v>
      </c>
      <c r="M4" s="60" t="s">
        <v>934</v>
      </c>
      <c r="N4" s="60" t="s">
        <v>1025</v>
      </c>
      <c r="O4" s="99"/>
      <c r="P4" s="99"/>
      <c r="Q4" s="100" t="s">
        <v>489</v>
      </c>
      <c r="R4" s="61">
        <v>44554</v>
      </c>
      <c r="S4" s="61">
        <v>44555</v>
      </c>
      <c r="T4" s="60">
        <v>7</v>
      </c>
      <c r="U4" s="101">
        <v>100</v>
      </c>
      <c r="V4" s="57" t="s">
        <v>913</v>
      </c>
      <c r="W4" s="61">
        <v>44559</v>
      </c>
      <c r="X4" s="60">
        <v>314484</v>
      </c>
      <c r="Y4" s="102" t="str">
        <f t="shared" si="0"/>
        <v>Aprobada</v>
      </c>
      <c r="Z4" s="60" t="s">
        <v>1306</v>
      </c>
      <c r="AA4" s="67" t="s">
        <v>733</v>
      </c>
      <c r="AB4" s="67" t="s">
        <v>85</v>
      </c>
      <c r="AC4" s="103">
        <f t="shared" ref="AC4:AC67" ca="1" si="1">K4-TODAY()</f>
        <v>-623</v>
      </c>
      <c r="AD4" s="103" t="str">
        <f t="shared" ref="AD4:AD67" si="2">IF(X4&gt;1,"Ingresado","En Proceso")</f>
        <v>Ingresado</v>
      </c>
      <c r="AE4" s="80" t="str">
        <f t="shared" ref="AE4:AE67" ca="1" si="3">IF(AND(AC4&lt;=0),"Vencido",IF(AND(AC4&lt;31),"Realizar Cierre o Extensión de contrato",IF(AND(AC4&gt;30),"Vigente")))</f>
        <v>Vencido</v>
      </c>
      <c r="AF4" s="80" t="str">
        <f t="shared" ref="AF4:AF67" si="4">IF(AND(AG4&gt;=1),"Contrato Finalizado","Contrato En Curso")</f>
        <v>Contrato En Curso</v>
      </c>
      <c r="AG4" s="67"/>
      <c r="AH4" s="67" t="s">
        <v>1324</v>
      </c>
    </row>
    <row r="5" spans="1:34" customFormat="1" ht="62.15" customHeight="1" x14ac:dyDescent="0.35">
      <c r="A5" s="64" t="s">
        <v>51</v>
      </c>
      <c r="B5" s="42"/>
      <c r="C5" s="60"/>
      <c r="D5" s="60"/>
      <c r="E5" s="62" t="s">
        <v>1296</v>
      </c>
      <c r="F5" s="60" t="s">
        <v>1297</v>
      </c>
      <c r="G5" s="60" t="s">
        <v>1298</v>
      </c>
      <c r="H5" s="60" t="s">
        <v>1299</v>
      </c>
      <c r="I5" s="60">
        <v>2</v>
      </c>
      <c r="J5" s="61">
        <v>44105</v>
      </c>
      <c r="K5" s="61">
        <v>45199</v>
      </c>
      <c r="L5" s="99" t="s">
        <v>486</v>
      </c>
      <c r="M5" s="60"/>
      <c r="N5" s="60" t="s">
        <v>1300</v>
      </c>
      <c r="O5" s="99" t="s">
        <v>1301</v>
      </c>
      <c r="P5" s="99" t="s">
        <v>1302</v>
      </c>
      <c r="Q5" s="100" t="s">
        <v>489</v>
      </c>
      <c r="R5" s="61">
        <v>44545</v>
      </c>
      <c r="S5" s="61">
        <v>44547</v>
      </c>
      <c r="T5" s="60">
        <v>3</v>
      </c>
      <c r="U5" s="101">
        <v>100</v>
      </c>
      <c r="V5" s="57" t="s">
        <v>913</v>
      </c>
      <c r="W5" s="61">
        <v>44564</v>
      </c>
      <c r="X5" s="60">
        <v>315106</v>
      </c>
      <c r="Y5" s="102" t="str">
        <f t="shared" si="0"/>
        <v>Aprobada</v>
      </c>
      <c r="Z5" s="60" t="s">
        <v>1334</v>
      </c>
      <c r="AA5" s="67" t="s">
        <v>733</v>
      </c>
      <c r="AB5" s="67" t="s">
        <v>82</v>
      </c>
      <c r="AC5" s="103">
        <f t="shared" ca="1" si="1"/>
        <v>-16</v>
      </c>
      <c r="AD5" s="103" t="str">
        <f t="shared" si="2"/>
        <v>Ingresado</v>
      </c>
      <c r="AE5" s="80" t="str">
        <f t="shared" ca="1" si="3"/>
        <v>Vencido</v>
      </c>
      <c r="AF5" s="80" t="str">
        <f t="shared" si="4"/>
        <v>Contrato En Curso</v>
      </c>
      <c r="AG5" s="67"/>
      <c r="AH5" s="67"/>
    </row>
    <row r="6" spans="1:34" customFormat="1" ht="62.15" customHeight="1" x14ac:dyDescent="0.35">
      <c r="A6" s="64" t="s">
        <v>51</v>
      </c>
      <c r="B6" s="42"/>
      <c r="C6" s="60"/>
      <c r="D6" s="60"/>
      <c r="E6" s="62" t="s">
        <v>1291</v>
      </c>
      <c r="F6" s="60"/>
      <c r="G6" s="60" t="s">
        <v>1292</v>
      </c>
      <c r="H6" s="60" t="s">
        <v>1293</v>
      </c>
      <c r="I6" s="60">
        <v>10</v>
      </c>
      <c r="J6" s="61">
        <v>44564</v>
      </c>
      <c r="K6" s="61">
        <v>44929</v>
      </c>
      <c r="L6" s="99" t="s">
        <v>486</v>
      </c>
      <c r="M6" s="60"/>
      <c r="N6" s="60" t="s">
        <v>1294</v>
      </c>
      <c r="O6" s="99">
        <v>964565944</v>
      </c>
      <c r="P6" s="99" t="s">
        <v>1295</v>
      </c>
      <c r="Q6" s="100" t="s">
        <v>489</v>
      </c>
      <c r="R6" s="61">
        <v>44545</v>
      </c>
      <c r="S6" s="61">
        <v>44546</v>
      </c>
      <c r="T6" s="60">
        <v>3</v>
      </c>
      <c r="U6" s="101">
        <v>100</v>
      </c>
      <c r="V6" s="57" t="s">
        <v>913</v>
      </c>
      <c r="W6" s="61">
        <v>44560</v>
      </c>
      <c r="X6" s="60">
        <v>314703</v>
      </c>
      <c r="Y6" s="102" t="str">
        <f t="shared" si="0"/>
        <v>Aprobada</v>
      </c>
      <c r="Z6" s="60" t="s">
        <v>1318</v>
      </c>
      <c r="AA6" s="67" t="s">
        <v>733</v>
      </c>
      <c r="AB6" s="67" t="s">
        <v>85</v>
      </c>
      <c r="AC6" s="103">
        <f t="shared" ca="1" si="1"/>
        <v>-286</v>
      </c>
      <c r="AD6" s="103" t="str">
        <f t="shared" si="2"/>
        <v>Ingresado</v>
      </c>
      <c r="AE6" s="80" t="str">
        <f t="shared" ca="1" si="3"/>
        <v>Vencido</v>
      </c>
      <c r="AF6" s="80" t="str">
        <f t="shared" si="4"/>
        <v>Contrato En Curso</v>
      </c>
      <c r="AG6" s="67"/>
      <c r="AH6" s="67"/>
    </row>
    <row r="7" spans="1:34" customFormat="1" ht="62.15" customHeight="1" x14ac:dyDescent="0.35">
      <c r="A7" s="64" t="s">
        <v>51</v>
      </c>
      <c r="B7" s="42"/>
      <c r="C7" s="60"/>
      <c r="D7" s="60"/>
      <c r="E7" s="62" t="s">
        <v>1326</v>
      </c>
      <c r="F7" s="60"/>
      <c r="G7" s="60" t="s">
        <v>1329</v>
      </c>
      <c r="H7" s="60" t="s">
        <v>1327</v>
      </c>
      <c r="I7" s="60">
        <v>15</v>
      </c>
      <c r="J7" s="61">
        <v>44440</v>
      </c>
      <c r="K7" s="61">
        <v>45443</v>
      </c>
      <c r="L7" s="99" t="s">
        <v>486</v>
      </c>
      <c r="M7" s="60"/>
      <c r="N7" s="60" t="s">
        <v>1330</v>
      </c>
      <c r="O7" s="99">
        <v>56229370000</v>
      </c>
      <c r="P7" s="99" t="s">
        <v>1331</v>
      </c>
      <c r="Q7" s="100" t="s">
        <v>489</v>
      </c>
      <c r="R7" s="61">
        <v>44560</v>
      </c>
      <c r="S7" s="61">
        <v>44561</v>
      </c>
      <c r="T7" s="60">
        <v>1</v>
      </c>
      <c r="U7" s="101">
        <v>29</v>
      </c>
      <c r="V7" s="57"/>
      <c r="W7" s="61"/>
      <c r="X7" s="60"/>
      <c r="Y7" s="102" t="str">
        <f t="shared" si="0"/>
        <v>En Revisión</v>
      </c>
      <c r="Z7" s="60" t="s">
        <v>1332</v>
      </c>
      <c r="AA7" s="67" t="s">
        <v>733</v>
      </c>
      <c r="AB7" s="67" t="s">
        <v>82</v>
      </c>
      <c r="AC7" s="103">
        <f t="shared" ca="1" si="1"/>
        <v>228</v>
      </c>
      <c r="AD7" s="103" t="str">
        <f t="shared" si="2"/>
        <v>En Proceso</v>
      </c>
      <c r="AE7" s="80" t="str">
        <f t="shared" ca="1" si="3"/>
        <v>Vigente</v>
      </c>
      <c r="AF7" s="80" t="str">
        <f t="shared" si="4"/>
        <v>Contrato En Curso</v>
      </c>
      <c r="AG7" s="67"/>
      <c r="AH7" s="67"/>
    </row>
    <row r="8" spans="1:34" customFormat="1" ht="62.15" customHeight="1" x14ac:dyDescent="0.35">
      <c r="A8" s="64" t="s">
        <v>51</v>
      </c>
      <c r="B8" s="42"/>
      <c r="C8" s="60"/>
      <c r="D8" s="60"/>
      <c r="E8" s="62" t="s">
        <v>196</v>
      </c>
      <c r="F8" s="60"/>
      <c r="G8" s="60" t="s">
        <v>1289</v>
      </c>
      <c r="H8" s="60" t="s">
        <v>1328</v>
      </c>
      <c r="I8" s="60">
        <v>4</v>
      </c>
      <c r="J8" s="61">
        <v>44550</v>
      </c>
      <c r="K8" s="61">
        <v>44926</v>
      </c>
      <c r="L8" s="99" t="s">
        <v>486</v>
      </c>
      <c r="M8" s="60" t="s">
        <v>556</v>
      </c>
      <c r="N8" s="60" t="s">
        <v>1025</v>
      </c>
      <c r="O8" s="99"/>
      <c r="P8" s="99"/>
      <c r="Q8" s="100" t="s">
        <v>489</v>
      </c>
      <c r="R8" s="61">
        <v>44543</v>
      </c>
      <c r="S8" s="61">
        <v>44543</v>
      </c>
      <c r="T8" s="60">
        <v>2</v>
      </c>
      <c r="U8" s="101">
        <v>100</v>
      </c>
      <c r="V8" s="57" t="s">
        <v>913</v>
      </c>
      <c r="W8" s="61">
        <v>44545</v>
      </c>
      <c r="X8" s="60">
        <v>312275</v>
      </c>
      <c r="Y8" s="102" t="str">
        <f t="shared" si="0"/>
        <v>Aprobada</v>
      </c>
      <c r="Z8" s="60" t="s">
        <v>1290</v>
      </c>
      <c r="AA8" s="67" t="s">
        <v>733</v>
      </c>
      <c r="AB8" s="67" t="s">
        <v>85</v>
      </c>
      <c r="AC8" s="103">
        <f t="shared" ca="1" si="1"/>
        <v>-289</v>
      </c>
      <c r="AD8" s="103" t="str">
        <f t="shared" si="2"/>
        <v>Ingresado</v>
      </c>
      <c r="AE8" s="80" t="str">
        <f t="shared" ca="1" si="3"/>
        <v>Vencido</v>
      </c>
      <c r="AF8" s="80" t="str">
        <f t="shared" si="4"/>
        <v>Contrato En Curso</v>
      </c>
      <c r="AG8" s="67"/>
      <c r="AH8" s="67" t="s">
        <v>1325</v>
      </c>
    </row>
    <row r="9" spans="1:34" customFormat="1" ht="62.15" customHeight="1" x14ac:dyDescent="0.35">
      <c r="A9" s="64" t="s">
        <v>51</v>
      </c>
      <c r="B9" s="42"/>
      <c r="C9" s="60"/>
      <c r="D9" s="60"/>
      <c r="E9" s="62" t="s">
        <v>1286</v>
      </c>
      <c r="F9" s="60"/>
      <c r="G9" s="60" t="s">
        <v>1287</v>
      </c>
      <c r="H9" s="60"/>
      <c r="I9" s="60">
        <v>2</v>
      </c>
      <c r="J9" s="61"/>
      <c r="K9" s="61"/>
      <c r="L9" s="99" t="s">
        <v>1288</v>
      </c>
      <c r="M9" s="60"/>
      <c r="N9" s="60"/>
      <c r="O9" s="99"/>
      <c r="P9" s="99"/>
      <c r="Q9" s="100" t="s">
        <v>489</v>
      </c>
      <c r="R9" s="61">
        <v>44541</v>
      </c>
      <c r="S9" s="61">
        <v>44542</v>
      </c>
      <c r="T9" s="60">
        <v>1</v>
      </c>
      <c r="U9" s="101">
        <v>12</v>
      </c>
      <c r="V9" s="57"/>
      <c r="W9" s="60"/>
      <c r="X9" s="60"/>
      <c r="Y9" s="102" t="str">
        <f t="shared" si="0"/>
        <v>En Revisión</v>
      </c>
      <c r="Z9" s="60" t="s">
        <v>1307</v>
      </c>
      <c r="AA9" s="67" t="s">
        <v>733</v>
      </c>
      <c r="AB9" s="67"/>
      <c r="AC9" s="103">
        <f t="shared" ca="1" si="1"/>
        <v>-45215</v>
      </c>
      <c r="AD9" s="103" t="str">
        <f t="shared" si="2"/>
        <v>En Proceso</v>
      </c>
      <c r="AE9" s="80" t="str">
        <f t="shared" ca="1" si="3"/>
        <v>Vencido</v>
      </c>
      <c r="AF9" s="80" t="str">
        <f t="shared" si="4"/>
        <v>Contrato En Curso</v>
      </c>
      <c r="AG9" s="67"/>
      <c r="AH9" s="67"/>
    </row>
    <row r="10" spans="1:34" customFormat="1" ht="62.15" customHeight="1" x14ac:dyDescent="0.35">
      <c r="A10" s="64" t="s">
        <v>52</v>
      </c>
      <c r="B10" s="42" t="s">
        <v>6</v>
      </c>
      <c r="C10" s="60" t="s">
        <v>1266</v>
      </c>
      <c r="D10" s="60" t="s">
        <v>160</v>
      </c>
      <c r="E10" s="60" t="s">
        <v>161</v>
      </c>
      <c r="F10" s="60"/>
      <c r="G10" s="60" t="s">
        <v>1263</v>
      </c>
      <c r="H10" s="60" t="s">
        <v>1267</v>
      </c>
      <c r="I10" s="60">
        <v>4</v>
      </c>
      <c r="J10" s="61">
        <v>44531</v>
      </c>
      <c r="K10" s="61">
        <v>45626</v>
      </c>
      <c r="L10" s="99" t="s">
        <v>486</v>
      </c>
      <c r="M10" s="60" t="s">
        <v>1268</v>
      </c>
      <c r="N10" s="60" t="s">
        <v>1269</v>
      </c>
      <c r="O10" s="99"/>
      <c r="P10" s="99"/>
      <c r="Q10" s="100" t="s">
        <v>489</v>
      </c>
      <c r="R10" s="61">
        <v>44530</v>
      </c>
      <c r="S10" s="61">
        <v>44530</v>
      </c>
      <c r="T10" s="60">
        <v>3</v>
      </c>
      <c r="U10" s="101">
        <v>79</v>
      </c>
      <c r="V10" s="57"/>
      <c r="W10" s="60"/>
      <c r="X10" s="60"/>
      <c r="Y10" s="102" t="str">
        <f t="shared" si="0"/>
        <v>En Revisión</v>
      </c>
      <c r="Z10" s="60" t="s">
        <v>1341</v>
      </c>
      <c r="AA10" s="67" t="s">
        <v>733</v>
      </c>
      <c r="AB10" s="67" t="s">
        <v>85</v>
      </c>
      <c r="AC10" s="103">
        <f t="shared" ca="1" si="1"/>
        <v>411</v>
      </c>
      <c r="AD10" s="103" t="str">
        <f t="shared" si="2"/>
        <v>En Proceso</v>
      </c>
      <c r="AE10" s="80" t="str">
        <f t="shared" ca="1" si="3"/>
        <v>Vigente</v>
      </c>
      <c r="AF10" s="80" t="str">
        <f t="shared" si="4"/>
        <v>Contrato En Curso</v>
      </c>
      <c r="AG10" s="67"/>
      <c r="AH10" s="67"/>
    </row>
    <row r="11" spans="1:34" customFormat="1" ht="62.15" customHeight="1" x14ac:dyDescent="0.35">
      <c r="A11" s="64" t="s">
        <v>51</v>
      </c>
      <c r="B11" s="42" t="s">
        <v>6</v>
      </c>
      <c r="C11" s="60" t="s">
        <v>1266</v>
      </c>
      <c r="D11" s="60" t="s">
        <v>160</v>
      </c>
      <c r="E11" s="60" t="s">
        <v>161</v>
      </c>
      <c r="F11" s="60" t="s">
        <v>66</v>
      </c>
      <c r="G11" s="60" t="s">
        <v>1263</v>
      </c>
      <c r="H11" s="60" t="s">
        <v>1264</v>
      </c>
      <c r="I11" s="60">
        <v>1</v>
      </c>
      <c r="J11" s="61">
        <v>44531</v>
      </c>
      <c r="K11" s="61">
        <v>45626</v>
      </c>
      <c r="L11" s="99" t="s">
        <v>486</v>
      </c>
      <c r="M11" s="60"/>
      <c r="N11" s="60" t="s">
        <v>511</v>
      </c>
      <c r="O11" s="99"/>
      <c r="P11" s="99" t="s">
        <v>1265</v>
      </c>
      <c r="Q11" s="100" t="s">
        <v>489</v>
      </c>
      <c r="R11" s="61">
        <v>44528</v>
      </c>
      <c r="S11" s="61">
        <v>44529</v>
      </c>
      <c r="T11" s="60">
        <v>2</v>
      </c>
      <c r="U11" s="101">
        <v>80</v>
      </c>
      <c r="V11" s="57"/>
      <c r="W11" s="60"/>
      <c r="X11" s="60"/>
      <c r="Y11" s="102" t="str">
        <f t="shared" si="0"/>
        <v>En Revisión</v>
      </c>
      <c r="Z11" s="60" t="s">
        <v>1340</v>
      </c>
      <c r="AA11" s="67" t="s">
        <v>733</v>
      </c>
      <c r="AB11" s="67" t="s">
        <v>85</v>
      </c>
      <c r="AC11" s="103">
        <f t="shared" ca="1" si="1"/>
        <v>411</v>
      </c>
      <c r="AD11" s="103" t="str">
        <f t="shared" si="2"/>
        <v>En Proceso</v>
      </c>
      <c r="AE11" s="80" t="str">
        <f t="shared" ca="1" si="3"/>
        <v>Vigente</v>
      </c>
      <c r="AF11" s="80" t="str">
        <f t="shared" si="4"/>
        <v>Contrato En Curso</v>
      </c>
      <c r="AG11" s="67"/>
      <c r="AH11" s="67"/>
    </row>
    <row r="12" spans="1:34" customFormat="1" ht="62.15" customHeight="1" x14ac:dyDescent="0.35">
      <c r="A12" s="64"/>
      <c r="B12" s="42" t="s">
        <v>17</v>
      </c>
      <c r="C12" s="60"/>
      <c r="D12" s="60"/>
      <c r="E12" s="62" t="s">
        <v>140</v>
      </c>
      <c r="F12" s="60"/>
      <c r="G12" s="60" t="s">
        <v>1282</v>
      </c>
      <c r="H12" s="60" t="s">
        <v>1283</v>
      </c>
      <c r="I12" s="60">
        <v>12</v>
      </c>
      <c r="J12" s="61">
        <v>44511</v>
      </c>
      <c r="K12" s="61">
        <v>44591</v>
      </c>
      <c r="L12" s="99" t="s">
        <v>486</v>
      </c>
      <c r="M12" s="60" t="s">
        <v>607</v>
      </c>
      <c r="N12" s="60" t="s">
        <v>520</v>
      </c>
      <c r="O12" s="99"/>
      <c r="P12" s="99"/>
      <c r="Q12" s="100" t="s">
        <v>489</v>
      </c>
      <c r="R12" s="61" t="s">
        <v>1284</v>
      </c>
      <c r="S12" s="61">
        <v>44538</v>
      </c>
      <c r="T12" s="60">
        <v>3</v>
      </c>
      <c r="U12" s="101">
        <v>100</v>
      </c>
      <c r="V12" s="57" t="s">
        <v>913</v>
      </c>
      <c r="W12" s="61">
        <v>44552</v>
      </c>
      <c r="X12" s="60">
        <v>313384</v>
      </c>
      <c r="Y12" s="102" t="str">
        <f t="shared" si="0"/>
        <v>Aprobada</v>
      </c>
      <c r="Z12" s="60" t="s">
        <v>1303</v>
      </c>
      <c r="AA12" s="67" t="s">
        <v>733</v>
      </c>
      <c r="AB12" s="67" t="s">
        <v>85</v>
      </c>
      <c r="AC12" s="103">
        <f t="shared" ca="1" si="1"/>
        <v>-624</v>
      </c>
      <c r="AD12" s="103" t="str">
        <f t="shared" si="2"/>
        <v>Ingresado</v>
      </c>
      <c r="AE12" s="80" t="str">
        <f t="shared" ca="1" si="3"/>
        <v>Vencido</v>
      </c>
      <c r="AF12" s="80" t="str">
        <f t="shared" si="4"/>
        <v>Contrato En Curso</v>
      </c>
      <c r="AG12" s="67"/>
      <c r="AH12" s="67"/>
    </row>
    <row r="13" spans="1:34" customFormat="1" ht="62.15" customHeight="1" x14ac:dyDescent="0.35">
      <c r="A13" s="64" t="s">
        <v>51</v>
      </c>
      <c r="B13" s="42" t="s">
        <v>17</v>
      </c>
      <c r="C13" s="60"/>
      <c r="D13" s="60"/>
      <c r="E13" s="62" t="s">
        <v>1258</v>
      </c>
      <c r="F13" s="60"/>
      <c r="G13" s="60" t="s">
        <v>1312</v>
      </c>
      <c r="H13" s="60" t="s">
        <v>1259</v>
      </c>
      <c r="I13" s="60">
        <v>17</v>
      </c>
      <c r="J13" s="61">
        <v>44530</v>
      </c>
      <c r="K13" s="61">
        <v>46295</v>
      </c>
      <c r="L13" s="99" t="s">
        <v>486</v>
      </c>
      <c r="M13" s="60" t="s">
        <v>1260</v>
      </c>
      <c r="N13" s="60" t="s">
        <v>1261</v>
      </c>
      <c r="O13" s="60"/>
      <c r="P13" s="60"/>
      <c r="Q13" s="100" t="s">
        <v>489</v>
      </c>
      <c r="R13" s="61">
        <v>44525</v>
      </c>
      <c r="S13" s="61">
        <v>44526</v>
      </c>
      <c r="T13" s="60">
        <v>7</v>
      </c>
      <c r="U13" s="101">
        <v>93</v>
      </c>
      <c r="V13" s="57"/>
      <c r="W13" s="60"/>
      <c r="X13" s="60"/>
      <c r="Y13" s="102" t="str">
        <f t="shared" si="0"/>
        <v>En Revisión</v>
      </c>
      <c r="Z13" s="60" t="s">
        <v>1338</v>
      </c>
      <c r="AA13" s="67" t="s">
        <v>733</v>
      </c>
      <c r="AB13" s="67" t="s">
        <v>86</v>
      </c>
      <c r="AC13" s="103">
        <f t="shared" ca="1" si="1"/>
        <v>1080</v>
      </c>
      <c r="AD13" s="103" t="str">
        <f t="shared" si="2"/>
        <v>En Proceso</v>
      </c>
      <c r="AE13" s="80" t="str">
        <f t="shared" ca="1" si="3"/>
        <v>Vigente</v>
      </c>
      <c r="AF13" s="80" t="str">
        <f t="shared" si="4"/>
        <v>Contrato En Curso</v>
      </c>
      <c r="AG13" s="67"/>
      <c r="AH13" s="67"/>
    </row>
    <row r="14" spans="1:34" customFormat="1" ht="62.15" customHeight="1" x14ac:dyDescent="0.35">
      <c r="A14" s="64" t="s">
        <v>51</v>
      </c>
      <c r="B14" s="42" t="s">
        <v>17</v>
      </c>
      <c r="C14" s="60"/>
      <c r="D14" s="60"/>
      <c r="E14" s="62" t="s">
        <v>283</v>
      </c>
      <c r="F14" s="60" t="s">
        <v>1250</v>
      </c>
      <c r="G14" s="60" t="s">
        <v>1251</v>
      </c>
      <c r="H14" s="60" t="s">
        <v>1249</v>
      </c>
      <c r="I14" s="60">
        <v>6</v>
      </c>
      <c r="J14" s="61">
        <v>44515</v>
      </c>
      <c r="K14" s="61">
        <v>44561</v>
      </c>
      <c r="L14" s="99" t="s">
        <v>486</v>
      </c>
      <c r="M14" s="60" t="s">
        <v>556</v>
      </c>
      <c r="N14" s="60"/>
      <c r="O14" s="60"/>
      <c r="P14" s="60"/>
      <c r="Q14" s="100" t="s">
        <v>489</v>
      </c>
      <c r="R14" s="61">
        <v>44518</v>
      </c>
      <c r="S14" s="61">
        <v>44521</v>
      </c>
      <c r="T14" s="60">
        <v>3</v>
      </c>
      <c r="U14" s="101">
        <v>93</v>
      </c>
      <c r="V14" s="57"/>
      <c r="W14" s="60"/>
      <c r="X14" s="60"/>
      <c r="Y14" s="102" t="str">
        <f t="shared" si="0"/>
        <v>En Revisión</v>
      </c>
      <c r="Z14" s="60" t="s">
        <v>1309</v>
      </c>
      <c r="AA14" s="67" t="s">
        <v>733</v>
      </c>
      <c r="AB14" s="67" t="s">
        <v>85</v>
      </c>
      <c r="AC14" s="103">
        <f t="shared" ca="1" si="1"/>
        <v>-654</v>
      </c>
      <c r="AD14" s="103" t="str">
        <f t="shared" si="2"/>
        <v>En Proceso</v>
      </c>
      <c r="AE14" s="80" t="str">
        <f t="shared" ca="1" si="3"/>
        <v>Vencido</v>
      </c>
      <c r="AF14" s="80" t="str">
        <f t="shared" si="4"/>
        <v>Contrato En Curso</v>
      </c>
      <c r="AG14" s="67"/>
      <c r="AH14" s="67"/>
    </row>
    <row r="15" spans="1:34" customFormat="1" ht="62.15" customHeight="1" x14ac:dyDescent="0.35">
      <c r="A15" s="64" t="s">
        <v>51</v>
      </c>
      <c r="B15" s="42" t="s">
        <v>17</v>
      </c>
      <c r="C15" s="60"/>
      <c r="D15" s="60"/>
      <c r="E15" s="60" t="s">
        <v>93</v>
      </c>
      <c r="F15" s="60"/>
      <c r="G15" s="60" t="s">
        <v>1245</v>
      </c>
      <c r="H15" s="60" t="s">
        <v>1244</v>
      </c>
      <c r="I15" s="60">
        <v>15</v>
      </c>
      <c r="J15" s="61">
        <v>44510</v>
      </c>
      <c r="K15" s="61">
        <v>44592</v>
      </c>
      <c r="L15" s="99" t="s">
        <v>518</v>
      </c>
      <c r="M15" s="60"/>
      <c r="N15" s="60" t="s">
        <v>1052</v>
      </c>
      <c r="O15" s="60">
        <v>977308146</v>
      </c>
      <c r="P15" s="60" t="s">
        <v>1246</v>
      </c>
      <c r="Q15" s="100" t="s">
        <v>489</v>
      </c>
      <c r="R15" s="61">
        <v>44519</v>
      </c>
      <c r="S15" s="61">
        <v>44520</v>
      </c>
      <c r="T15" s="60">
        <v>3</v>
      </c>
      <c r="U15" s="101">
        <v>100</v>
      </c>
      <c r="V15" s="57" t="s">
        <v>913</v>
      </c>
      <c r="W15" s="61">
        <v>44524</v>
      </c>
      <c r="X15" s="60">
        <v>310581</v>
      </c>
      <c r="Y15" s="102" t="str">
        <f t="shared" si="0"/>
        <v>Aprobada</v>
      </c>
      <c r="Z15" s="60" t="s">
        <v>1257</v>
      </c>
      <c r="AA15" s="67" t="s">
        <v>733</v>
      </c>
      <c r="AB15" s="67" t="s">
        <v>82</v>
      </c>
      <c r="AC15" s="103">
        <f t="shared" ca="1" si="1"/>
        <v>-623</v>
      </c>
      <c r="AD15" s="103" t="str">
        <f t="shared" si="2"/>
        <v>Ingresado</v>
      </c>
      <c r="AE15" s="80" t="str">
        <f t="shared" ca="1" si="3"/>
        <v>Vencido</v>
      </c>
      <c r="AF15" s="80" t="str">
        <f t="shared" si="4"/>
        <v>Contrato En Curso</v>
      </c>
      <c r="AG15" s="67"/>
      <c r="AH15" s="67"/>
    </row>
    <row r="16" spans="1:34" customFormat="1" ht="72" customHeight="1" x14ac:dyDescent="0.35">
      <c r="A16" s="37" t="s">
        <v>51</v>
      </c>
      <c r="B16" s="32" t="s">
        <v>17</v>
      </c>
      <c r="C16" s="62"/>
      <c r="D16" s="62"/>
      <c r="E16" s="60" t="s">
        <v>152</v>
      </c>
      <c r="F16" s="62" t="s">
        <v>1253</v>
      </c>
      <c r="G16" s="62" t="s">
        <v>1138</v>
      </c>
      <c r="H16" s="62" t="s">
        <v>1209</v>
      </c>
      <c r="I16" s="62">
        <v>4</v>
      </c>
      <c r="J16" s="63" t="s">
        <v>1254</v>
      </c>
      <c r="K16" s="63">
        <v>44620</v>
      </c>
      <c r="L16" s="99" t="s">
        <v>486</v>
      </c>
      <c r="M16" s="60" t="s">
        <v>1152</v>
      </c>
      <c r="N16" s="60" t="s">
        <v>1255</v>
      </c>
      <c r="O16" s="60"/>
      <c r="P16" s="60" t="s">
        <v>1256</v>
      </c>
      <c r="Q16" s="100" t="s">
        <v>489</v>
      </c>
      <c r="R16" s="61">
        <v>44519</v>
      </c>
      <c r="S16" s="61">
        <v>44519</v>
      </c>
      <c r="T16" s="60">
        <v>3</v>
      </c>
      <c r="U16" s="101">
        <v>100</v>
      </c>
      <c r="V16" s="104" t="s">
        <v>913</v>
      </c>
      <c r="W16" s="61">
        <v>44531</v>
      </c>
      <c r="X16" s="60">
        <v>311083</v>
      </c>
      <c r="Y16" s="102" t="str">
        <f t="shared" si="0"/>
        <v>Aprobada</v>
      </c>
      <c r="Z16" s="60" t="s">
        <v>1270</v>
      </c>
      <c r="AA16" s="67" t="s">
        <v>733</v>
      </c>
      <c r="AB16" s="67" t="s">
        <v>82</v>
      </c>
      <c r="AC16" s="103">
        <f t="shared" ca="1" si="1"/>
        <v>-595</v>
      </c>
      <c r="AD16" s="103" t="str">
        <f t="shared" si="2"/>
        <v>Ingresado</v>
      </c>
      <c r="AE16" s="80" t="str">
        <f t="shared" ca="1" si="3"/>
        <v>Vencido</v>
      </c>
      <c r="AF16" s="80" t="str">
        <f t="shared" si="4"/>
        <v>Contrato En Curso</v>
      </c>
      <c r="AG16" s="67"/>
      <c r="AH16" s="67"/>
    </row>
    <row r="17" spans="1:34" customFormat="1" ht="62.15" customHeight="1" x14ac:dyDescent="0.35">
      <c r="A17" s="64" t="s">
        <v>51</v>
      </c>
      <c r="B17" s="42" t="s">
        <v>17</v>
      </c>
      <c r="C17" s="60"/>
      <c r="D17" s="60"/>
      <c r="E17" s="60" t="s">
        <v>196</v>
      </c>
      <c r="F17" s="60"/>
      <c r="G17" s="60" t="s">
        <v>1247</v>
      </c>
      <c r="H17" s="60" t="s">
        <v>1248</v>
      </c>
      <c r="I17" s="60">
        <v>12</v>
      </c>
      <c r="J17" s="61">
        <v>44522</v>
      </c>
      <c r="K17" s="61">
        <v>44592</v>
      </c>
      <c r="L17" s="99" t="s">
        <v>518</v>
      </c>
      <c r="M17" s="60" t="s">
        <v>513</v>
      </c>
      <c r="N17" s="60" t="s">
        <v>1025</v>
      </c>
      <c r="O17" s="60">
        <v>972185427</v>
      </c>
      <c r="P17" s="60" t="s">
        <v>1094</v>
      </c>
      <c r="Q17" s="100" t="s">
        <v>489</v>
      </c>
      <c r="R17" s="61">
        <v>44518</v>
      </c>
      <c r="S17" s="61">
        <v>44519</v>
      </c>
      <c r="T17" s="60">
        <v>2</v>
      </c>
      <c r="U17" s="101">
        <v>100</v>
      </c>
      <c r="V17" s="57" t="s">
        <v>913</v>
      </c>
      <c r="W17" s="61">
        <v>44522</v>
      </c>
      <c r="X17" s="60">
        <v>310474</v>
      </c>
      <c r="Y17" s="102" t="str">
        <f t="shared" si="0"/>
        <v>Aprobada</v>
      </c>
      <c r="Z17" s="60" t="s">
        <v>1252</v>
      </c>
      <c r="AA17" s="67" t="s">
        <v>733</v>
      </c>
      <c r="AB17" s="67" t="s">
        <v>85</v>
      </c>
      <c r="AC17" s="103">
        <f t="shared" ca="1" si="1"/>
        <v>-623</v>
      </c>
      <c r="AD17" s="103" t="str">
        <f t="shared" si="2"/>
        <v>Ingresado</v>
      </c>
      <c r="AE17" s="80" t="str">
        <f t="shared" ca="1" si="3"/>
        <v>Vencido</v>
      </c>
      <c r="AF17" s="80" t="str">
        <f t="shared" si="4"/>
        <v>Contrato En Curso</v>
      </c>
      <c r="AG17" s="67"/>
      <c r="AH17" s="67"/>
    </row>
    <row r="18" spans="1:34" customFormat="1" ht="62.15" customHeight="1" x14ac:dyDescent="0.35">
      <c r="A18" s="64" t="s">
        <v>51</v>
      </c>
      <c r="B18" s="42" t="s">
        <v>17</v>
      </c>
      <c r="C18" s="60"/>
      <c r="D18" s="60"/>
      <c r="E18" s="60" t="s">
        <v>196</v>
      </c>
      <c r="F18" s="60" t="s">
        <v>62</v>
      </c>
      <c r="G18" s="60" t="s">
        <v>1247</v>
      </c>
      <c r="H18" s="60" t="s">
        <v>122</v>
      </c>
      <c r="I18" s="60">
        <v>2</v>
      </c>
      <c r="J18" s="61">
        <v>44522</v>
      </c>
      <c r="K18" s="61">
        <v>44592</v>
      </c>
      <c r="L18" s="99" t="s">
        <v>518</v>
      </c>
      <c r="M18" s="60" t="s">
        <v>513</v>
      </c>
      <c r="N18" s="60" t="s">
        <v>1025</v>
      </c>
      <c r="O18" s="60">
        <v>972185427</v>
      </c>
      <c r="P18" s="60" t="s">
        <v>1094</v>
      </c>
      <c r="Q18" s="100" t="s">
        <v>489</v>
      </c>
      <c r="R18" s="61">
        <v>44519</v>
      </c>
      <c r="S18" s="61">
        <v>44520</v>
      </c>
      <c r="T18" s="60">
        <v>3</v>
      </c>
      <c r="U18" s="101">
        <v>100</v>
      </c>
      <c r="V18" s="57" t="s">
        <v>913</v>
      </c>
      <c r="W18" s="61">
        <v>44528</v>
      </c>
      <c r="X18" s="60">
        <v>310791</v>
      </c>
      <c r="Y18" s="102" t="str">
        <f t="shared" si="0"/>
        <v>Aprobada</v>
      </c>
      <c r="Z18" s="60" t="s">
        <v>1272</v>
      </c>
      <c r="AA18" s="67" t="s">
        <v>733</v>
      </c>
      <c r="AB18" s="67" t="s">
        <v>82</v>
      </c>
      <c r="AC18" s="103">
        <f t="shared" ca="1" si="1"/>
        <v>-623</v>
      </c>
      <c r="AD18" s="103" t="str">
        <f t="shared" si="2"/>
        <v>Ingresado</v>
      </c>
      <c r="AE18" s="80" t="str">
        <f t="shared" ca="1" si="3"/>
        <v>Vencido</v>
      </c>
      <c r="AF18" s="80" t="str">
        <f t="shared" si="4"/>
        <v>Contrato En Curso</v>
      </c>
      <c r="AG18" s="67"/>
      <c r="AH18" s="67"/>
    </row>
    <row r="19" spans="1:34" customFormat="1" ht="62.15" customHeight="1" x14ac:dyDescent="0.35">
      <c r="A19" s="64" t="s">
        <v>51</v>
      </c>
      <c r="B19" s="42" t="s">
        <v>17</v>
      </c>
      <c r="C19" s="60"/>
      <c r="D19" s="60"/>
      <c r="E19" s="62" t="s">
        <v>1142</v>
      </c>
      <c r="F19" s="60" t="s">
        <v>1238</v>
      </c>
      <c r="G19" s="60" t="s">
        <v>1229</v>
      </c>
      <c r="H19" s="60" t="s">
        <v>1239</v>
      </c>
      <c r="I19" s="60">
        <v>5</v>
      </c>
      <c r="J19" s="61">
        <v>44515</v>
      </c>
      <c r="K19" s="61">
        <v>44681</v>
      </c>
      <c r="L19" s="99" t="s">
        <v>486</v>
      </c>
      <c r="M19" s="60" t="s">
        <v>1231</v>
      </c>
      <c r="N19" s="60" t="s">
        <v>1240</v>
      </c>
      <c r="O19" s="60"/>
      <c r="P19" s="60"/>
      <c r="Q19" s="100" t="s">
        <v>489</v>
      </c>
      <c r="R19" s="61">
        <v>44516</v>
      </c>
      <c r="S19" s="61">
        <v>44516</v>
      </c>
      <c r="T19" s="60">
        <v>3</v>
      </c>
      <c r="U19" s="101">
        <v>93</v>
      </c>
      <c r="V19" s="57"/>
      <c r="W19" s="60"/>
      <c r="X19" s="60"/>
      <c r="Y19" s="102" t="str">
        <f t="shared" si="0"/>
        <v>En Revisión</v>
      </c>
      <c r="Z19" s="60" t="s">
        <v>1308</v>
      </c>
      <c r="AA19" s="67" t="s">
        <v>733</v>
      </c>
      <c r="AB19" s="67" t="s">
        <v>83</v>
      </c>
      <c r="AC19" s="103">
        <f t="shared" ca="1" si="1"/>
        <v>-534</v>
      </c>
      <c r="AD19" s="103" t="str">
        <f t="shared" si="2"/>
        <v>En Proceso</v>
      </c>
      <c r="AE19" s="80" t="str">
        <f t="shared" ca="1" si="3"/>
        <v>Vencido</v>
      </c>
      <c r="AF19" s="80" t="str">
        <f t="shared" si="4"/>
        <v>Contrato En Curso</v>
      </c>
      <c r="AG19" s="67"/>
      <c r="AH19" s="67"/>
    </row>
    <row r="20" spans="1:34" customFormat="1" ht="62.15" customHeight="1" x14ac:dyDescent="0.35">
      <c r="A20" s="64" t="s">
        <v>51</v>
      </c>
      <c r="B20" s="42" t="s">
        <v>17</v>
      </c>
      <c r="C20" s="60"/>
      <c r="D20" s="60"/>
      <c r="E20" s="60" t="s">
        <v>1142</v>
      </c>
      <c r="F20" s="60"/>
      <c r="G20" s="60" t="s">
        <v>1229</v>
      </c>
      <c r="H20" s="60" t="s">
        <v>1230</v>
      </c>
      <c r="I20" s="60">
        <v>5</v>
      </c>
      <c r="J20" s="61">
        <v>44515</v>
      </c>
      <c r="K20" s="61">
        <v>44681</v>
      </c>
      <c r="L20" s="99" t="s">
        <v>518</v>
      </c>
      <c r="M20" s="60" t="s">
        <v>1231</v>
      </c>
      <c r="N20" s="60" t="s">
        <v>1146</v>
      </c>
      <c r="O20" s="60"/>
      <c r="P20" s="60"/>
      <c r="Q20" s="100" t="s">
        <v>489</v>
      </c>
      <c r="R20" s="61">
        <v>44512</v>
      </c>
      <c r="S20" s="61">
        <v>44513</v>
      </c>
      <c r="T20" s="60">
        <v>3</v>
      </c>
      <c r="U20" s="101">
        <v>100</v>
      </c>
      <c r="V20" s="57" t="s">
        <v>913</v>
      </c>
      <c r="W20" s="61">
        <v>44532</v>
      </c>
      <c r="X20" s="60">
        <v>311142</v>
      </c>
      <c r="Y20" s="102" t="str">
        <f t="shared" si="0"/>
        <v>Aprobada</v>
      </c>
      <c r="Z20" s="60" t="s">
        <v>1271</v>
      </c>
      <c r="AA20" s="67" t="s">
        <v>733</v>
      </c>
      <c r="AB20" s="67" t="s">
        <v>84</v>
      </c>
      <c r="AC20" s="103">
        <f t="shared" ca="1" si="1"/>
        <v>-534</v>
      </c>
      <c r="AD20" s="103" t="str">
        <f t="shared" si="2"/>
        <v>Ingresado</v>
      </c>
      <c r="AE20" s="80" t="str">
        <f t="shared" ca="1" si="3"/>
        <v>Vencido</v>
      </c>
      <c r="AF20" s="80" t="str">
        <f t="shared" si="4"/>
        <v>Contrato En Curso</v>
      </c>
      <c r="AG20" s="67"/>
      <c r="AH20" s="67"/>
    </row>
    <row r="21" spans="1:34" customFormat="1" ht="72" customHeight="1" x14ac:dyDescent="0.35">
      <c r="A21" s="64" t="s">
        <v>51</v>
      </c>
      <c r="B21" s="42" t="s">
        <v>17</v>
      </c>
      <c r="C21" s="62"/>
      <c r="D21" s="62"/>
      <c r="E21" s="62" t="s">
        <v>366</v>
      </c>
      <c r="F21" s="62"/>
      <c r="G21" s="62" t="s">
        <v>1232</v>
      </c>
      <c r="H21" s="62" t="s">
        <v>368</v>
      </c>
      <c r="I21" s="62">
        <v>36</v>
      </c>
      <c r="J21" s="63">
        <v>44539</v>
      </c>
      <c r="K21" s="63">
        <v>46295</v>
      </c>
      <c r="L21" s="99" t="s">
        <v>486</v>
      </c>
      <c r="M21" s="60" t="s">
        <v>981</v>
      </c>
      <c r="N21" s="60" t="s">
        <v>1233</v>
      </c>
      <c r="O21" s="60"/>
      <c r="P21" s="60"/>
      <c r="Q21" s="100" t="s">
        <v>489</v>
      </c>
      <c r="R21" s="61">
        <v>44512</v>
      </c>
      <c r="S21" s="61">
        <v>44513</v>
      </c>
      <c r="T21" s="60">
        <v>4</v>
      </c>
      <c r="U21" s="101">
        <v>100</v>
      </c>
      <c r="V21" s="57" t="s">
        <v>1172</v>
      </c>
      <c r="W21" s="61">
        <v>44544</v>
      </c>
      <c r="X21" s="60">
        <v>312160</v>
      </c>
      <c r="Y21" s="102" t="str">
        <f t="shared" si="0"/>
        <v>Aprobada</v>
      </c>
      <c r="Z21" s="60" t="s">
        <v>1285</v>
      </c>
      <c r="AA21" s="67" t="s">
        <v>733</v>
      </c>
      <c r="AB21" s="67" t="s">
        <v>86</v>
      </c>
      <c r="AC21" s="103">
        <f t="shared" ca="1" si="1"/>
        <v>1080</v>
      </c>
      <c r="AD21" s="103" t="str">
        <f t="shared" si="2"/>
        <v>Ingresado</v>
      </c>
      <c r="AE21" s="80" t="str">
        <f t="shared" ca="1" si="3"/>
        <v>Vigente</v>
      </c>
      <c r="AF21" s="80" t="str">
        <f t="shared" si="4"/>
        <v>Contrato En Curso</v>
      </c>
      <c r="AG21" s="67"/>
      <c r="AH21" s="67"/>
    </row>
    <row r="22" spans="1:34" s="159" customFormat="1" ht="72" customHeight="1" x14ac:dyDescent="0.35">
      <c r="A22" s="167" t="s">
        <v>51</v>
      </c>
      <c r="B22" s="168" t="s">
        <v>17</v>
      </c>
      <c r="C22" s="169"/>
      <c r="D22" s="169"/>
      <c r="E22" s="166" t="s">
        <v>65</v>
      </c>
      <c r="F22" s="166" t="s">
        <v>57</v>
      </c>
      <c r="G22" s="169" t="s">
        <v>1213</v>
      </c>
      <c r="H22" s="169" t="s">
        <v>64</v>
      </c>
      <c r="I22" s="169">
        <v>2</v>
      </c>
      <c r="J22" s="170">
        <v>44504</v>
      </c>
      <c r="K22" s="171">
        <v>44530</v>
      </c>
      <c r="L22" s="172" t="s">
        <v>486</v>
      </c>
      <c r="M22" s="166" t="s">
        <v>1041</v>
      </c>
      <c r="N22" s="166" t="s">
        <v>1216</v>
      </c>
      <c r="O22" s="166"/>
      <c r="P22" s="166"/>
      <c r="Q22" s="100" t="s">
        <v>489</v>
      </c>
      <c r="R22" s="160">
        <v>44503</v>
      </c>
      <c r="S22" s="160">
        <v>44503</v>
      </c>
      <c r="T22" s="155">
        <v>2</v>
      </c>
      <c r="U22" s="101">
        <v>100</v>
      </c>
      <c r="V22" s="57" t="s">
        <v>913</v>
      </c>
      <c r="W22" s="160">
        <v>44504</v>
      </c>
      <c r="X22" s="155">
        <v>308304</v>
      </c>
      <c r="Y22" s="57" t="str">
        <f t="shared" si="0"/>
        <v>Aprobada</v>
      </c>
      <c r="Z22" s="155" t="s">
        <v>1217</v>
      </c>
      <c r="AA22" s="91" t="s">
        <v>733</v>
      </c>
      <c r="AB22" s="91" t="s">
        <v>83</v>
      </c>
      <c r="AC22" s="161">
        <f t="shared" ca="1" si="1"/>
        <v>-685</v>
      </c>
      <c r="AD22" s="161" t="str">
        <f t="shared" si="2"/>
        <v>Ingresado</v>
      </c>
      <c r="AE22" s="162" t="str">
        <f t="shared" ca="1" si="3"/>
        <v>Vencido</v>
      </c>
      <c r="AF22" s="162" t="str">
        <f t="shared" si="4"/>
        <v>Contrato Finalizado</v>
      </c>
      <c r="AG22" s="91">
        <v>309979</v>
      </c>
      <c r="AH22" s="91" t="s">
        <v>1241</v>
      </c>
    </row>
    <row r="23" spans="1:34" customFormat="1" ht="72" customHeight="1" x14ac:dyDescent="0.35">
      <c r="A23" s="64" t="s">
        <v>51</v>
      </c>
      <c r="B23" s="42"/>
      <c r="C23" s="62"/>
      <c r="D23" s="62"/>
      <c r="E23" s="62" t="s">
        <v>1236</v>
      </c>
      <c r="F23" s="62"/>
      <c r="G23" s="62" t="s">
        <v>1237</v>
      </c>
      <c r="H23" s="62" t="s">
        <v>1223</v>
      </c>
      <c r="I23" s="62">
        <v>3</v>
      </c>
      <c r="J23" s="63">
        <v>44522</v>
      </c>
      <c r="K23" s="63">
        <v>44552</v>
      </c>
      <c r="L23" s="99" t="s">
        <v>518</v>
      </c>
      <c r="M23" s="60" t="s">
        <v>1224</v>
      </c>
      <c r="N23" s="60" t="s">
        <v>1225</v>
      </c>
      <c r="O23" s="60">
        <v>56988893087</v>
      </c>
      <c r="P23" s="60"/>
      <c r="Q23" s="100" t="s">
        <v>489</v>
      </c>
      <c r="R23" s="61">
        <v>44507</v>
      </c>
      <c r="S23" s="61">
        <v>44508</v>
      </c>
      <c r="T23" s="60">
        <v>4</v>
      </c>
      <c r="U23" s="101">
        <v>71</v>
      </c>
      <c r="V23" s="57"/>
      <c r="W23" s="61"/>
      <c r="X23" s="60"/>
      <c r="Y23" s="102" t="str">
        <f t="shared" si="0"/>
        <v>En Revisión</v>
      </c>
      <c r="Z23" s="60" t="s">
        <v>1313</v>
      </c>
      <c r="AA23" s="67" t="s">
        <v>733</v>
      </c>
      <c r="AB23" s="67"/>
      <c r="AC23" s="103">
        <f t="shared" ca="1" si="1"/>
        <v>-663</v>
      </c>
      <c r="AD23" s="103" t="str">
        <f t="shared" si="2"/>
        <v>En Proceso</v>
      </c>
      <c r="AE23" s="80" t="str">
        <f t="shared" ca="1" si="3"/>
        <v>Vencido</v>
      </c>
      <c r="AF23" s="80" t="str">
        <f t="shared" si="4"/>
        <v>Contrato En Curso</v>
      </c>
      <c r="AG23" s="67"/>
      <c r="AH23" s="67"/>
    </row>
    <row r="24" spans="1:34" s="159" customFormat="1" ht="72" customHeight="1" x14ac:dyDescent="0.35">
      <c r="A24" s="173" t="s">
        <v>51</v>
      </c>
      <c r="B24" s="174" t="s">
        <v>17</v>
      </c>
      <c r="C24" s="169"/>
      <c r="D24" s="169"/>
      <c r="E24" s="166" t="s">
        <v>65</v>
      </c>
      <c r="F24" s="169"/>
      <c r="G24" s="169" t="s">
        <v>1213</v>
      </c>
      <c r="H24" s="169" t="s">
        <v>1214</v>
      </c>
      <c r="I24" s="169">
        <v>7</v>
      </c>
      <c r="J24" s="170">
        <v>44504</v>
      </c>
      <c r="K24" s="171">
        <v>44530</v>
      </c>
      <c r="L24" s="172" t="s">
        <v>486</v>
      </c>
      <c r="M24" s="166" t="s">
        <v>1041</v>
      </c>
      <c r="N24" s="166" t="s">
        <v>76</v>
      </c>
      <c r="O24" s="166"/>
      <c r="P24" s="166"/>
      <c r="Q24" s="100" t="s">
        <v>489</v>
      </c>
      <c r="R24" s="160">
        <v>44502</v>
      </c>
      <c r="S24" s="160">
        <v>44503</v>
      </c>
      <c r="T24" s="155">
        <v>1</v>
      </c>
      <c r="U24" s="101">
        <v>100</v>
      </c>
      <c r="V24" s="104" t="s">
        <v>913</v>
      </c>
      <c r="W24" s="160">
        <v>44503</v>
      </c>
      <c r="X24" s="155">
        <v>308211</v>
      </c>
      <c r="Y24" s="57" t="str">
        <f t="shared" si="0"/>
        <v>Aprobada</v>
      </c>
      <c r="Z24" s="155" t="s">
        <v>1218</v>
      </c>
      <c r="AA24" s="91" t="s">
        <v>733</v>
      </c>
      <c r="AB24" s="91" t="s">
        <v>83</v>
      </c>
      <c r="AC24" s="161">
        <f t="shared" ca="1" si="1"/>
        <v>-685</v>
      </c>
      <c r="AD24" s="161" t="str">
        <f t="shared" si="2"/>
        <v>Ingresado</v>
      </c>
      <c r="AE24" s="162" t="str">
        <f t="shared" ca="1" si="3"/>
        <v>Vencido</v>
      </c>
      <c r="AF24" s="162" t="str">
        <f t="shared" si="4"/>
        <v>Contrato Finalizado</v>
      </c>
      <c r="AG24" s="91">
        <v>309980</v>
      </c>
      <c r="AH24" s="91" t="s">
        <v>1241</v>
      </c>
    </row>
    <row r="25" spans="1:34" customFormat="1" ht="72" customHeight="1" x14ac:dyDescent="0.35">
      <c r="A25" s="37" t="s">
        <v>51</v>
      </c>
      <c r="B25" s="32" t="s">
        <v>17</v>
      </c>
      <c r="C25" s="62"/>
      <c r="D25" s="62"/>
      <c r="E25" s="60" t="s">
        <v>196</v>
      </c>
      <c r="F25" s="62"/>
      <c r="G25" s="62" t="s">
        <v>1211</v>
      </c>
      <c r="H25" s="62" t="s">
        <v>1212</v>
      </c>
      <c r="I25" s="62">
        <v>8</v>
      </c>
      <c r="J25" s="63">
        <v>44511</v>
      </c>
      <c r="K25" s="63">
        <v>44592</v>
      </c>
      <c r="L25" s="99" t="s">
        <v>486</v>
      </c>
      <c r="M25" s="60" t="s">
        <v>567</v>
      </c>
      <c r="N25" s="60" t="s">
        <v>1025</v>
      </c>
      <c r="O25" s="60"/>
      <c r="P25" s="60"/>
      <c r="Q25" s="100" t="s">
        <v>489</v>
      </c>
      <c r="R25" s="61">
        <v>44502</v>
      </c>
      <c r="S25" s="61">
        <v>44503</v>
      </c>
      <c r="T25" s="60">
        <v>3</v>
      </c>
      <c r="U25" s="101">
        <v>100</v>
      </c>
      <c r="V25" s="57" t="s">
        <v>913</v>
      </c>
      <c r="W25" s="61">
        <v>44513</v>
      </c>
      <c r="X25" s="60">
        <v>309388</v>
      </c>
      <c r="Y25" s="102" t="str">
        <f t="shared" si="0"/>
        <v>Aprobada</v>
      </c>
      <c r="Z25" s="60" t="s">
        <v>1227</v>
      </c>
      <c r="AA25" s="67" t="s">
        <v>733</v>
      </c>
      <c r="AB25" s="67" t="s">
        <v>83</v>
      </c>
      <c r="AC25" s="103">
        <f t="shared" ca="1" si="1"/>
        <v>-623</v>
      </c>
      <c r="AD25" s="103" t="str">
        <f t="shared" si="2"/>
        <v>Ingresado</v>
      </c>
      <c r="AE25" s="80" t="str">
        <f t="shared" ca="1" si="3"/>
        <v>Vencido</v>
      </c>
      <c r="AF25" s="80" t="str">
        <f t="shared" si="4"/>
        <v>Contrato En Curso</v>
      </c>
      <c r="AG25" s="67"/>
      <c r="AH25" s="67" t="s">
        <v>1310</v>
      </c>
    </row>
    <row r="26" spans="1:34" customFormat="1" ht="72" customHeight="1" x14ac:dyDescent="0.35">
      <c r="A26" s="37"/>
      <c r="B26" s="32" t="s">
        <v>17</v>
      </c>
      <c r="C26" s="62"/>
      <c r="D26" s="62"/>
      <c r="E26" s="60" t="s">
        <v>196</v>
      </c>
      <c r="F26" s="62" t="s">
        <v>1144</v>
      </c>
      <c r="G26" s="62" t="s">
        <v>1211</v>
      </c>
      <c r="H26" s="62" t="s">
        <v>1186</v>
      </c>
      <c r="I26" s="62">
        <v>1</v>
      </c>
      <c r="J26" s="63">
        <v>44511</v>
      </c>
      <c r="K26" s="63">
        <v>44592</v>
      </c>
      <c r="L26" s="99" t="s">
        <v>518</v>
      </c>
      <c r="M26" s="60" t="s">
        <v>567</v>
      </c>
      <c r="N26" s="60" t="s">
        <v>1025</v>
      </c>
      <c r="O26" s="60"/>
      <c r="P26" s="60"/>
      <c r="Q26" s="100" t="s">
        <v>489</v>
      </c>
      <c r="R26" s="61">
        <v>44509</v>
      </c>
      <c r="S26" s="61">
        <v>44510</v>
      </c>
      <c r="T26" s="60">
        <v>1</v>
      </c>
      <c r="U26" s="101">
        <v>100</v>
      </c>
      <c r="V26" s="104" t="s">
        <v>913</v>
      </c>
      <c r="W26" s="61">
        <v>44515</v>
      </c>
      <c r="X26" s="60">
        <v>309920</v>
      </c>
      <c r="Y26" s="102" t="str">
        <f t="shared" si="0"/>
        <v>Aprobada</v>
      </c>
      <c r="Z26" s="60" t="s">
        <v>1235</v>
      </c>
      <c r="AA26" s="67" t="s">
        <v>733</v>
      </c>
      <c r="AB26" s="67" t="s">
        <v>83</v>
      </c>
      <c r="AC26" s="103">
        <f t="shared" ca="1" si="1"/>
        <v>-623</v>
      </c>
      <c r="AD26" s="103" t="str">
        <f t="shared" si="2"/>
        <v>Ingresado</v>
      </c>
      <c r="AE26" s="80" t="str">
        <f t="shared" ca="1" si="3"/>
        <v>Vencido</v>
      </c>
      <c r="AF26" s="80" t="str">
        <f t="shared" si="4"/>
        <v>Contrato En Curso</v>
      </c>
      <c r="AG26" s="67"/>
      <c r="AH26" s="67" t="s">
        <v>1333</v>
      </c>
    </row>
    <row r="27" spans="1:34" s="159" customFormat="1" ht="72" customHeight="1" x14ac:dyDescent="0.35">
      <c r="A27" s="173" t="s">
        <v>51</v>
      </c>
      <c r="B27" s="174" t="s">
        <v>17</v>
      </c>
      <c r="C27" s="169"/>
      <c r="D27" s="169"/>
      <c r="E27" s="166" t="s">
        <v>152</v>
      </c>
      <c r="F27" s="169" t="s">
        <v>1208</v>
      </c>
      <c r="G27" s="169" t="s">
        <v>1138</v>
      </c>
      <c r="H27" s="169" t="s">
        <v>1209</v>
      </c>
      <c r="I27" s="169">
        <v>1</v>
      </c>
      <c r="J27" s="170">
        <v>44508</v>
      </c>
      <c r="K27" s="171">
        <v>44530</v>
      </c>
      <c r="L27" s="172" t="s">
        <v>486</v>
      </c>
      <c r="M27" s="166" t="s">
        <v>1152</v>
      </c>
      <c r="N27" s="166" t="s">
        <v>1210</v>
      </c>
      <c r="O27" s="166"/>
      <c r="P27" s="166"/>
      <c r="Q27" s="100" t="s">
        <v>489</v>
      </c>
      <c r="R27" s="160">
        <v>44498</v>
      </c>
      <c r="S27" s="160">
        <v>44499</v>
      </c>
      <c r="T27" s="155">
        <v>3</v>
      </c>
      <c r="U27" s="101">
        <v>100</v>
      </c>
      <c r="V27" s="57" t="s">
        <v>913</v>
      </c>
      <c r="W27" s="160">
        <v>44516</v>
      </c>
      <c r="X27" s="155">
        <v>309976</v>
      </c>
      <c r="Y27" s="57" t="str">
        <f t="shared" si="0"/>
        <v>Aprobada</v>
      </c>
      <c r="Z27" s="155" t="s">
        <v>1242</v>
      </c>
      <c r="AA27" s="91" t="s">
        <v>733</v>
      </c>
      <c r="AB27" s="91" t="s">
        <v>82</v>
      </c>
      <c r="AC27" s="161">
        <f t="shared" ca="1" si="1"/>
        <v>-685</v>
      </c>
      <c r="AD27" s="161" t="str">
        <f t="shared" si="2"/>
        <v>Ingresado</v>
      </c>
      <c r="AE27" s="162" t="str">
        <f t="shared" ca="1" si="3"/>
        <v>Vencido</v>
      </c>
      <c r="AF27" s="162" t="str">
        <f t="shared" si="4"/>
        <v>Contrato Finalizado</v>
      </c>
      <c r="AG27" s="91">
        <v>311432</v>
      </c>
      <c r="AH27" s="91" t="s">
        <v>1281</v>
      </c>
    </row>
    <row r="28" spans="1:34" s="159" customFormat="1" ht="72" customHeight="1" x14ac:dyDescent="0.35">
      <c r="A28" s="173" t="s">
        <v>51</v>
      </c>
      <c r="B28" s="174" t="s">
        <v>17</v>
      </c>
      <c r="C28" s="169"/>
      <c r="D28" s="169"/>
      <c r="E28" s="166" t="s">
        <v>152</v>
      </c>
      <c r="F28" s="169" t="s">
        <v>1183</v>
      </c>
      <c r="G28" s="169" t="s">
        <v>1138</v>
      </c>
      <c r="H28" s="169" t="s">
        <v>1139</v>
      </c>
      <c r="I28" s="169">
        <v>2</v>
      </c>
      <c r="J28" s="170">
        <v>44502</v>
      </c>
      <c r="K28" s="171">
        <v>44505</v>
      </c>
      <c r="L28" s="172" t="s">
        <v>486</v>
      </c>
      <c r="M28" s="166" t="s">
        <v>1152</v>
      </c>
      <c r="N28" s="166" t="s">
        <v>1184</v>
      </c>
      <c r="O28" s="166"/>
      <c r="P28" s="166"/>
      <c r="Q28" s="100" t="s">
        <v>489</v>
      </c>
      <c r="R28" s="160">
        <v>44488</v>
      </c>
      <c r="S28" s="160">
        <v>44488</v>
      </c>
      <c r="T28" s="155">
        <v>3</v>
      </c>
      <c r="U28" s="101">
        <v>100</v>
      </c>
      <c r="V28" s="57" t="s">
        <v>913</v>
      </c>
      <c r="W28" s="155" t="s">
        <v>1215</v>
      </c>
      <c r="X28" s="155">
        <v>308000</v>
      </c>
      <c r="Y28" s="57" t="str">
        <f t="shared" si="0"/>
        <v>Aprobada</v>
      </c>
      <c r="Z28" s="155" t="s">
        <v>1207</v>
      </c>
      <c r="AA28" s="91" t="s">
        <v>733</v>
      </c>
      <c r="AB28" s="91" t="s">
        <v>83</v>
      </c>
      <c r="AC28" s="161">
        <f t="shared" ca="1" si="1"/>
        <v>-710</v>
      </c>
      <c r="AD28" s="161" t="str">
        <f t="shared" si="2"/>
        <v>Ingresado</v>
      </c>
      <c r="AE28" s="162" t="str">
        <f t="shared" ca="1" si="3"/>
        <v>Vencido</v>
      </c>
      <c r="AF28" s="162" t="str">
        <f t="shared" si="4"/>
        <v>Contrato Finalizado</v>
      </c>
      <c r="AG28" s="91">
        <v>309162</v>
      </c>
      <c r="AH28" s="91" t="s">
        <v>1222</v>
      </c>
    </row>
    <row r="29" spans="1:34" customFormat="1" ht="72" customHeight="1" x14ac:dyDescent="0.35">
      <c r="A29" s="37" t="s">
        <v>51</v>
      </c>
      <c r="B29" s="32" t="s">
        <v>17</v>
      </c>
      <c r="C29" s="62"/>
      <c r="D29" s="62"/>
      <c r="E29" s="60" t="s">
        <v>1199</v>
      </c>
      <c r="F29" s="62"/>
      <c r="G29" s="62" t="s">
        <v>1201</v>
      </c>
      <c r="H29" s="62" t="s">
        <v>1202</v>
      </c>
      <c r="I29" s="62">
        <v>10</v>
      </c>
      <c r="J29" s="63" t="s">
        <v>1203</v>
      </c>
      <c r="K29" s="63">
        <v>44592</v>
      </c>
      <c r="L29" s="99" t="s">
        <v>518</v>
      </c>
      <c r="M29" s="60"/>
      <c r="N29" s="60" t="s">
        <v>1204</v>
      </c>
      <c r="O29" s="60">
        <v>94748082</v>
      </c>
      <c r="P29" s="99" t="s">
        <v>1205</v>
      </c>
      <c r="Q29" s="100" t="s">
        <v>489</v>
      </c>
      <c r="R29" s="61">
        <v>44490</v>
      </c>
      <c r="S29" s="61">
        <v>44490</v>
      </c>
      <c r="T29" s="60">
        <v>4</v>
      </c>
      <c r="U29" s="101">
        <v>100</v>
      </c>
      <c r="V29" s="57" t="s">
        <v>913</v>
      </c>
      <c r="W29" s="61">
        <v>44512</v>
      </c>
      <c r="X29" s="60">
        <v>309380</v>
      </c>
      <c r="Y29" s="102" t="str">
        <f t="shared" si="0"/>
        <v>Aprobada</v>
      </c>
      <c r="Z29" s="60" t="s">
        <v>1228</v>
      </c>
      <c r="AA29" s="67" t="s">
        <v>733</v>
      </c>
      <c r="AB29" s="67" t="s">
        <v>83</v>
      </c>
      <c r="AC29" s="103">
        <f t="shared" ca="1" si="1"/>
        <v>-623</v>
      </c>
      <c r="AD29" s="103" t="str">
        <f t="shared" si="2"/>
        <v>Ingresado</v>
      </c>
      <c r="AE29" s="80" t="str">
        <f t="shared" ca="1" si="3"/>
        <v>Vencido</v>
      </c>
      <c r="AF29" s="80" t="str">
        <f t="shared" si="4"/>
        <v>Contrato En Curso</v>
      </c>
      <c r="AG29" s="67"/>
      <c r="AH29" s="67"/>
    </row>
    <row r="30" spans="1:34" s="159" customFormat="1" ht="72" customHeight="1" x14ac:dyDescent="0.35">
      <c r="A30" s="173" t="s">
        <v>51</v>
      </c>
      <c r="B30" s="174" t="s">
        <v>17</v>
      </c>
      <c r="C30" s="169"/>
      <c r="D30" s="169"/>
      <c r="E30" s="166" t="s">
        <v>1190</v>
      </c>
      <c r="F30" s="169"/>
      <c r="G30" s="169" t="s">
        <v>1191</v>
      </c>
      <c r="H30" s="169" t="s">
        <v>1192</v>
      </c>
      <c r="I30" s="169">
        <v>4</v>
      </c>
      <c r="J30" s="170" t="s">
        <v>1193</v>
      </c>
      <c r="K30" s="171">
        <v>44500</v>
      </c>
      <c r="L30" s="172" t="s">
        <v>518</v>
      </c>
      <c r="M30" s="166" t="s">
        <v>607</v>
      </c>
      <c r="N30" s="166" t="s">
        <v>1194</v>
      </c>
      <c r="O30" s="166" t="s">
        <v>1196</v>
      </c>
      <c r="P30" s="166" t="s">
        <v>1195</v>
      </c>
      <c r="Q30" s="100" t="s">
        <v>489</v>
      </c>
      <c r="R30" s="160">
        <v>44489</v>
      </c>
      <c r="S30" s="160">
        <v>44489</v>
      </c>
      <c r="T30" s="155">
        <v>2</v>
      </c>
      <c r="U30" s="101">
        <v>100</v>
      </c>
      <c r="V30" s="57" t="s">
        <v>913</v>
      </c>
      <c r="W30" s="160">
        <v>44490</v>
      </c>
      <c r="X30" s="155">
        <v>306841</v>
      </c>
      <c r="Y30" s="57" t="str">
        <f t="shared" si="0"/>
        <v>Aprobada</v>
      </c>
      <c r="Z30" s="155" t="s">
        <v>1197</v>
      </c>
      <c r="AA30" s="91" t="s">
        <v>733</v>
      </c>
      <c r="AB30" s="91" t="s">
        <v>85</v>
      </c>
      <c r="AC30" s="161">
        <f t="shared" ca="1" si="1"/>
        <v>-715</v>
      </c>
      <c r="AD30" s="161" t="str">
        <f t="shared" si="2"/>
        <v>Ingresado</v>
      </c>
      <c r="AE30" s="162" t="str">
        <f t="shared" ca="1" si="3"/>
        <v>Vencido</v>
      </c>
      <c r="AF30" s="162" t="str">
        <f t="shared" si="4"/>
        <v>Contrato Finalizado</v>
      </c>
      <c r="AG30" s="91">
        <v>309162</v>
      </c>
      <c r="AH30" s="91" t="s">
        <v>1226</v>
      </c>
    </row>
    <row r="31" spans="1:34" customFormat="1" ht="72" customHeight="1" x14ac:dyDescent="0.35">
      <c r="A31" s="37" t="s">
        <v>51</v>
      </c>
      <c r="B31" s="32" t="s">
        <v>17</v>
      </c>
      <c r="C31" s="62" t="s">
        <v>100</v>
      </c>
      <c r="D31" s="62" t="s">
        <v>935</v>
      </c>
      <c r="E31" s="62" t="s">
        <v>302</v>
      </c>
      <c r="F31" s="62"/>
      <c r="G31" s="62" t="s">
        <v>1180</v>
      </c>
      <c r="H31" s="62" t="s">
        <v>1181</v>
      </c>
      <c r="I31" s="62">
        <v>43</v>
      </c>
      <c r="J31" s="63"/>
      <c r="K31" s="63">
        <v>46265</v>
      </c>
      <c r="L31" s="99" t="s">
        <v>486</v>
      </c>
      <c r="M31" s="60" t="s">
        <v>607</v>
      </c>
      <c r="N31" s="60" t="s">
        <v>1182</v>
      </c>
      <c r="O31" s="60"/>
      <c r="P31" s="60"/>
      <c r="Q31" s="100" t="s">
        <v>489</v>
      </c>
      <c r="R31" s="61">
        <v>44485</v>
      </c>
      <c r="S31" s="61">
        <v>44486</v>
      </c>
      <c r="T31" s="60">
        <v>6</v>
      </c>
      <c r="U31" s="101">
        <v>100</v>
      </c>
      <c r="V31" s="57" t="s">
        <v>913</v>
      </c>
      <c r="W31" s="60" t="s">
        <v>1336</v>
      </c>
      <c r="X31" s="60">
        <v>315115</v>
      </c>
      <c r="Y31" s="102" t="str">
        <f t="shared" si="0"/>
        <v>Aprobada</v>
      </c>
      <c r="Z31" s="60" t="s">
        <v>1337</v>
      </c>
      <c r="AA31" s="67" t="s">
        <v>733</v>
      </c>
      <c r="AB31" s="67" t="s">
        <v>83</v>
      </c>
      <c r="AC31" s="103">
        <f t="shared" ca="1" si="1"/>
        <v>1050</v>
      </c>
      <c r="AD31" s="103" t="str">
        <f t="shared" si="2"/>
        <v>Ingresado</v>
      </c>
      <c r="AE31" s="80" t="str">
        <f t="shared" ca="1" si="3"/>
        <v>Vigente</v>
      </c>
      <c r="AF31" s="80" t="str">
        <f t="shared" si="4"/>
        <v>Contrato En Curso</v>
      </c>
      <c r="AG31" s="67"/>
      <c r="AH31" s="67"/>
    </row>
    <row r="32" spans="1:34" customFormat="1" ht="72" customHeight="1" x14ac:dyDescent="0.35">
      <c r="A32" s="37" t="s">
        <v>51</v>
      </c>
      <c r="B32" s="32" t="s">
        <v>17</v>
      </c>
      <c r="C32" s="62"/>
      <c r="D32" s="62"/>
      <c r="E32" s="60" t="s">
        <v>328</v>
      </c>
      <c r="F32" s="62"/>
      <c r="G32" s="62" t="s">
        <v>1177</v>
      </c>
      <c r="H32" s="62" t="s">
        <v>1178</v>
      </c>
      <c r="I32" s="62">
        <v>3</v>
      </c>
      <c r="J32" s="63"/>
      <c r="K32" s="63">
        <v>45536</v>
      </c>
      <c r="L32" s="99" t="s">
        <v>486</v>
      </c>
      <c r="M32" s="60" t="s">
        <v>506</v>
      </c>
      <c r="N32" s="60" t="s">
        <v>629</v>
      </c>
      <c r="O32" s="60"/>
      <c r="P32" s="60"/>
      <c r="Q32" s="100" t="s">
        <v>489</v>
      </c>
      <c r="R32" s="61">
        <v>44485</v>
      </c>
      <c r="S32" s="61">
        <v>44486</v>
      </c>
      <c r="T32" s="60">
        <v>3</v>
      </c>
      <c r="U32" s="101">
        <v>100</v>
      </c>
      <c r="V32" s="57" t="s">
        <v>913</v>
      </c>
      <c r="W32" s="61">
        <v>44495</v>
      </c>
      <c r="X32" s="60">
        <v>307762</v>
      </c>
      <c r="Y32" s="102" t="str">
        <f t="shared" si="0"/>
        <v>Aprobada</v>
      </c>
      <c r="Z32" s="60" t="s">
        <v>1200</v>
      </c>
      <c r="AA32" s="67" t="s">
        <v>733</v>
      </c>
      <c r="AB32" s="67" t="s">
        <v>83</v>
      </c>
      <c r="AC32" s="103">
        <f t="shared" ca="1" si="1"/>
        <v>321</v>
      </c>
      <c r="AD32" s="103" t="str">
        <f t="shared" si="2"/>
        <v>Ingresado</v>
      </c>
      <c r="AE32" s="80" t="str">
        <f t="shared" ca="1" si="3"/>
        <v>Vigente</v>
      </c>
      <c r="AF32" s="80" t="str">
        <f t="shared" si="4"/>
        <v>Contrato En Curso</v>
      </c>
      <c r="AG32" s="67"/>
      <c r="AH32" s="67"/>
    </row>
    <row r="33" spans="1:34" customFormat="1" ht="72" customHeight="1" x14ac:dyDescent="0.35">
      <c r="A33" s="37" t="s">
        <v>51</v>
      </c>
      <c r="B33" s="32" t="s">
        <v>17</v>
      </c>
      <c r="C33" s="62"/>
      <c r="D33" s="62"/>
      <c r="E33" s="60" t="s">
        <v>1158</v>
      </c>
      <c r="F33" s="62" t="s">
        <v>58</v>
      </c>
      <c r="G33" s="62" t="s">
        <v>1159</v>
      </c>
      <c r="H33" s="62" t="s">
        <v>1186</v>
      </c>
      <c r="I33" s="62">
        <v>2</v>
      </c>
      <c r="J33" s="63">
        <v>44494</v>
      </c>
      <c r="K33" s="63">
        <v>44576</v>
      </c>
      <c r="L33" s="99" t="s">
        <v>518</v>
      </c>
      <c r="M33" s="60" t="s">
        <v>1161</v>
      </c>
      <c r="N33" s="60" t="s">
        <v>1187</v>
      </c>
      <c r="O33" s="60" t="s">
        <v>1189</v>
      </c>
      <c r="P33" s="60" t="s">
        <v>1188</v>
      </c>
      <c r="Q33" s="100" t="s">
        <v>489</v>
      </c>
      <c r="R33" s="61">
        <v>44491</v>
      </c>
      <c r="S33" s="61">
        <v>44491</v>
      </c>
      <c r="T33" s="60">
        <v>3</v>
      </c>
      <c r="U33" s="101">
        <v>100</v>
      </c>
      <c r="V33" s="57" t="s">
        <v>913</v>
      </c>
      <c r="W33" s="61">
        <v>44500</v>
      </c>
      <c r="X33" s="60">
        <v>307997</v>
      </c>
      <c r="Y33" s="102" t="str">
        <f t="shared" si="0"/>
        <v>Aprobada</v>
      </c>
      <c r="Z33" s="60" t="s">
        <v>1198</v>
      </c>
      <c r="AA33" s="67" t="s">
        <v>733</v>
      </c>
      <c r="AB33" s="67" t="s">
        <v>85</v>
      </c>
      <c r="AC33" s="103">
        <f t="shared" ca="1" si="1"/>
        <v>-639</v>
      </c>
      <c r="AD33" s="103" t="str">
        <f t="shared" si="2"/>
        <v>Ingresado</v>
      </c>
      <c r="AE33" s="80" t="str">
        <f t="shared" ca="1" si="3"/>
        <v>Vencido</v>
      </c>
      <c r="AF33" s="80" t="str">
        <f t="shared" si="4"/>
        <v>Contrato En Curso</v>
      </c>
      <c r="AG33" s="67"/>
      <c r="AH33" s="67"/>
    </row>
    <row r="34" spans="1:34" customFormat="1" ht="72" customHeight="1" x14ac:dyDescent="0.35">
      <c r="A34" s="37" t="s">
        <v>51</v>
      </c>
      <c r="B34" s="32" t="s">
        <v>17</v>
      </c>
      <c r="C34" s="62"/>
      <c r="D34" s="62"/>
      <c r="E34" s="60" t="s">
        <v>1158</v>
      </c>
      <c r="F34" s="62"/>
      <c r="G34" s="62" t="s">
        <v>1159</v>
      </c>
      <c r="H34" s="62" t="s">
        <v>1160</v>
      </c>
      <c r="I34" s="62">
        <v>19</v>
      </c>
      <c r="J34" s="63">
        <v>44494</v>
      </c>
      <c r="K34" s="63">
        <v>44576</v>
      </c>
      <c r="L34" s="99" t="s">
        <v>518</v>
      </c>
      <c r="M34" s="60" t="s">
        <v>1161</v>
      </c>
      <c r="N34" s="60" t="s">
        <v>1162</v>
      </c>
      <c r="O34" s="60">
        <v>56956961991</v>
      </c>
      <c r="P34" s="60"/>
      <c r="Q34" s="100" t="s">
        <v>489</v>
      </c>
      <c r="R34" s="61">
        <v>44474</v>
      </c>
      <c r="S34" s="61">
        <v>44475</v>
      </c>
      <c r="T34" s="60">
        <v>4</v>
      </c>
      <c r="U34" s="101">
        <v>100</v>
      </c>
      <c r="V34" s="57" t="s">
        <v>913</v>
      </c>
      <c r="W34" s="61">
        <v>44497</v>
      </c>
      <c r="X34" s="60">
        <v>307853</v>
      </c>
      <c r="Y34" s="102" t="str">
        <f t="shared" si="0"/>
        <v>Aprobada</v>
      </c>
      <c r="Z34" s="60" t="s">
        <v>1206</v>
      </c>
      <c r="AA34" s="67" t="s">
        <v>733</v>
      </c>
      <c r="AB34" s="67" t="s">
        <v>83</v>
      </c>
      <c r="AC34" s="103">
        <f t="shared" ca="1" si="1"/>
        <v>-639</v>
      </c>
      <c r="AD34" s="103" t="str">
        <f t="shared" si="2"/>
        <v>Ingresado</v>
      </c>
      <c r="AE34" s="80" t="str">
        <f t="shared" ca="1" si="3"/>
        <v>Vencido</v>
      </c>
      <c r="AF34" s="80" t="str">
        <f t="shared" si="4"/>
        <v>Contrato En Curso</v>
      </c>
      <c r="AG34" s="67"/>
      <c r="AH34" s="67"/>
    </row>
    <row r="35" spans="1:34" customFormat="1" ht="72" customHeight="1" x14ac:dyDescent="0.35">
      <c r="A35" s="37" t="s">
        <v>51</v>
      </c>
      <c r="B35" s="32" t="s">
        <v>17</v>
      </c>
      <c r="C35" s="62"/>
      <c r="D35" s="62"/>
      <c r="E35" s="60" t="s">
        <v>271</v>
      </c>
      <c r="F35" s="62"/>
      <c r="G35" s="62" t="s">
        <v>1154</v>
      </c>
      <c r="H35" s="62" t="s">
        <v>273</v>
      </c>
      <c r="I35" s="62">
        <v>1</v>
      </c>
      <c r="J35" s="63">
        <v>44473</v>
      </c>
      <c r="K35" s="63">
        <v>45535</v>
      </c>
      <c r="L35" s="99" t="s">
        <v>486</v>
      </c>
      <c r="M35" s="60" t="s">
        <v>506</v>
      </c>
      <c r="N35" s="60" t="s">
        <v>1155</v>
      </c>
      <c r="O35" s="60"/>
      <c r="P35" s="60"/>
      <c r="Q35" s="100" t="s">
        <v>489</v>
      </c>
      <c r="R35" s="61">
        <v>44472</v>
      </c>
      <c r="S35" s="61">
        <v>44473</v>
      </c>
      <c r="T35" s="60">
        <v>2</v>
      </c>
      <c r="U35" s="101">
        <v>100</v>
      </c>
      <c r="V35" s="57" t="s">
        <v>913</v>
      </c>
      <c r="W35" s="61">
        <v>44481</v>
      </c>
      <c r="X35" s="60">
        <v>304577</v>
      </c>
      <c r="Y35" s="102" t="str">
        <f t="shared" si="0"/>
        <v>Aprobada</v>
      </c>
      <c r="Z35" s="60" t="s">
        <v>1175</v>
      </c>
      <c r="AA35" s="67" t="s">
        <v>733</v>
      </c>
      <c r="AB35" s="67" t="s">
        <v>83</v>
      </c>
      <c r="AC35" s="103">
        <f t="shared" ca="1" si="1"/>
        <v>320</v>
      </c>
      <c r="AD35" s="103" t="str">
        <f t="shared" si="2"/>
        <v>Ingresado</v>
      </c>
      <c r="AE35" s="80" t="str">
        <f t="shared" ca="1" si="3"/>
        <v>Vigente</v>
      </c>
      <c r="AF35" s="80" t="str">
        <f t="shared" si="4"/>
        <v>Contrato En Curso</v>
      </c>
      <c r="AG35" s="67"/>
      <c r="AH35" s="67"/>
    </row>
    <row r="36" spans="1:34" customFormat="1" ht="72" customHeight="1" x14ac:dyDescent="0.35">
      <c r="A36" s="37" t="s">
        <v>51</v>
      </c>
      <c r="B36" s="32" t="s">
        <v>17</v>
      </c>
      <c r="C36" s="62"/>
      <c r="D36" s="62"/>
      <c r="E36" s="60" t="s">
        <v>1149</v>
      </c>
      <c r="F36" s="62"/>
      <c r="G36" s="62" t="s">
        <v>1150</v>
      </c>
      <c r="H36" s="62" t="s">
        <v>1151</v>
      </c>
      <c r="I36" s="62">
        <v>5</v>
      </c>
      <c r="J36" s="63"/>
      <c r="K36" s="63">
        <v>45566</v>
      </c>
      <c r="L36" s="99"/>
      <c r="M36" s="60" t="s">
        <v>1152</v>
      </c>
      <c r="N36" s="60" t="s">
        <v>1153</v>
      </c>
      <c r="O36" s="60"/>
      <c r="P36" s="60"/>
      <c r="Q36" s="100" t="s">
        <v>489</v>
      </c>
      <c r="R36" s="61">
        <v>44471</v>
      </c>
      <c r="S36" s="61">
        <v>44472</v>
      </c>
      <c r="T36" s="60">
        <v>5</v>
      </c>
      <c r="U36" s="101">
        <v>100</v>
      </c>
      <c r="V36" s="57" t="s">
        <v>913</v>
      </c>
      <c r="W36" s="61">
        <v>44486</v>
      </c>
      <c r="X36" s="60">
        <v>306600</v>
      </c>
      <c r="Y36" s="102" t="str">
        <f t="shared" si="0"/>
        <v>Aprobada</v>
      </c>
      <c r="Z36" s="60" t="s">
        <v>1179</v>
      </c>
      <c r="AA36" s="67" t="s">
        <v>733</v>
      </c>
      <c r="AB36" s="67" t="s">
        <v>83</v>
      </c>
      <c r="AC36" s="103">
        <f t="shared" ca="1" si="1"/>
        <v>351</v>
      </c>
      <c r="AD36" s="103" t="str">
        <f t="shared" si="2"/>
        <v>Ingresado</v>
      </c>
      <c r="AE36" s="80" t="str">
        <f t="shared" ca="1" si="3"/>
        <v>Vigente</v>
      </c>
      <c r="AF36" s="80" t="str">
        <f t="shared" si="4"/>
        <v>Contrato En Curso</v>
      </c>
      <c r="AG36" s="67"/>
      <c r="AH36" s="67"/>
    </row>
    <row r="37" spans="1:34" customFormat="1" ht="72" customHeight="1" x14ac:dyDescent="0.35">
      <c r="A37" s="37" t="s">
        <v>51</v>
      </c>
      <c r="B37" s="32" t="s">
        <v>17</v>
      </c>
      <c r="C37" s="62"/>
      <c r="D37" s="62"/>
      <c r="E37" s="60" t="s">
        <v>1142</v>
      </c>
      <c r="F37" s="62"/>
      <c r="G37" s="62" t="s">
        <v>1143</v>
      </c>
      <c r="H37" s="62" t="s">
        <v>1145</v>
      </c>
      <c r="I37" s="62">
        <v>5</v>
      </c>
      <c r="J37" s="63">
        <v>44480</v>
      </c>
      <c r="K37" s="63">
        <v>44541</v>
      </c>
      <c r="L37" s="99" t="s">
        <v>486</v>
      </c>
      <c r="M37" s="60"/>
      <c r="N37" s="60" t="s">
        <v>1146</v>
      </c>
      <c r="O37" s="60"/>
      <c r="P37" s="60"/>
      <c r="Q37" s="100" t="s">
        <v>489</v>
      </c>
      <c r="R37" s="61">
        <v>44469</v>
      </c>
      <c r="S37" s="61">
        <v>44470</v>
      </c>
      <c r="T37" s="60">
        <v>4</v>
      </c>
      <c r="U37" s="101">
        <v>100</v>
      </c>
      <c r="V37" s="57" t="s">
        <v>913</v>
      </c>
      <c r="W37" s="61">
        <v>44481</v>
      </c>
      <c r="X37" s="60">
        <v>309590</v>
      </c>
      <c r="Y37" s="102" t="str">
        <f t="shared" si="0"/>
        <v>Aprobada</v>
      </c>
      <c r="Z37" s="60" t="s">
        <v>1174</v>
      </c>
      <c r="AA37" s="67" t="s">
        <v>733</v>
      </c>
      <c r="AB37" s="67" t="s">
        <v>84</v>
      </c>
      <c r="AC37" s="103">
        <f t="shared" ca="1" si="1"/>
        <v>-674</v>
      </c>
      <c r="AD37" s="103" t="str">
        <f t="shared" si="2"/>
        <v>Ingresado</v>
      </c>
      <c r="AE37" s="80" t="str">
        <f t="shared" ca="1" si="3"/>
        <v>Vencido</v>
      </c>
      <c r="AF37" s="80" t="str">
        <f t="shared" si="4"/>
        <v>Contrato En Curso</v>
      </c>
      <c r="AG37" s="67"/>
      <c r="AH37" s="67" t="s">
        <v>1319</v>
      </c>
    </row>
    <row r="38" spans="1:34" customFormat="1" ht="72" customHeight="1" x14ac:dyDescent="0.35">
      <c r="A38" s="37" t="s">
        <v>51</v>
      </c>
      <c r="B38" s="32" t="s">
        <v>17</v>
      </c>
      <c r="C38" s="62"/>
      <c r="D38" s="62"/>
      <c r="E38" s="60" t="s">
        <v>1142</v>
      </c>
      <c r="F38" s="62" t="s">
        <v>1169</v>
      </c>
      <c r="G38" s="62" t="s">
        <v>1143</v>
      </c>
      <c r="H38" s="62" t="s">
        <v>1170</v>
      </c>
      <c r="I38" s="62">
        <v>1</v>
      </c>
      <c r="J38" s="63">
        <v>44480</v>
      </c>
      <c r="K38" s="63">
        <v>44541</v>
      </c>
      <c r="L38" s="99" t="s">
        <v>486</v>
      </c>
      <c r="M38" s="60"/>
      <c r="N38" s="60"/>
      <c r="O38" s="60"/>
      <c r="P38" s="60"/>
      <c r="Q38" s="100" t="s">
        <v>489</v>
      </c>
      <c r="R38" s="61">
        <v>44479</v>
      </c>
      <c r="S38" s="61">
        <v>44479</v>
      </c>
      <c r="T38" s="60">
        <v>2</v>
      </c>
      <c r="U38" s="101">
        <v>100</v>
      </c>
      <c r="V38" s="57" t="s">
        <v>913</v>
      </c>
      <c r="W38" s="60"/>
      <c r="X38" s="60"/>
      <c r="Y38" s="102" t="str">
        <f t="shared" si="0"/>
        <v>Aprobada</v>
      </c>
      <c r="Z38" s="60" t="s">
        <v>1171</v>
      </c>
      <c r="AA38" s="67" t="s">
        <v>733</v>
      </c>
      <c r="AB38" s="67" t="s">
        <v>84</v>
      </c>
      <c r="AC38" s="103">
        <f t="shared" ca="1" si="1"/>
        <v>-674</v>
      </c>
      <c r="AD38" s="103" t="str">
        <f t="shared" si="2"/>
        <v>En Proceso</v>
      </c>
      <c r="AE38" s="80" t="str">
        <f t="shared" ca="1" si="3"/>
        <v>Vencido</v>
      </c>
      <c r="AF38" s="80" t="str">
        <f t="shared" si="4"/>
        <v>Contrato En Curso</v>
      </c>
      <c r="AG38" s="67"/>
      <c r="AH38" s="67" t="s">
        <v>1319</v>
      </c>
    </row>
    <row r="39" spans="1:34" customFormat="1" ht="72" customHeight="1" x14ac:dyDescent="0.35">
      <c r="A39" s="37" t="s">
        <v>51</v>
      </c>
      <c r="B39" s="32" t="s">
        <v>17</v>
      </c>
      <c r="C39" s="62"/>
      <c r="D39" s="62"/>
      <c r="E39" s="60" t="s">
        <v>1142</v>
      </c>
      <c r="F39" s="62" t="s">
        <v>1144</v>
      </c>
      <c r="G39" s="62" t="s">
        <v>1143</v>
      </c>
      <c r="H39" s="62" t="s">
        <v>1147</v>
      </c>
      <c r="I39" s="62">
        <v>2</v>
      </c>
      <c r="J39" s="63">
        <v>44480</v>
      </c>
      <c r="K39" s="63">
        <v>44541</v>
      </c>
      <c r="L39" s="99" t="s">
        <v>486</v>
      </c>
      <c r="M39" s="60"/>
      <c r="N39" s="60" t="s">
        <v>1148</v>
      </c>
      <c r="O39" s="60"/>
      <c r="P39" s="60"/>
      <c r="Q39" s="100" t="s">
        <v>489</v>
      </c>
      <c r="R39" s="61">
        <v>44469</v>
      </c>
      <c r="S39" s="61">
        <v>44470</v>
      </c>
      <c r="T39" s="60">
        <v>3</v>
      </c>
      <c r="U39" s="101">
        <v>100</v>
      </c>
      <c r="V39" s="57" t="s">
        <v>913</v>
      </c>
      <c r="W39" s="61">
        <v>44481</v>
      </c>
      <c r="X39" s="60">
        <v>304593</v>
      </c>
      <c r="Y39" s="102" t="str">
        <f t="shared" si="0"/>
        <v>Aprobada</v>
      </c>
      <c r="Z39" s="60" t="s">
        <v>1173</v>
      </c>
      <c r="AA39" s="67" t="s">
        <v>733</v>
      </c>
      <c r="AB39" s="67" t="s">
        <v>83</v>
      </c>
      <c r="AC39" s="103">
        <f t="shared" ca="1" si="1"/>
        <v>-674</v>
      </c>
      <c r="AD39" s="103" t="str">
        <f t="shared" si="2"/>
        <v>Ingresado</v>
      </c>
      <c r="AE39" s="80" t="str">
        <f t="shared" ca="1" si="3"/>
        <v>Vencido</v>
      </c>
      <c r="AF39" s="80" t="str">
        <f t="shared" si="4"/>
        <v>Contrato En Curso</v>
      </c>
      <c r="AG39" s="67"/>
      <c r="AH39" s="67" t="s">
        <v>1319</v>
      </c>
    </row>
    <row r="40" spans="1:34" customFormat="1" ht="72" customHeight="1" x14ac:dyDescent="0.35">
      <c r="A40" s="37" t="s">
        <v>51</v>
      </c>
      <c r="B40" s="32" t="s">
        <v>17</v>
      </c>
      <c r="C40" s="62"/>
      <c r="D40" s="62"/>
      <c r="E40" s="60" t="s">
        <v>1137</v>
      </c>
      <c r="F40" s="62"/>
      <c r="G40" s="62" t="s">
        <v>1138</v>
      </c>
      <c r="H40" s="62" t="s">
        <v>1139</v>
      </c>
      <c r="I40" s="62">
        <v>2</v>
      </c>
      <c r="J40" s="63">
        <v>44482</v>
      </c>
      <c r="K40" s="63">
        <v>45044</v>
      </c>
      <c r="L40" s="99" t="s">
        <v>486</v>
      </c>
      <c r="M40" s="60" t="s">
        <v>1140</v>
      </c>
      <c r="N40" s="60" t="s">
        <v>1141</v>
      </c>
      <c r="O40" s="60"/>
      <c r="P40" s="60"/>
      <c r="Q40" s="100" t="s">
        <v>489</v>
      </c>
      <c r="R40" s="61">
        <v>44469</v>
      </c>
      <c r="S40" s="61">
        <v>44469</v>
      </c>
      <c r="T40" s="60">
        <v>5</v>
      </c>
      <c r="U40" s="101">
        <v>100</v>
      </c>
      <c r="V40" s="57" t="s">
        <v>1172</v>
      </c>
      <c r="W40" s="61">
        <v>44482</v>
      </c>
      <c r="X40" s="60">
        <v>304691</v>
      </c>
      <c r="Y40" s="102" t="str">
        <f t="shared" si="0"/>
        <v>Aprobada</v>
      </c>
      <c r="Z40" s="60" t="s">
        <v>1176</v>
      </c>
      <c r="AA40" s="67" t="s">
        <v>733</v>
      </c>
      <c r="AB40" s="67"/>
      <c r="AC40" s="103">
        <f t="shared" ca="1" si="1"/>
        <v>-171</v>
      </c>
      <c r="AD40" s="103" t="str">
        <f t="shared" si="2"/>
        <v>Ingresado</v>
      </c>
      <c r="AE40" s="80" t="str">
        <f t="shared" ca="1" si="3"/>
        <v>Vencido</v>
      </c>
      <c r="AF40" s="80" t="str">
        <f t="shared" si="4"/>
        <v>Contrato En Curso</v>
      </c>
      <c r="AG40" s="67"/>
      <c r="AH40" s="67"/>
    </row>
    <row r="41" spans="1:34" customFormat="1" ht="72" customHeight="1" x14ac:dyDescent="0.35">
      <c r="A41" s="37" t="s">
        <v>51</v>
      </c>
      <c r="B41" s="32" t="s">
        <v>17</v>
      </c>
      <c r="C41" s="62" t="s">
        <v>100</v>
      </c>
      <c r="D41" s="62" t="s">
        <v>935</v>
      </c>
      <c r="E41" s="60" t="s">
        <v>1131</v>
      </c>
      <c r="F41" s="62"/>
      <c r="G41" s="62" t="s">
        <v>1132</v>
      </c>
      <c r="H41" s="62" t="s">
        <v>1133</v>
      </c>
      <c r="I41" s="62">
        <v>4</v>
      </c>
      <c r="J41" s="63">
        <v>44473</v>
      </c>
      <c r="K41" s="63">
        <v>44561</v>
      </c>
      <c r="L41" s="99" t="s">
        <v>518</v>
      </c>
      <c r="M41" s="60" t="s">
        <v>934</v>
      </c>
      <c r="N41" s="60" t="s">
        <v>1134</v>
      </c>
      <c r="O41" s="60" t="s">
        <v>1136</v>
      </c>
      <c r="P41" s="60" t="s">
        <v>1135</v>
      </c>
      <c r="Q41" s="100" t="s">
        <v>489</v>
      </c>
      <c r="R41" s="61">
        <v>44464</v>
      </c>
      <c r="S41" s="61">
        <v>44465</v>
      </c>
      <c r="T41" s="60">
        <v>6</v>
      </c>
      <c r="U41" s="101">
        <v>100</v>
      </c>
      <c r="V41" s="57" t="s">
        <v>913</v>
      </c>
      <c r="W41" s="61">
        <v>44475</v>
      </c>
      <c r="X41" s="60">
        <v>303723</v>
      </c>
      <c r="Y41" s="102" t="str">
        <f t="shared" si="0"/>
        <v>Aprobada</v>
      </c>
      <c r="Z41" s="60" t="s">
        <v>1157</v>
      </c>
      <c r="AA41" s="67" t="s">
        <v>733</v>
      </c>
      <c r="AB41" s="67" t="s">
        <v>84</v>
      </c>
      <c r="AC41" s="103">
        <f t="shared" ca="1" si="1"/>
        <v>-654</v>
      </c>
      <c r="AD41" s="103" t="str">
        <f t="shared" si="2"/>
        <v>Ingresado</v>
      </c>
      <c r="AE41" s="80" t="str">
        <f t="shared" ca="1" si="3"/>
        <v>Vencido</v>
      </c>
      <c r="AF41" s="80" t="str">
        <f t="shared" si="4"/>
        <v>Contrato En Curso</v>
      </c>
      <c r="AG41" s="67"/>
      <c r="AH41" s="67" t="s">
        <v>1319</v>
      </c>
    </row>
    <row r="42" spans="1:34" customFormat="1" ht="72" customHeight="1" x14ac:dyDescent="0.35">
      <c r="A42" s="37" t="s">
        <v>51</v>
      </c>
      <c r="B42" s="32" t="s">
        <v>17</v>
      </c>
      <c r="C42" s="62"/>
      <c r="D42" s="62"/>
      <c r="E42" s="60" t="s">
        <v>1120</v>
      </c>
      <c r="F42" s="62"/>
      <c r="G42" s="62" t="s">
        <v>1125</v>
      </c>
      <c r="H42" s="62" t="s">
        <v>1124</v>
      </c>
      <c r="I42" s="62">
        <v>4</v>
      </c>
      <c r="J42" s="63">
        <v>44469</v>
      </c>
      <c r="K42" s="63">
        <v>44592</v>
      </c>
      <c r="L42" s="99" t="s">
        <v>518</v>
      </c>
      <c r="M42" s="60"/>
      <c r="N42" s="60" t="s">
        <v>1106</v>
      </c>
      <c r="O42" s="60" t="s">
        <v>1108</v>
      </c>
      <c r="P42" s="60" t="s">
        <v>1107</v>
      </c>
      <c r="Q42" s="100" t="s">
        <v>489</v>
      </c>
      <c r="R42" s="61">
        <v>44464</v>
      </c>
      <c r="S42" s="61">
        <v>44465</v>
      </c>
      <c r="T42" s="60">
        <v>3</v>
      </c>
      <c r="U42" s="101">
        <v>100</v>
      </c>
      <c r="V42" s="57" t="s">
        <v>913</v>
      </c>
      <c r="W42" s="61">
        <v>44472</v>
      </c>
      <c r="X42" s="60">
        <v>303081</v>
      </c>
      <c r="Y42" s="102" t="str">
        <f t="shared" si="0"/>
        <v>Aprobada</v>
      </c>
      <c r="Z42" s="60" t="s">
        <v>1156</v>
      </c>
      <c r="AA42" s="67" t="s">
        <v>733</v>
      </c>
      <c r="AB42" s="67" t="s">
        <v>85</v>
      </c>
      <c r="AC42" s="103">
        <f t="shared" ca="1" si="1"/>
        <v>-623</v>
      </c>
      <c r="AD42" s="103" t="str">
        <f t="shared" si="2"/>
        <v>Ingresado</v>
      </c>
      <c r="AE42" s="80" t="str">
        <f t="shared" ca="1" si="3"/>
        <v>Vencido</v>
      </c>
      <c r="AF42" s="80" t="str">
        <f t="shared" si="4"/>
        <v>Contrato En Curso</v>
      </c>
      <c r="AG42" s="67"/>
      <c r="AH42" s="67" t="s">
        <v>1243</v>
      </c>
    </row>
    <row r="43" spans="1:34" customFormat="1" ht="72" customHeight="1" x14ac:dyDescent="0.35">
      <c r="A43" s="37" t="s">
        <v>51</v>
      </c>
      <c r="B43" s="32" t="s">
        <v>17</v>
      </c>
      <c r="C43" s="62"/>
      <c r="D43" s="62"/>
      <c r="E43" s="60" t="s">
        <v>202</v>
      </c>
      <c r="F43" s="62" t="s">
        <v>117</v>
      </c>
      <c r="G43" s="60" t="s">
        <v>1018</v>
      </c>
      <c r="H43" s="62" t="s">
        <v>1028</v>
      </c>
      <c r="I43" s="62"/>
      <c r="J43" s="61">
        <v>44409</v>
      </c>
      <c r="K43" s="61">
        <v>44773</v>
      </c>
      <c r="L43" s="99" t="s">
        <v>518</v>
      </c>
      <c r="M43" s="60"/>
      <c r="N43" s="60" t="s">
        <v>1122</v>
      </c>
      <c r="O43" s="60">
        <v>933783178</v>
      </c>
      <c r="P43" s="60" t="s">
        <v>1123</v>
      </c>
      <c r="Q43" s="100" t="s">
        <v>489</v>
      </c>
      <c r="R43" s="61">
        <v>44463</v>
      </c>
      <c r="S43" s="61">
        <v>44464</v>
      </c>
      <c r="T43" s="60">
        <v>3</v>
      </c>
      <c r="U43" s="101">
        <v>100</v>
      </c>
      <c r="V43" s="57" t="s">
        <v>913</v>
      </c>
      <c r="W43" s="61">
        <v>44536</v>
      </c>
      <c r="X43" s="60">
        <v>311344</v>
      </c>
      <c r="Y43" s="102" t="str">
        <f t="shared" si="0"/>
        <v>Aprobada</v>
      </c>
      <c r="Z43" s="60" t="s">
        <v>1278</v>
      </c>
      <c r="AA43" s="67" t="s">
        <v>733</v>
      </c>
      <c r="AB43" s="67" t="s">
        <v>83</v>
      </c>
      <c r="AC43" s="103">
        <f t="shared" ca="1" si="1"/>
        <v>-442</v>
      </c>
      <c r="AD43" s="103" t="str">
        <f t="shared" si="2"/>
        <v>Ingresado</v>
      </c>
      <c r="AE43" s="80" t="str">
        <f t="shared" ca="1" si="3"/>
        <v>Vencido</v>
      </c>
      <c r="AF43" s="80" t="str">
        <f t="shared" si="4"/>
        <v>Contrato En Curso</v>
      </c>
      <c r="AG43" s="67"/>
      <c r="AH43" s="67"/>
    </row>
    <row r="44" spans="1:34" s="159" customFormat="1" ht="72" customHeight="1" x14ac:dyDescent="0.35">
      <c r="A44" s="173" t="s">
        <v>51</v>
      </c>
      <c r="B44" s="174" t="s">
        <v>17</v>
      </c>
      <c r="C44" s="169"/>
      <c r="D44" s="169"/>
      <c r="E44" s="166" t="s">
        <v>210</v>
      </c>
      <c r="F44" s="169"/>
      <c r="G44" s="169" t="s">
        <v>1113</v>
      </c>
      <c r="H44" s="169" t="s">
        <v>1114</v>
      </c>
      <c r="I44" s="169">
        <v>2</v>
      </c>
      <c r="J44" s="170">
        <v>44481</v>
      </c>
      <c r="K44" s="171">
        <v>44484</v>
      </c>
      <c r="L44" s="172" t="s">
        <v>486</v>
      </c>
      <c r="M44" s="166" t="s">
        <v>556</v>
      </c>
      <c r="N44" s="166" t="s">
        <v>1116</v>
      </c>
      <c r="O44" s="166"/>
      <c r="P44" s="166"/>
      <c r="Q44" s="100" t="s">
        <v>489</v>
      </c>
      <c r="R44" s="160">
        <v>44455</v>
      </c>
      <c r="S44" s="160">
        <v>44456</v>
      </c>
      <c r="T44" s="155">
        <v>1</v>
      </c>
      <c r="U44" s="101">
        <v>100</v>
      </c>
      <c r="V44" s="57" t="s">
        <v>913</v>
      </c>
      <c r="W44" s="160">
        <v>44475</v>
      </c>
      <c r="X44" s="155">
        <v>303790</v>
      </c>
      <c r="Y44" s="57" t="str">
        <f t="shared" si="0"/>
        <v>Aprobada</v>
      </c>
      <c r="Z44" s="155" t="s">
        <v>1163</v>
      </c>
      <c r="AA44" s="91" t="s">
        <v>733</v>
      </c>
      <c r="AB44" s="91" t="s">
        <v>82</v>
      </c>
      <c r="AC44" s="161">
        <f t="shared" ca="1" si="1"/>
        <v>-731</v>
      </c>
      <c r="AD44" s="161" t="str">
        <f t="shared" si="2"/>
        <v>Ingresado</v>
      </c>
      <c r="AE44" s="162" t="str">
        <f t="shared" ca="1" si="3"/>
        <v>Vencido</v>
      </c>
      <c r="AF44" s="162" t="str">
        <f t="shared" si="4"/>
        <v>Contrato Finalizado</v>
      </c>
      <c r="AG44" s="91">
        <v>309026</v>
      </c>
      <c r="AH44" s="91" t="s">
        <v>1221</v>
      </c>
    </row>
    <row r="45" spans="1:34" s="159" customFormat="1" ht="72" customHeight="1" x14ac:dyDescent="0.35">
      <c r="A45" s="173" t="s">
        <v>51</v>
      </c>
      <c r="B45" s="174" t="s">
        <v>17</v>
      </c>
      <c r="C45" s="169"/>
      <c r="D45" s="169"/>
      <c r="E45" s="166" t="s">
        <v>1111</v>
      </c>
      <c r="F45" s="169" t="s">
        <v>1112</v>
      </c>
      <c r="G45" s="169" t="s">
        <v>1113</v>
      </c>
      <c r="H45" s="169" t="s">
        <v>1114</v>
      </c>
      <c r="I45" s="169">
        <v>6</v>
      </c>
      <c r="J45" s="170">
        <v>44448</v>
      </c>
      <c r="K45" s="171">
        <v>44459</v>
      </c>
      <c r="L45" s="172" t="s">
        <v>486</v>
      </c>
      <c r="M45" s="166" t="s">
        <v>556</v>
      </c>
      <c r="N45" s="166" t="s">
        <v>1115</v>
      </c>
      <c r="O45" s="166"/>
      <c r="P45" s="166"/>
      <c r="Q45" s="100" t="s">
        <v>489</v>
      </c>
      <c r="R45" s="160">
        <v>44455</v>
      </c>
      <c r="S45" s="160">
        <v>44457</v>
      </c>
      <c r="T45" s="155">
        <v>4</v>
      </c>
      <c r="U45" s="101">
        <v>100</v>
      </c>
      <c r="V45" s="57" t="s">
        <v>913</v>
      </c>
      <c r="W45" s="160">
        <v>44475</v>
      </c>
      <c r="X45" s="155">
        <v>303791</v>
      </c>
      <c r="Y45" s="57" t="str">
        <f t="shared" si="0"/>
        <v>Aprobada</v>
      </c>
      <c r="Z45" s="155" t="s">
        <v>1164</v>
      </c>
      <c r="AA45" s="91" t="s">
        <v>733</v>
      </c>
      <c r="AB45" s="91" t="s">
        <v>82</v>
      </c>
      <c r="AC45" s="161">
        <f t="shared" ca="1" si="1"/>
        <v>-756</v>
      </c>
      <c r="AD45" s="161" t="str">
        <f t="shared" si="2"/>
        <v>Ingresado</v>
      </c>
      <c r="AE45" s="162" t="str">
        <f t="shared" ca="1" si="3"/>
        <v>Vencido</v>
      </c>
      <c r="AF45" s="162" t="str">
        <f t="shared" si="4"/>
        <v>Contrato Finalizado</v>
      </c>
      <c r="AG45" s="91">
        <v>309027</v>
      </c>
      <c r="AH45" s="91" t="s">
        <v>1221</v>
      </c>
    </row>
    <row r="46" spans="1:34" customFormat="1" ht="72" customHeight="1" x14ac:dyDescent="0.35">
      <c r="A46" s="37" t="s">
        <v>51</v>
      </c>
      <c r="B46" s="32" t="s">
        <v>17</v>
      </c>
      <c r="C46" s="62"/>
      <c r="D46" s="62"/>
      <c r="E46" s="60" t="s">
        <v>1088</v>
      </c>
      <c r="F46" s="62"/>
      <c r="G46" s="62" t="s">
        <v>1090</v>
      </c>
      <c r="H46" s="62" t="s">
        <v>1089</v>
      </c>
      <c r="I46" s="62">
        <v>1</v>
      </c>
      <c r="J46" s="63">
        <v>44458</v>
      </c>
      <c r="K46" s="63">
        <v>44682</v>
      </c>
      <c r="L46" s="99" t="s">
        <v>486</v>
      </c>
      <c r="M46" s="60"/>
      <c r="N46" s="60" t="s">
        <v>1096</v>
      </c>
      <c r="O46" s="60">
        <f>569-96496366</f>
        <v>-96495797</v>
      </c>
      <c r="P46" s="60" t="s">
        <v>1095</v>
      </c>
      <c r="Q46" s="100" t="s">
        <v>489</v>
      </c>
      <c r="R46" s="61">
        <v>44453</v>
      </c>
      <c r="S46" s="61">
        <v>44453</v>
      </c>
      <c r="T46" s="60">
        <v>3</v>
      </c>
      <c r="U46" s="101">
        <v>100</v>
      </c>
      <c r="V46" s="57" t="s">
        <v>913</v>
      </c>
      <c r="W46" s="61">
        <v>44476</v>
      </c>
      <c r="X46" s="60">
        <v>303878</v>
      </c>
      <c r="Y46" s="102" t="str">
        <f t="shared" si="0"/>
        <v>Aprobada</v>
      </c>
      <c r="Z46" s="60" t="s">
        <v>1168</v>
      </c>
      <c r="AA46" s="67" t="s">
        <v>733</v>
      </c>
      <c r="AB46" s="67" t="s">
        <v>82</v>
      </c>
      <c r="AC46" s="103">
        <f t="shared" ca="1" si="1"/>
        <v>-533</v>
      </c>
      <c r="AD46" s="103" t="str">
        <f t="shared" si="2"/>
        <v>Ingresado</v>
      </c>
      <c r="AE46" s="80" t="str">
        <f t="shared" ca="1" si="3"/>
        <v>Vencido</v>
      </c>
      <c r="AF46" s="80" t="str">
        <f t="shared" si="4"/>
        <v>Contrato En Curso</v>
      </c>
      <c r="AG46" s="67"/>
      <c r="AH46" s="67"/>
    </row>
    <row r="47" spans="1:34" s="159" customFormat="1" ht="72" customHeight="1" x14ac:dyDescent="0.35">
      <c r="A47" s="173" t="s">
        <v>51</v>
      </c>
      <c r="B47" s="174" t="s">
        <v>17</v>
      </c>
      <c r="C47" s="169"/>
      <c r="D47" s="169"/>
      <c r="E47" s="169" t="s">
        <v>123</v>
      </c>
      <c r="F47" s="169"/>
      <c r="G47" s="169" t="s">
        <v>1103</v>
      </c>
      <c r="H47" s="169" t="s">
        <v>1102</v>
      </c>
      <c r="I47" s="169">
        <v>6</v>
      </c>
      <c r="J47" s="170">
        <v>44455</v>
      </c>
      <c r="K47" s="171">
        <v>44530</v>
      </c>
      <c r="L47" s="172" t="s">
        <v>518</v>
      </c>
      <c r="M47" s="166"/>
      <c r="N47" s="166" t="s">
        <v>960</v>
      </c>
      <c r="O47" s="166">
        <v>944473167</v>
      </c>
      <c r="P47" s="166" t="s">
        <v>1104</v>
      </c>
      <c r="Q47" s="100" t="s">
        <v>489</v>
      </c>
      <c r="R47" s="160">
        <v>44454</v>
      </c>
      <c r="S47" s="160">
        <v>44454</v>
      </c>
      <c r="T47" s="155">
        <v>1</v>
      </c>
      <c r="U47" s="101">
        <v>100</v>
      </c>
      <c r="V47" s="57" t="s">
        <v>913</v>
      </c>
      <c r="W47" s="160">
        <v>44467</v>
      </c>
      <c r="X47" s="155">
        <v>302675</v>
      </c>
      <c r="Y47" s="57" t="str">
        <f t="shared" si="0"/>
        <v>Aprobada</v>
      </c>
      <c r="Z47" s="155" t="s">
        <v>1127</v>
      </c>
      <c r="AA47" s="91" t="s">
        <v>733</v>
      </c>
      <c r="AB47" s="91" t="s">
        <v>82</v>
      </c>
      <c r="AC47" s="161">
        <f t="shared" ca="1" si="1"/>
        <v>-685</v>
      </c>
      <c r="AD47" s="161" t="str">
        <f t="shared" si="2"/>
        <v>Ingresado</v>
      </c>
      <c r="AE47" s="162" t="str">
        <f t="shared" ca="1" si="3"/>
        <v>Vencido</v>
      </c>
      <c r="AF47" s="162" t="str">
        <f t="shared" si="4"/>
        <v>Contrato Finalizado</v>
      </c>
      <c r="AG47" s="91">
        <v>310739</v>
      </c>
      <c r="AH47" s="91" t="s">
        <v>1262</v>
      </c>
    </row>
    <row r="48" spans="1:34" customFormat="1" ht="72" customHeight="1" x14ac:dyDescent="0.35">
      <c r="A48" s="37" t="s">
        <v>51</v>
      </c>
      <c r="B48" s="32" t="s">
        <v>17</v>
      </c>
      <c r="C48" s="62"/>
      <c r="D48" s="62"/>
      <c r="E48" s="62" t="s">
        <v>1120</v>
      </c>
      <c r="F48" s="62"/>
      <c r="G48" s="62" t="s">
        <v>1119</v>
      </c>
      <c r="H48" s="62" t="s">
        <v>1105</v>
      </c>
      <c r="I48" s="62">
        <v>4</v>
      </c>
      <c r="J48" s="63">
        <v>44458</v>
      </c>
      <c r="K48" s="63">
        <v>44620</v>
      </c>
      <c r="L48" s="99" t="s">
        <v>518</v>
      </c>
      <c r="M48" s="60"/>
      <c r="N48" s="60" t="s">
        <v>1106</v>
      </c>
      <c r="O48" s="60" t="s">
        <v>1108</v>
      </c>
      <c r="P48" s="60" t="s">
        <v>1107</v>
      </c>
      <c r="Q48" s="100" t="s">
        <v>489</v>
      </c>
      <c r="R48" s="61">
        <v>44454</v>
      </c>
      <c r="S48" s="61">
        <v>44454</v>
      </c>
      <c r="T48" s="60">
        <v>3</v>
      </c>
      <c r="U48" s="101">
        <v>100</v>
      </c>
      <c r="V48" s="57" t="s">
        <v>913</v>
      </c>
      <c r="W48" s="61">
        <v>44467</v>
      </c>
      <c r="X48" s="60">
        <v>302714</v>
      </c>
      <c r="Y48" s="102" t="str">
        <f t="shared" si="0"/>
        <v>Aprobada</v>
      </c>
      <c r="Z48" s="60" t="s">
        <v>1129</v>
      </c>
      <c r="AA48" s="67" t="s">
        <v>733</v>
      </c>
      <c r="AB48" s="67" t="s">
        <v>85</v>
      </c>
      <c r="AC48" s="103">
        <f t="shared" ca="1" si="1"/>
        <v>-595</v>
      </c>
      <c r="AD48" s="103" t="str">
        <f t="shared" si="2"/>
        <v>Ingresado</v>
      </c>
      <c r="AE48" s="80" t="str">
        <f t="shared" ca="1" si="3"/>
        <v>Vencido</v>
      </c>
      <c r="AF48" s="80" t="str">
        <f t="shared" si="4"/>
        <v>Contrato En Curso</v>
      </c>
      <c r="AG48" s="67"/>
      <c r="AH48" s="67"/>
    </row>
    <row r="49" spans="1:35" s="159" customFormat="1" ht="72" customHeight="1" x14ac:dyDescent="0.35">
      <c r="A49" s="173" t="s">
        <v>51</v>
      </c>
      <c r="B49" s="174" t="s">
        <v>17</v>
      </c>
      <c r="C49" s="169"/>
      <c r="D49" s="169"/>
      <c r="E49" s="169" t="s">
        <v>93</v>
      </c>
      <c r="F49" s="169"/>
      <c r="G49" s="169" t="s">
        <v>1050</v>
      </c>
      <c r="H49" s="169" t="s">
        <v>1051</v>
      </c>
      <c r="I49" s="169">
        <v>5</v>
      </c>
      <c r="J49" s="170">
        <v>44440</v>
      </c>
      <c r="K49" s="171">
        <v>44560</v>
      </c>
      <c r="L49" s="172" t="s">
        <v>486</v>
      </c>
      <c r="M49" s="166" t="s">
        <v>513</v>
      </c>
      <c r="N49" s="166" t="s">
        <v>1052</v>
      </c>
      <c r="O49" s="166"/>
      <c r="P49" s="166"/>
      <c r="Q49" s="100" t="s">
        <v>489</v>
      </c>
      <c r="R49" s="160">
        <v>44441</v>
      </c>
      <c r="S49" s="160">
        <v>44442</v>
      </c>
      <c r="T49" s="155">
        <v>1</v>
      </c>
      <c r="U49" s="101">
        <v>100</v>
      </c>
      <c r="V49" s="57" t="s">
        <v>913</v>
      </c>
      <c r="W49" s="155" t="s">
        <v>1084</v>
      </c>
      <c r="X49" s="155">
        <v>299687</v>
      </c>
      <c r="Y49" s="57" t="str">
        <f t="shared" si="0"/>
        <v>Aprobada</v>
      </c>
      <c r="Z49" s="155" t="s">
        <v>1064</v>
      </c>
      <c r="AA49" s="91" t="s">
        <v>733</v>
      </c>
      <c r="AB49" s="91" t="s">
        <v>82</v>
      </c>
      <c r="AC49" s="161">
        <f t="shared" ca="1" si="1"/>
        <v>-655</v>
      </c>
      <c r="AD49" s="161" t="str">
        <f t="shared" si="2"/>
        <v>Ingresado</v>
      </c>
      <c r="AE49" s="162" t="str">
        <f t="shared" ca="1" si="3"/>
        <v>Vencido</v>
      </c>
      <c r="AF49" s="162" t="str">
        <f t="shared" si="4"/>
        <v>Contrato Finalizado</v>
      </c>
      <c r="AG49" s="91">
        <v>315114</v>
      </c>
      <c r="AH49" s="91" t="s">
        <v>1335</v>
      </c>
    </row>
    <row r="50" spans="1:35" customFormat="1" ht="72" customHeight="1" x14ac:dyDescent="0.35">
      <c r="A50" s="37" t="s">
        <v>51</v>
      </c>
      <c r="B50" s="32" t="s">
        <v>17</v>
      </c>
      <c r="C50" s="62"/>
      <c r="D50" s="62"/>
      <c r="E50" s="62" t="s">
        <v>1053</v>
      </c>
      <c r="F50" s="62"/>
      <c r="G50" s="62" t="s">
        <v>1054</v>
      </c>
      <c r="H50" s="62" t="s">
        <v>1055</v>
      </c>
      <c r="I50" s="62"/>
      <c r="J50" s="63">
        <v>44428</v>
      </c>
      <c r="K50" s="63">
        <v>44530</v>
      </c>
      <c r="L50" s="99" t="s">
        <v>518</v>
      </c>
      <c r="M50" s="60" t="s">
        <v>934</v>
      </c>
      <c r="N50" s="60" t="s">
        <v>1056</v>
      </c>
      <c r="O50" s="60"/>
      <c r="P50" s="60"/>
      <c r="Q50" s="100" t="s">
        <v>1057</v>
      </c>
      <c r="R50" s="61" t="s">
        <v>1058</v>
      </c>
      <c r="S50" s="61" t="s">
        <v>1058</v>
      </c>
      <c r="T50" s="60">
        <v>2</v>
      </c>
      <c r="U50" s="101">
        <v>100</v>
      </c>
      <c r="V50" s="57" t="s">
        <v>913</v>
      </c>
      <c r="W50" s="60" t="s">
        <v>81</v>
      </c>
      <c r="X50" s="60" t="s">
        <v>81</v>
      </c>
      <c r="Y50" s="102" t="str">
        <f t="shared" si="0"/>
        <v>Aprobada</v>
      </c>
      <c r="Z50" s="60" t="s">
        <v>1065</v>
      </c>
      <c r="AA50" s="67" t="s">
        <v>733</v>
      </c>
      <c r="AB50" s="67" t="s">
        <v>82</v>
      </c>
      <c r="AC50" s="103">
        <f t="shared" ca="1" si="1"/>
        <v>-685</v>
      </c>
      <c r="AD50" s="103" t="str">
        <f t="shared" si="2"/>
        <v>Ingresado</v>
      </c>
      <c r="AE50" s="80" t="str">
        <f t="shared" ca="1" si="3"/>
        <v>Vencido</v>
      </c>
      <c r="AF50" s="80" t="str">
        <f t="shared" si="4"/>
        <v>Contrato En Curso</v>
      </c>
      <c r="AG50" s="67"/>
      <c r="AH50" s="67" t="s">
        <v>1320</v>
      </c>
    </row>
    <row r="51" spans="1:35" customFormat="1" ht="72" customHeight="1" x14ac:dyDescent="0.35">
      <c r="A51" s="37" t="s">
        <v>51</v>
      </c>
      <c r="B51" s="32" t="s">
        <v>17</v>
      </c>
      <c r="C51" s="62"/>
      <c r="D51" s="62"/>
      <c r="E51" s="62" t="s">
        <v>1060</v>
      </c>
      <c r="F51" s="62"/>
      <c r="G51" s="62" t="s">
        <v>1061</v>
      </c>
      <c r="H51" s="62" t="s">
        <v>1062</v>
      </c>
      <c r="I51" s="62">
        <v>4</v>
      </c>
      <c r="J51" s="63">
        <v>44409</v>
      </c>
      <c r="K51" s="63">
        <v>44530</v>
      </c>
      <c r="L51" s="99" t="s">
        <v>518</v>
      </c>
      <c r="M51" s="60"/>
      <c r="N51" s="60" t="s">
        <v>1063</v>
      </c>
      <c r="O51" s="60"/>
      <c r="P51" s="60"/>
      <c r="Q51" s="100" t="s">
        <v>489</v>
      </c>
      <c r="R51" s="61" t="s">
        <v>1049</v>
      </c>
      <c r="S51" s="61" t="s">
        <v>1049</v>
      </c>
      <c r="T51" s="60" t="s">
        <v>1049</v>
      </c>
      <c r="U51" s="101">
        <v>100</v>
      </c>
      <c r="V51" s="57" t="s">
        <v>913</v>
      </c>
      <c r="W51" s="61">
        <v>44433</v>
      </c>
      <c r="X51" s="60">
        <v>297212</v>
      </c>
      <c r="Y51" s="102" t="str">
        <f t="shared" si="0"/>
        <v>Aprobada</v>
      </c>
      <c r="Z51" s="60" t="s">
        <v>1066</v>
      </c>
      <c r="AA51" s="67" t="s">
        <v>733</v>
      </c>
      <c r="AB51" s="67"/>
      <c r="AC51" s="103">
        <f t="shared" ca="1" si="1"/>
        <v>-685</v>
      </c>
      <c r="AD51" s="103" t="str">
        <f t="shared" si="2"/>
        <v>Ingresado</v>
      </c>
      <c r="AE51" s="80" t="str">
        <f t="shared" ca="1" si="3"/>
        <v>Vencido</v>
      </c>
      <c r="AF51" s="80" t="str">
        <f t="shared" si="4"/>
        <v>Contrato En Curso</v>
      </c>
      <c r="AG51" s="67"/>
      <c r="AH51" s="67"/>
    </row>
    <row r="52" spans="1:35" customFormat="1" ht="72" customHeight="1" x14ac:dyDescent="0.35">
      <c r="A52" s="37" t="s">
        <v>51</v>
      </c>
      <c r="B52" s="32" t="s">
        <v>17</v>
      </c>
      <c r="C52" s="62" t="s">
        <v>187</v>
      </c>
      <c r="D52" s="62"/>
      <c r="E52" s="62" t="s">
        <v>940</v>
      </c>
      <c r="F52" s="62"/>
      <c r="G52" s="62" t="s">
        <v>1046</v>
      </c>
      <c r="H52" s="62" t="s">
        <v>942</v>
      </c>
      <c r="I52" s="62">
        <v>9</v>
      </c>
      <c r="J52" s="63">
        <v>44409</v>
      </c>
      <c r="K52" s="63">
        <v>45535</v>
      </c>
      <c r="L52" s="99" t="s">
        <v>1047</v>
      </c>
      <c r="M52" s="60"/>
      <c r="N52" s="60" t="s">
        <v>943</v>
      </c>
      <c r="O52" s="60"/>
      <c r="P52" s="60"/>
      <c r="Q52" s="100" t="s">
        <v>1048</v>
      </c>
      <c r="R52" s="60" t="s">
        <v>1049</v>
      </c>
      <c r="S52" s="60" t="s">
        <v>1049</v>
      </c>
      <c r="T52" s="60" t="s">
        <v>1049</v>
      </c>
      <c r="U52" s="101">
        <v>100</v>
      </c>
      <c r="V52" s="57" t="s">
        <v>913</v>
      </c>
      <c r="W52" s="61">
        <v>44441</v>
      </c>
      <c r="X52" s="60">
        <v>298864</v>
      </c>
      <c r="Y52" s="102" t="str">
        <f t="shared" si="0"/>
        <v>Aprobada</v>
      </c>
      <c r="Z52" s="60" t="s">
        <v>1067</v>
      </c>
      <c r="AA52" s="67" t="s">
        <v>733</v>
      </c>
      <c r="AB52" s="67"/>
      <c r="AC52" s="103">
        <f t="shared" ca="1" si="1"/>
        <v>320</v>
      </c>
      <c r="AD52" s="103" t="str">
        <f t="shared" si="2"/>
        <v>Ingresado</v>
      </c>
      <c r="AE52" s="80" t="str">
        <f t="shared" ca="1" si="3"/>
        <v>Vigente</v>
      </c>
      <c r="AF52" s="80" t="str">
        <f t="shared" si="4"/>
        <v>Contrato En Curso</v>
      </c>
      <c r="AG52" s="67"/>
      <c r="AH52" s="67"/>
    </row>
    <row r="53" spans="1:35" customFormat="1" ht="72" customHeight="1" x14ac:dyDescent="0.35">
      <c r="A53" s="31" t="s">
        <v>51</v>
      </c>
      <c r="B53" s="32" t="s">
        <v>17</v>
      </c>
      <c r="C53" s="60" t="s">
        <v>100</v>
      </c>
      <c r="D53" s="60" t="s">
        <v>139</v>
      </c>
      <c r="E53" s="60" t="s">
        <v>140</v>
      </c>
      <c r="F53" s="60"/>
      <c r="G53" s="60" t="s">
        <v>1023</v>
      </c>
      <c r="H53" s="60" t="s">
        <v>1024</v>
      </c>
      <c r="I53" s="60">
        <v>32</v>
      </c>
      <c r="J53" s="61">
        <v>44429</v>
      </c>
      <c r="K53" s="61">
        <v>44576</v>
      </c>
      <c r="L53" s="99" t="s">
        <v>486</v>
      </c>
      <c r="M53" s="60" t="s">
        <v>519</v>
      </c>
      <c r="N53" s="60" t="s">
        <v>520</v>
      </c>
      <c r="O53" s="60"/>
      <c r="P53" s="60"/>
      <c r="Q53" s="100" t="s">
        <v>489</v>
      </c>
      <c r="R53" s="61">
        <v>44428</v>
      </c>
      <c r="S53" s="61">
        <v>44428</v>
      </c>
      <c r="T53" s="60">
        <v>3</v>
      </c>
      <c r="U53" s="101">
        <v>100</v>
      </c>
      <c r="V53" s="57" t="s">
        <v>913</v>
      </c>
      <c r="W53" s="61">
        <v>44438</v>
      </c>
      <c r="X53" s="60">
        <v>297597</v>
      </c>
      <c r="Y53" s="102" t="str">
        <f t="shared" si="0"/>
        <v>Aprobada</v>
      </c>
      <c r="Z53" s="60" t="s">
        <v>1071</v>
      </c>
      <c r="AA53" s="67" t="s">
        <v>733</v>
      </c>
      <c r="AB53" s="67"/>
      <c r="AC53" s="103">
        <f t="shared" ca="1" si="1"/>
        <v>-639</v>
      </c>
      <c r="AD53" s="103" t="str">
        <f t="shared" si="2"/>
        <v>Ingresado</v>
      </c>
      <c r="AE53" s="80" t="str">
        <f t="shared" ca="1" si="3"/>
        <v>Vencido</v>
      </c>
      <c r="AF53" s="80" t="str">
        <f t="shared" si="4"/>
        <v>Contrato En Curso</v>
      </c>
      <c r="AG53" s="67"/>
      <c r="AH53" s="67"/>
    </row>
    <row r="54" spans="1:35" s="159" customFormat="1" ht="72" customHeight="1" x14ac:dyDescent="0.35">
      <c r="A54" s="175" t="s">
        <v>51</v>
      </c>
      <c r="B54" s="174" t="s">
        <v>17</v>
      </c>
      <c r="C54" s="166"/>
      <c r="D54" s="166"/>
      <c r="E54" s="166" t="s">
        <v>196</v>
      </c>
      <c r="F54" s="166"/>
      <c r="G54" s="166" t="s">
        <v>1021</v>
      </c>
      <c r="H54" s="166" t="s">
        <v>1022</v>
      </c>
      <c r="I54" s="166">
        <v>6</v>
      </c>
      <c r="J54" s="176">
        <v>44431</v>
      </c>
      <c r="K54" s="171">
        <v>44480</v>
      </c>
      <c r="L54" s="172" t="s">
        <v>486</v>
      </c>
      <c r="M54" s="166" t="s">
        <v>513</v>
      </c>
      <c r="N54" s="166" t="s">
        <v>1025</v>
      </c>
      <c r="O54" s="166"/>
      <c r="P54" s="166"/>
      <c r="Q54" s="100" t="s">
        <v>489</v>
      </c>
      <c r="R54" s="160">
        <v>44426</v>
      </c>
      <c r="S54" s="160">
        <v>44428</v>
      </c>
      <c r="T54" s="155">
        <v>3</v>
      </c>
      <c r="U54" s="101">
        <v>100</v>
      </c>
      <c r="V54" s="57" t="s">
        <v>913</v>
      </c>
      <c r="W54" s="160">
        <v>44434</v>
      </c>
      <c r="X54" s="155">
        <v>297479</v>
      </c>
      <c r="Y54" s="57" t="str">
        <f t="shared" si="0"/>
        <v>Aprobada</v>
      </c>
      <c r="Z54" s="155" t="s">
        <v>1072</v>
      </c>
      <c r="AA54" s="91" t="s">
        <v>733</v>
      </c>
      <c r="AB54" s="91"/>
      <c r="AC54" s="161">
        <f t="shared" ca="1" si="1"/>
        <v>-735</v>
      </c>
      <c r="AD54" s="161" t="str">
        <f t="shared" si="2"/>
        <v>Ingresado</v>
      </c>
      <c r="AE54" s="162" t="str">
        <f t="shared" ca="1" si="3"/>
        <v>Vencido</v>
      </c>
      <c r="AF54" s="162" t="str">
        <f t="shared" si="4"/>
        <v>Contrato Finalizado</v>
      </c>
      <c r="AG54" s="91">
        <v>311328</v>
      </c>
      <c r="AH54" s="91" t="s">
        <v>1275</v>
      </c>
    </row>
    <row r="55" spans="1:35" customFormat="1" ht="40.4" customHeight="1" x14ac:dyDescent="0.35">
      <c r="A55" s="31" t="s">
        <v>51</v>
      </c>
      <c r="B55" s="32" t="s">
        <v>17</v>
      </c>
      <c r="C55" s="60"/>
      <c r="D55" s="60"/>
      <c r="E55" s="60" t="s">
        <v>202</v>
      </c>
      <c r="F55" s="60"/>
      <c r="G55" s="60" t="s">
        <v>1018</v>
      </c>
      <c r="H55" s="60" t="s">
        <v>1028</v>
      </c>
      <c r="I55" s="60">
        <v>1</v>
      </c>
      <c r="J55" s="61">
        <v>44409</v>
      </c>
      <c r="K55" s="61">
        <v>44773</v>
      </c>
      <c r="L55" s="99" t="s">
        <v>505</v>
      </c>
      <c r="M55" s="60"/>
      <c r="N55" s="60" t="s">
        <v>1019</v>
      </c>
      <c r="O55" s="60"/>
      <c r="P55" s="60"/>
      <c r="Q55" s="100" t="s">
        <v>489</v>
      </c>
      <c r="R55" s="61">
        <v>44424</v>
      </c>
      <c r="S55" s="61">
        <v>44424</v>
      </c>
      <c r="T55" s="60">
        <v>4</v>
      </c>
      <c r="U55" s="101">
        <v>100</v>
      </c>
      <c r="V55" s="57" t="s">
        <v>913</v>
      </c>
      <c r="W55" s="61">
        <v>44492</v>
      </c>
      <c r="X55" s="60">
        <v>306911</v>
      </c>
      <c r="Y55" s="102" t="str">
        <f t="shared" si="0"/>
        <v>Aprobada</v>
      </c>
      <c r="Z55" s="60" t="s">
        <v>1185</v>
      </c>
      <c r="AA55" s="67" t="s">
        <v>733</v>
      </c>
      <c r="AB55" s="67"/>
      <c r="AC55" s="103">
        <f t="shared" ca="1" si="1"/>
        <v>-442</v>
      </c>
      <c r="AD55" s="103" t="str">
        <f t="shared" si="2"/>
        <v>Ingresado</v>
      </c>
      <c r="AE55" s="80" t="str">
        <f t="shared" ca="1" si="3"/>
        <v>Vencido</v>
      </c>
      <c r="AF55" s="80" t="str">
        <f t="shared" si="4"/>
        <v>Contrato En Curso</v>
      </c>
      <c r="AG55" s="67"/>
      <c r="AH55" s="67"/>
    </row>
    <row r="56" spans="1:35" customFormat="1" ht="40.4" customHeight="1" x14ac:dyDescent="0.35">
      <c r="A56" s="31" t="s">
        <v>51</v>
      </c>
      <c r="B56" s="32" t="s">
        <v>17</v>
      </c>
      <c r="C56" s="60"/>
      <c r="D56" s="60"/>
      <c r="E56" s="60" t="s">
        <v>167</v>
      </c>
      <c r="F56" s="60" t="s">
        <v>175</v>
      </c>
      <c r="G56" s="60" t="s">
        <v>169</v>
      </c>
      <c r="H56" s="60" t="s">
        <v>1014</v>
      </c>
      <c r="I56" s="60">
        <v>2</v>
      </c>
      <c r="J56" s="61">
        <v>44427</v>
      </c>
      <c r="K56" s="61">
        <v>44561</v>
      </c>
      <c r="L56" s="99" t="s">
        <v>546</v>
      </c>
      <c r="M56" s="60" t="s">
        <v>1015</v>
      </c>
      <c r="N56" s="60"/>
      <c r="O56" s="60"/>
      <c r="P56" s="60"/>
      <c r="Q56" s="100" t="s">
        <v>489</v>
      </c>
      <c r="R56" s="61">
        <v>44425</v>
      </c>
      <c r="S56" s="61">
        <v>44425</v>
      </c>
      <c r="T56" s="60">
        <v>3</v>
      </c>
      <c r="U56" s="101">
        <v>100</v>
      </c>
      <c r="V56" s="57" t="s">
        <v>913</v>
      </c>
      <c r="W56" s="61" t="s">
        <v>1043</v>
      </c>
      <c r="X56" s="60">
        <v>297535</v>
      </c>
      <c r="Y56" s="102" t="str">
        <f t="shared" si="0"/>
        <v>Aprobada</v>
      </c>
      <c r="Z56" s="60" t="s">
        <v>1073</v>
      </c>
      <c r="AA56" s="67" t="s">
        <v>733</v>
      </c>
      <c r="AB56" s="67"/>
      <c r="AC56" s="103">
        <f t="shared" ca="1" si="1"/>
        <v>-654</v>
      </c>
      <c r="AD56" s="103" t="str">
        <f t="shared" si="2"/>
        <v>Ingresado</v>
      </c>
      <c r="AE56" s="80" t="str">
        <f t="shared" ca="1" si="3"/>
        <v>Vencido</v>
      </c>
      <c r="AF56" s="80" t="str">
        <f t="shared" si="4"/>
        <v>Contrato En Curso</v>
      </c>
      <c r="AG56" s="67"/>
      <c r="AH56" s="67" t="s">
        <v>1319</v>
      </c>
    </row>
    <row r="57" spans="1:35" customFormat="1" ht="40.4" customHeight="1" x14ac:dyDescent="0.35">
      <c r="A57" s="31" t="s">
        <v>51</v>
      </c>
      <c r="B57" s="32" t="s">
        <v>17</v>
      </c>
      <c r="C57" s="60" t="s">
        <v>100</v>
      </c>
      <c r="D57" s="60" t="s">
        <v>139</v>
      </c>
      <c r="E57" s="60" t="s">
        <v>1026</v>
      </c>
      <c r="F57" s="60"/>
      <c r="G57" s="60" t="s">
        <v>1027</v>
      </c>
      <c r="H57" s="60" t="s">
        <v>1020</v>
      </c>
      <c r="I57" s="60">
        <v>2</v>
      </c>
      <c r="J57" s="61">
        <v>44419</v>
      </c>
      <c r="K57" s="61">
        <v>44469</v>
      </c>
      <c r="L57" s="99" t="s">
        <v>546</v>
      </c>
      <c r="M57" s="60" t="s">
        <v>562</v>
      </c>
      <c r="N57" s="60"/>
      <c r="O57" s="60"/>
      <c r="P57" s="60"/>
      <c r="Q57" s="100" t="s">
        <v>489</v>
      </c>
      <c r="R57" s="61">
        <v>44425</v>
      </c>
      <c r="S57" s="61">
        <v>44425</v>
      </c>
      <c r="T57" s="60">
        <v>5</v>
      </c>
      <c r="U57" s="101">
        <v>100</v>
      </c>
      <c r="V57" s="57" t="s">
        <v>913</v>
      </c>
      <c r="W57" s="61">
        <v>44444</v>
      </c>
      <c r="X57" s="60">
        <v>298987</v>
      </c>
      <c r="Y57" s="102" t="str">
        <f t="shared" si="0"/>
        <v>Aprobada</v>
      </c>
      <c r="Z57" s="60" t="s">
        <v>1074</v>
      </c>
      <c r="AA57" s="67" t="s">
        <v>733</v>
      </c>
      <c r="AB57" s="67" t="s">
        <v>82</v>
      </c>
      <c r="AC57" s="103">
        <f t="shared" ca="1" si="1"/>
        <v>-746</v>
      </c>
      <c r="AD57" s="103" t="str">
        <f t="shared" si="2"/>
        <v>Ingresado</v>
      </c>
      <c r="AE57" s="80" t="str">
        <f t="shared" ca="1" si="3"/>
        <v>Vencido</v>
      </c>
      <c r="AF57" s="80" t="str">
        <f t="shared" si="4"/>
        <v>Contrato En Curso</v>
      </c>
      <c r="AG57" s="67"/>
      <c r="AH57" s="67" t="s">
        <v>1323</v>
      </c>
    </row>
    <row r="58" spans="1:35" s="159" customFormat="1" ht="40.4" customHeight="1" x14ac:dyDescent="0.35">
      <c r="A58" s="175" t="s">
        <v>51</v>
      </c>
      <c r="B58" s="174" t="s">
        <v>17</v>
      </c>
      <c r="C58" s="166" t="s">
        <v>187</v>
      </c>
      <c r="D58" s="166"/>
      <c r="E58" s="166" t="s">
        <v>940</v>
      </c>
      <c r="F58" s="166"/>
      <c r="G58" s="166" t="s">
        <v>941</v>
      </c>
      <c r="H58" s="166" t="s">
        <v>942</v>
      </c>
      <c r="I58" s="166">
        <v>9</v>
      </c>
      <c r="J58" s="176">
        <v>44309</v>
      </c>
      <c r="K58" s="171">
        <v>44489</v>
      </c>
      <c r="L58" s="172" t="s">
        <v>505</v>
      </c>
      <c r="M58" s="166" t="s">
        <v>550</v>
      </c>
      <c r="N58" s="166" t="s">
        <v>943</v>
      </c>
      <c r="O58" s="166"/>
      <c r="P58" s="166"/>
      <c r="Q58" s="100" t="s">
        <v>489</v>
      </c>
      <c r="R58" s="160">
        <v>44309</v>
      </c>
      <c r="S58" s="160">
        <v>44309</v>
      </c>
      <c r="T58" s="155">
        <v>1</v>
      </c>
      <c r="U58" s="101">
        <v>100</v>
      </c>
      <c r="V58" s="57" t="s">
        <v>913</v>
      </c>
      <c r="W58" s="160">
        <v>44219</v>
      </c>
      <c r="X58" s="155">
        <v>281784</v>
      </c>
      <c r="Y58" s="57" t="str">
        <f t="shared" si="0"/>
        <v>Aprobada</v>
      </c>
      <c r="Z58" s="155" t="s">
        <v>1077</v>
      </c>
      <c r="AA58" s="91" t="s">
        <v>733</v>
      </c>
      <c r="AB58" s="91" t="s">
        <v>85</v>
      </c>
      <c r="AC58" s="161">
        <f t="shared" ca="1" si="1"/>
        <v>-726</v>
      </c>
      <c r="AD58" s="161" t="str">
        <f t="shared" si="2"/>
        <v>Ingresado</v>
      </c>
      <c r="AE58" s="162" t="str">
        <f t="shared" ca="1" si="3"/>
        <v>Vencido</v>
      </c>
      <c r="AF58" s="162" t="str">
        <f t="shared" si="4"/>
        <v>Contrato Finalizado</v>
      </c>
      <c r="AG58" s="91">
        <v>311341</v>
      </c>
      <c r="AH58" s="91" t="s">
        <v>1277</v>
      </c>
    </row>
    <row r="59" spans="1:35" customFormat="1" ht="40.4" customHeight="1" x14ac:dyDescent="0.35">
      <c r="A59" s="31" t="s">
        <v>51</v>
      </c>
      <c r="B59" s="30" t="s">
        <v>17</v>
      </c>
      <c r="C59" s="32"/>
      <c r="D59" s="30"/>
      <c r="E59" s="33" t="s">
        <v>59</v>
      </c>
      <c r="F59" s="30"/>
      <c r="G59" s="34" t="s">
        <v>60</v>
      </c>
      <c r="H59" s="32" t="s">
        <v>937</v>
      </c>
      <c r="I59" s="32">
        <v>4</v>
      </c>
      <c r="J59" s="51">
        <v>44308</v>
      </c>
      <c r="K59" s="51">
        <v>44742</v>
      </c>
      <c r="L59" s="105" t="s">
        <v>486</v>
      </c>
      <c r="M59" s="100"/>
      <c r="N59" s="100" t="s">
        <v>938</v>
      </c>
      <c r="O59" s="100"/>
      <c r="P59" s="106"/>
      <c r="Q59" s="100" t="s">
        <v>489</v>
      </c>
      <c r="R59" s="107" t="s">
        <v>939</v>
      </c>
      <c r="S59" s="108">
        <v>44303</v>
      </c>
      <c r="T59" s="101">
        <v>2</v>
      </c>
      <c r="U59" s="101">
        <v>100</v>
      </c>
      <c r="V59" s="57" t="s">
        <v>913</v>
      </c>
      <c r="W59" s="109">
        <v>44307</v>
      </c>
      <c r="X59" s="57">
        <v>281657</v>
      </c>
      <c r="Y59" s="102" t="str">
        <f t="shared" si="0"/>
        <v>Aprobada</v>
      </c>
      <c r="Z59" s="110" t="s">
        <v>1078</v>
      </c>
      <c r="AA59" s="111" t="s">
        <v>733</v>
      </c>
      <c r="AB59" s="36" t="s">
        <v>82</v>
      </c>
      <c r="AC59" s="103">
        <f t="shared" ca="1" si="1"/>
        <v>-473</v>
      </c>
      <c r="AD59" s="103" t="str">
        <f t="shared" si="2"/>
        <v>Ingresado</v>
      </c>
      <c r="AE59" s="80" t="str">
        <f t="shared" ca="1" si="3"/>
        <v>Vencido</v>
      </c>
      <c r="AF59" s="80" t="str">
        <f t="shared" si="4"/>
        <v>Contrato En Curso</v>
      </c>
      <c r="AG59" s="57"/>
      <c r="AH59" s="81" t="s">
        <v>999</v>
      </c>
    </row>
    <row r="60" spans="1:35" customFormat="1" ht="40.4" customHeight="1" x14ac:dyDescent="0.35">
      <c r="A60" s="31" t="s">
        <v>51</v>
      </c>
      <c r="B60" s="30"/>
      <c r="C60" s="32"/>
      <c r="D60" s="30"/>
      <c r="E60" s="33" t="s">
        <v>164</v>
      </c>
      <c r="F60" s="30"/>
      <c r="G60" s="34" t="s">
        <v>963</v>
      </c>
      <c r="H60" s="32" t="s">
        <v>964</v>
      </c>
      <c r="I60" s="32">
        <v>3</v>
      </c>
      <c r="J60" s="51">
        <v>44310</v>
      </c>
      <c r="K60" s="51">
        <v>45412</v>
      </c>
      <c r="L60" s="105" t="s">
        <v>546</v>
      </c>
      <c r="M60" s="100"/>
      <c r="N60" s="100" t="s">
        <v>965</v>
      </c>
      <c r="O60" s="100" t="s">
        <v>966</v>
      </c>
      <c r="P60" s="106" t="s">
        <v>538</v>
      </c>
      <c r="Q60" s="100" t="s">
        <v>489</v>
      </c>
      <c r="R60" s="107">
        <v>44341</v>
      </c>
      <c r="S60" s="108">
        <v>44342</v>
      </c>
      <c r="T60" s="101">
        <v>2</v>
      </c>
      <c r="U60" s="101">
        <v>100</v>
      </c>
      <c r="V60" s="57" t="s">
        <v>913</v>
      </c>
      <c r="W60" s="109">
        <v>44361</v>
      </c>
      <c r="X60" s="57">
        <v>289750</v>
      </c>
      <c r="Y60" s="102" t="str">
        <f t="shared" si="0"/>
        <v>Aprobada</v>
      </c>
      <c r="Z60" s="110" t="s">
        <v>1080</v>
      </c>
      <c r="AA60" s="111" t="s">
        <v>733</v>
      </c>
      <c r="AB60" s="36" t="s">
        <v>85</v>
      </c>
      <c r="AC60" s="103">
        <f t="shared" ca="1" si="1"/>
        <v>197</v>
      </c>
      <c r="AD60" s="103" t="str">
        <f t="shared" si="2"/>
        <v>Ingresado</v>
      </c>
      <c r="AE60" s="80" t="str">
        <f t="shared" ca="1" si="3"/>
        <v>Vigente</v>
      </c>
      <c r="AF60" s="80" t="str">
        <f t="shared" si="4"/>
        <v>Contrato En Curso</v>
      </c>
      <c r="AG60" s="57"/>
      <c r="AH60" s="81"/>
    </row>
    <row r="61" spans="1:35" s="159" customFormat="1" ht="40.4" customHeight="1" x14ac:dyDescent="0.35">
      <c r="A61" s="175" t="s">
        <v>51</v>
      </c>
      <c r="B61" s="177" t="s">
        <v>17</v>
      </c>
      <c r="C61" s="174"/>
      <c r="D61" s="177"/>
      <c r="E61" s="178" t="s">
        <v>93</v>
      </c>
      <c r="F61" s="177"/>
      <c r="G61" s="179" t="s">
        <v>954</v>
      </c>
      <c r="H61" s="174" t="s">
        <v>955</v>
      </c>
      <c r="I61" s="174">
        <v>8</v>
      </c>
      <c r="J61" s="180">
        <v>44341</v>
      </c>
      <c r="K61" s="181">
        <v>44485</v>
      </c>
      <c r="L61" s="182" t="s">
        <v>546</v>
      </c>
      <c r="M61" s="183"/>
      <c r="N61" s="183" t="s">
        <v>958</v>
      </c>
      <c r="O61" s="183"/>
      <c r="P61" s="184" t="s">
        <v>959</v>
      </c>
      <c r="Q61" s="100" t="s">
        <v>489</v>
      </c>
      <c r="R61" s="107">
        <v>44308</v>
      </c>
      <c r="S61" s="108">
        <v>44309</v>
      </c>
      <c r="T61" s="101">
        <v>2</v>
      </c>
      <c r="U61" s="101">
        <v>100</v>
      </c>
      <c r="V61" s="57" t="s">
        <v>913</v>
      </c>
      <c r="W61" s="109">
        <v>44341</v>
      </c>
      <c r="X61" s="57">
        <v>298788</v>
      </c>
      <c r="Y61" s="57" t="str">
        <f t="shared" si="0"/>
        <v>Aprobada</v>
      </c>
      <c r="Z61" s="110" t="s">
        <v>1082</v>
      </c>
      <c r="AA61" s="111" t="s">
        <v>733</v>
      </c>
      <c r="AB61" s="36" t="s">
        <v>82</v>
      </c>
      <c r="AC61" s="161">
        <f t="shared" ca="1" si="1"/>
        <v>-730</v>
      </c>
      <c r="AD61" s="161" t="str">
        <f t="shared" si="2"/>
        <v>Ingresado</v>
      </c>
      <c r="AE61" s="162" t="str">
        <f t="shared" ca="1" si="3"/>
        <v>Vencido</v>
      </c>
      <c r="AF61" s="162" t="str">
        <f t="shared" si="4"/>
        <v>Contrato Finalizado</v>
      </c>
      <c r="AG61" s="57">
        <v>311347</v>
      </c>
      <c r="AH61" s="81" t="s">
        <v>1279</v>
      </c>
    </row>
    <row r="62" spans="1:35" customFormat="1" ht="40.4" customHeight="1" x14ac:dyDescent="0.35">
      <c r="A62" s="31" t="s">
        <v>52</v>
      </c>
      <c r="B62" s="30" t="s">
        <v>17</v>
      </c>
      <c r="C62" s="32" t="s">
        <v>88</v>
      </c>
      <c r="D62" s="30"/>
      <c r="E62" s="33" t="s">
        <v>140</v>
      </c>
      <c r="F62" s="30"/>
      <c r="G62" s="34" t="s">
        <v>923</v>
      </c>
      <c r="H62" s="32" t="s">
        <v>924</v>
      </c>
      <c r="I62" s="32">
        <v>15</v>
      </c>
      <c r="J62" s="51">
        <v>44287</v>
      </c>
      <c r="K62" s="51">
        <v>45382</v>
      </c>
      <c r="L62" s="110" t="s">
        <v>505</v>
      </c>
      <c r="M62" s="100"/>
      <c r="N62" s="100" t="s">
        <v>520</v>
      </c>
      <c r="O62" s="100"/>
      <c r="P62" s="106"/>
      <c r="Q62" s="100" t="s">
        <v>489</v>
      </c>
      <c r="R62" s="107">
        <v>44287</v>
      </c>
      <c r="S62" s="108">
        <v>44287</v>
      </c>
      <c r="T62" s="101">
        <v>2</v>
      </c>
      <c r="U62" s="101">
        <v>100</v>
      </c>
      <c r="V62" s="57" t="s">
        <v>913</v>
      </c>
      <c r="W62" s="109">
        <v>44293</v>
      </c>
      <c r="X62" s="57">
        <v>279779</v>
      </c>
      <c r="Y62" s="102" t="str">
        <f t="shared" si="0"/>
        <v>Aprobada</v>
      </c>
      <c r="Z62" s="110"/>
      <c r="AA62" s="111" t="s">
        <v>733</v>
      </c>
      <c r="AB62" s="36" t="s">
        <v>85</v>
      </c>
      <c r="AC62" s="103">
        <f t="shared" ca="1" si="1"/>
        <v>167</v>
      </c>
      <c r="AD62" s="103" t="str">
        <f t="shared" si="2"/>
        <v>Ingresado</v>
      </c>
      <c r="AE62" s="80" t="str">
        <f t="shared" ca="1" si="3"/>
        <v>Vigente</v>
      </c>
      <c r="AF62" s="80" t="str">
        <f t="shared" si="4"/>
        <v>Contrato En Curso</v>
      </c>
      <c r="AG62" s="57"/>
      <c r="AH62" s="81"/>
      <c r="AI62" s="25"/>
    </row>
    <row r="63" spans="1:35" customFormat="1" ht="40.4" customHeight="1" x14ac:dyDescent="0.35">
      <c r="A63" s="31" t="s">
        <v>52</v>
      </c>
      <c r="B63" s="30" t="s">
        <v>17</v>
      </c>
      <c r="C63" s="32" t="s">
        <v>88</v>
      </c>
      <c r="D63" s="30"/>
      <c r="E63" s="33" t="s">
        <v>140</v>
      </c>
      <c r="F63" s="30" t="s">
        <v>922</v>
      </c>
      <c r="G63" s="34" t="s">
        <v>923</v>
      </c>
      <c r="H63" s="32" t="s">
        <v>925</v>
      </c>
      <c r="I63" s="32">
        <v>2</v>
      </c>
      <c r="J63" s="51">
        <v>44287</v>
      </c>
      <c r="K63" s="51">
        <v>45382</v>
      </c>
      <c r="L63" s="110" t="s">
        <v>505</v>
      </c>
      <c r="M63" s="100"/>
      <c r="N63" s="100" t="s">
        <v>926</v>
      </c>
      <c r="O63" s="100"/>
      <c r="P63" s="106"/>
      <c r="Q63" s="100" t="s">
        <v>489</v>
      </c>
      <c r="R63" s="107">
        <v>44286</v>
      </c>
      <c r="S63" s="108" t="s">
        <v>927</v>
      </c>
      <c r="T63" s="101">
        <v>2</v>
      </c>
      <c r="U63" s="101">
        <v>100</v>
      </c>
      <c r="V63" s="57" t="s">
        <v>913</v>
      </c>
      <c r="W63" s="109">
        <v>44287</v>
      </c>
      <c r="X63" s="57">
        <v>278796</v>
      </c>
      <c r="Y63" s="102" t="str">
        <f t="shared" si="0"/>
        <v>Aprobada</v>
      </c>
      <c r="Z63" s="110"/>
      <c r="AA63" s="111" t="s">
        <v>733</v>
      </c>
      <c r="AB63" s="36" t="s">
        <v>928</v>
      </c>
      <c r="AC63" s="103">
        <f t="shared" ca="1" si="1"/>
        <v>167</v>
      </c>
      <c r="AD63" s="103" t="str">
        <f t="shared" si="2"/>
        <v>Ingresado</v>
      </c>
      <c r="AE63" s="80" t="str">
        <f t="shared" ca="1" si="3"/>
        <v>Vigente</v>
      </c>
      <c r="AF63" s="80" t="str">
        <f t="shared" si="4"/>
        <v>Contrato En Curso</v>
      </c>
      <c r="AG63" s="57"/>
      <c r="AH63" s="81"/>
      <c r="AI63" s="25"/>
    </row>
    <row r="64" spans="1:35" customFormat="1" ht="40.4" customHeight="1" x14ac:dyDescent="0.35">
      <c r="A64" s="31" t="s">
        <v>51</v>
      </c>
      <c r="B64" s="30" t="s">
        <v>17</v>
      </c>
      <c r="C64" s="32" t="s">
        <v>96</v>
      </c>
      <c r="D64" s="30"/>
      <c r="E64" s="33" t="s">
        <v>97</v>
      </c>
      <c r="F64" s="30"/>
      <c r="G64" s="34" t="s">
        <v>98</v>
      </c>
      <c r="H64" s="32" t="s">
        <v>99</v>
      </c>
      <c r="I64" s="32">
        <v>3</v>
      </c>
      <c r="J64" s="51"/>
      <c r="K64" s="52">
        <v>44895</v>
      </c>
      <c r="L64" s="105" t="s">
        <v>486</v>
      </c>
      <c r="M64" s="100" t="s">
        <v>492</v>
      </c>
      <c r="N64" s="100" t="s">
        <v>493</v>
      </c>
      <c r="O64" s="100"/>
      <c r="P64" s="106" t="s">
        <v>494</v>
      </c>
      <c r="Q64" s="100" t="s">
        <v>489</v>
      </c>
      <c r="R64" s="112">
        <v>44264</v>
      </c>
      <c r="S64" s="113">
        <v>44264</v>
      </c>
      <c r="T64" s="101">
        <v>4</v>
      </c>
      <c r="U64" s="101">
        <v>100</v>
      </c>
      <c r="V64" s="104" t="s">
        <v>913</v>
      </c>
      <c r="W64" s="109">
        <v>44327</v>
      </c>
      <c r="X64" s="57">
        <v>283622</v>
      </c>
      <c r="Y64" s="102" t="str">
        <f t="shared" si="0"/>
        <v>Aprobada</v>
      </c>
      <c r="Z64" s="110" t="s">
        <v>947</v>
      </c>
      <c r="AA64" s="111" t="s">
        <v>733</v>
      </c>
      <c r="AB64" s="36" t="s">
        <v>85</v>
      </c>
      <c r="AC64" s="103">
        <f t="shared" ca="1" si="1"/>
        <v>-320</v>
      </c>
      <c r="AD64" s="103" t="str">
        <f t="shared" si="2"/>
        <v>Ingresado</v>
      </c>
      <c r="AE64" s="80" t="str">
        <f t="shared" ca="1" si="3"/>
        <v>Vencido</v>
      </c>
      <c r="AF64" s="80" t="str">
        <f t="shared" si="4"/>
        <v>Contrato En Curso</v>
      </c>
      <c r="AG64" s="57"/>
      <c r="AH64" s="82" t="s">
        <v>997</v>
      </c>
      <c r="AI64" s="27"/>
    </row>
    <row r="65" spans="1:35" customFormat="1" ht="40.4" customHeight="1" x14ac:dyDescent="0.35">
      <c r="A65" s="31" t="s">
        <v>51</v>
      </c>
      <c r="B65" s="30" t="s">
        <v>17</v>
      </c>
      <c r="C65" s="32" t="s">
        <v>103</v>
      </c>
      <c r="D65" s="30"/>
      <c r="E65" s="33" t="s">
        <v>104</v>
      </c>
      <c r="F65" s="33"/>
      <c r="G65" s="35" t="s">
        <v>105</v>
      </c>
      <c r="H65" s="36" t="s">
        <v>106</v>
      </c>
      <c r="I65" s="36">
        <v>1</v>
      </c>
      <c r="J65" s="58">
        <v>44281</v>
      </c>
      <c r="K65" s="58">
        <v>44620</v>
      </c>
      <c r="L65" s="110" t="s">
        <v>486</v>
      </c>
      <c r="M65" s="100" t="s">
        <v>496</v>
      </c>
      <c r="N65" s="100" t="s">
        <v>497</v>
      </c>
      <c r="O65" s="100"/>
      <c r="P65" s="106" t="s">
        <v>498</v>
      </c>
      <c r="Q65" s="100" t="s">
        <v>489</v>
      </c>
      <c r="R65" s="112">
        <v>44264</v>
      </c>
      <c r="S65" s="113">
        <v>44264</v>
      </c>
      <c r="T65" s="101">
        <v>5</v>
      </c>
      <c r="U65" s="101">
        <v>100</v>
      </c>
      <c r="V65" s="104" t="s">
        <v>913</v>
      </c>
      <c r="W65" s="109">
        <v>44292</v>
      </c>
      <c r="X65" s="57">
        <v>279582</v>
      </c>
      <c r="Y65" s="102" t="str">
        <f t="shared" si="0"/>
        <v>Aprobada</v>
      </c>
      <c r="Z65" s="110" t="s">
        <v>945</v>
      </c>
      <c r="AA65" s="111" t="s">
        <v>733</v>
      </c>
      <c r="AB65" s="36" t="s">
        <v>85</v>
      </c>
      <c r="AC65" s="103">
        <f t="shared" ca="1" si="1"/>
        <v>-595</v>
      </c>
      <c r="AD65" s="103" t="str">
        <f t="shared" si="2"/>
        <v>Ingresado</v>
      </c>
      <c r="AE65" s="80" t="str">
        <f t="shared" ca="1" si="3"/>
        <v>Vencido</v>
      </c>
      <c r="AF65" s="80" t="str">
        <f t="shared" si="4"/>
        <v>Contrato En Curso</v>
      </c>
      <c r="AG65" s="57"/>
      <c r="AH65" s="83" t="s">
        <v>1311</v>
      </c>
      <c r="AI65" s="70"/>
    </row>
    <row r="66" spans="1:35" customFormat="1" ht="40.4" customHeight="1" x14ac:dyDescent="0.35">
      <c r="A66" s="31" t="s">
        <v>51</v>
      </c>
      <c r="B66" s="30" t="s">
        <v>17</v>
      </c>
      <c r="C66" s="32"/>
      <c r="D66" s="30"/>
      <c r="E66" s="33" t="s">
        <v>107</v>
      </c>
      <c r="F66" s="30"/>
      <c r="G66" s="34" t="s">
        <v>108</v>
      </c>
      <c r="H66" s="32" t="s">
        <v>109</v>
      </c>
      <c r="I66" s="32">
        <v>2</v>
      </c>
      <c r="J66" s="51"/>
      <c r="K66" s="51">
        <v>45322</v>
      </c>
      <c r="L66" s="110" t="s">
        <v>486</v>
      </c>
      <c r="M66" s="100"/>
      <c r="N66" s="100" t="s">
        <v>499</v>
      </c>
      <c r="O66" s="114" t="s">
        <v>500</v>
      </c>
      <c r="P66" s="106" t="s">
        <v>501</v>
      </c>
      <c r="Q66" s="100" t="s">
        <v>489</v>
      </c>
      <c r="R66" s="112">
        <v>44263</v>
      </c>
      <c r="S66" s="113">
        <v>44263</v>
      </c>
      <c r="T66" s="101">
        <v>4</v>
      </c>
      <c r="U66" s="101">
        <v>100</v>
      </c>
      <c r="V66" s="104" t="s">
        <v>913</v>
      </c>
      <c r="W66" s="109">
        <v>44316</v>
      </c>
      <c r="X66" s="115">
        <v>282877</v>
      </c>
      <c r="Y66" s="102" t="str">
        <f t="shared" si="0"/>
        <v>Aprobada</v>
      </c>
      <c r="Z66" s="52" t="s">
        <v>946</v>
      </c>
      <c r="AA66" s="111" t="s">
        <v>733</v>
      </c>
      <c r="AB66" s="116" t="s">
        <v>85</v>
      </c>
      <c r="AC66" s="103">
        <f t="shared" ca="1" si="1"/>
        <v>107</v>
      </c>
      <c r="AD66" s="103" t="str">
        <f t="shared" si="2"/>
        <v>Ingresado</v>
      </c>
      <c r="AE66" s="80" t="str">
        <f t="shared" ca="1" si="3"/>
        <v>Vigente</v>
      </c>
      <c r="AF66" s="80" t="str">
        <f t="shared" si="4"/>
        <v>Contrato En Curso</v>
      </c>
      <c r="AG66" s="57"/>
      <c r="AH66" s="83"/>
      <c r="AI66" s="70"/>
    </row>
    <row r="67" spans="1:35" customFormat="1" ht="40.4" customHeight="1" x14ac:dyDescent="0.35">
      <c r="A67" s="31" t="s">
        <v>51</v>
      </c>
      <c r="B67" s="30" t="s">
        <v>17</v>
      </c>
      <c r="C67" s="32" t="s">
        <v>110</v>
      </c>
      <c r="D67" s="30" t="s">
        <v>111</v>
      </c>
      <c r="E67" s="33" t="s">
        <v>112</v>
      </c>
      <c r="F67" s="30"/>
      <c r="G67" s="34" t="s">
        <v>113</v>
      </c>
      <c r="H67" s="32" t="s">
        <v>114</v>
      </c>
      <c r="I67" s="32">
        <v>27</v>
      </c>
      <c r="J67" s="51">
        <v>44286</v>
      </c>
      <c r="K67" s="51">
        <v>45412</v>
      </c>
      <c r="L67" s="110" t="s">
        <v>486</v>
      </c>
      <c r="M67" s="100" t="s">
        <v>502</v>
      </c>
      <c r="N67" s="100" t="s">
        <v>503</v>
      </c>
      <c r="O67" s="114">
        <v>988263388</v>
      </c>
      <c r="P67" s="106" t="s">
        <v>504</v>
      </c>
      <c r="Q67" s="100" t="s">
        <v>489</v>
      </c>
      <c r="R67" s="112">
        <v>44189</v>
      </c>
      <c r="S67" s="113">
        <v>44190</v>
      </c>
      <c r="T67" s="101">
        <v>4</v>
      </c>
      <c r="U67" s="101">
        <v>100</v>
      </c>
      <c r="V67" s="104" t="s">
        <v>913</v>
      </c>
      <c r="W67" s="109">
        <v>44350</v>
      </c>
      <c r="X67" s="115">
        <v>285525</v>
      </c>
      <c r="Y67" s="102" t="str">
        <f t="shared" ref="Y67:Y130" si="5">IF(V67="si","Aprobada","En Revisión")</f>
        <v>Aprobada</v>
      </c>
      <c r="Z67" s="110" t="s">
        <v>968</v>
      </c>
      <c r="AA67" s="111" t="s">
        <v>733</v>
      </c>
      <c r="AB67" s="116" t="s">
        <v>85</v>
      </c>
      <c r="AC67" s="103">
        <f t="shared" ca="1" si="1"/>
        <v>197</v>
      </c>
      <c r="AD67" s="103" t="str">
        <f t="shared" si="2"/>
        <v>Ingresado</v>
      </c>
      <c r="AE67" s="80" t="str">
        <f t="shared" ca="1" si="3"/>
        <v>Vigente</v>
      </c>
      <c r="AF67" s="80" t="str">
        <f t="shared" si="4"/>
        <v>Contrato En Curso</v>
      </c>
      <c r="AG67" s="57"/>
      <c r="AH67" s="84"/>
      <c r="AI67" s="70"/>
    </row>
    <row r="68" spans="1:35" customFormat="1" ht="40.4" customHeight="1" x14ac:dyDescent="0.35">
      <c r="A68" s="31" t="s">
        <v>51</v>
      </c>
      <c r="B68" s="30" t="s">
        <v>17</v>
      </c>
      <c r="C68" s="32" t="s">
        <v>115</v>
      </c>
      <c r="D68" s="30"/>
      <c r="E68" s="33" t="s">
        <v>116</v>
      </c>
      <c r="F68" s="30" t="s">
        <v>117</v>
      </c>
      <c r="G68" s="34" t="s">
        <v>118</v>
      </c>
      <c r="H68" s="32" t="s">
        <v>119</v>
      </c>
      <c r="I68" s="32">
        <v>2</v>
      </c>
      <c r="J68" s="51">
        <v>44256</v>
      </c>
      <c r="K68" s="51">
        <v>45322</v>
      </c>
      <c r="L68" s="110" t="s">
        <v>505</v>
      </c>
      <c r="M68" s="114" t="s">
        <v>506</v>
      </c>
      <c r="N68" s="114"/>
      <c r="O68" s="114"/>
      <c r="P68" s="106"/>
      <c r="Q68" s="100" t="s">
        <v>489</v>
      </c>
      <c r="R68" s="117">
        <v>44228</v>
      </c>
      <c r="S68" s="108">
        <v>44229</v>
      </c>
      <c r="T68" s="101">
        <v>6</v>
      </c>
      <c r="U68" s="101">
        <v>100</v>
      </c>
      <c r="V68" s="57" t="s">
        <v>913</v>
      </c>
      <c r="W68" s="109">
        <v>44286</v>
      </c>
      <c r="X68" s="57">
        <v>278781</v>
      </c>
      <c r="Y68" s="102" t="str">
        <f t="shared" si="5"/>
        <v>Aprobada</v>
      </c>
      <c r="Z68" s="110" t="s">
        <v>914</v>
      </c>
      <c r="AA68" s="111" t="s">
        <v>733</v>
      </c>
      <c r="AB68" s="116" t="s">
        <v>85</v>
      </c>
      <c r="AC68" s="103">
        <f t="shared" ref="AC68:AC131" ca="1" si="6">K68-TODAY()</f>
        <v>107</v>
      </c>
      <c r="AD68" s="103" t="str">
        <f t="shared" ref="AD68:AD131" si="7">IF(X68&gt;1,"Ingresado","En Proceso")</f>
        <v>Ingresado</v>
      </c>
      <c r="AE68" s="80" t="str">
        <f t="shared" ref="AE68:AE131" ca="1" si="8">IF(AND(AC68&lt;=0),"Vencido",IF(AND(AC68&lt;31),"Realizar Cierre o Extensión de contrato",IF(AND(AC68&gt;30),"Vigente")))</f>
        <v>Vigente</v>
      </c>
      <c r="AF68" s="80" t="str">
        <f t="shared" ref="AF68:AF131" si="9">IF(AND(AG68&gt;=1),"Contrato Finalizado","Contrato En Curso")</f>
        <v>Contrato En Curso</v>
      </c>
      <c r="AG68" s="57"/>
      <c r="AH68" s="85"/>
      <c r="AI68" s="70"/>
    </row>
    <row r="69" spans="1:35" customFormat="1" ht="40.4" customHeight="1" x14ac:dyDescent="0.35">
      <c r="A69" s="31" t="s">
        <v>51</v>
      </c>
      <c r="B69" s="30" t="s">
        <v>17</v>
      </c>
      <c r="C69" s="32" t="s">
        <v>136</v>
      </c>
      <c r="D69" s="30"/>
      <c r="E69" s="36" t="s">
        <v>1035</v>
      </c>
      <c r="F69" s="37" t="s">
        <v>61</v>
      </c>
      <c r="G69" s="37" t="s">
        <v>60</v>
      </c>
      <c r="H69" s="32" t="s">
        <v>137</v>
      </c>
      <c r="I69" s="39">
        <v>2</v>
      </c>
      <c r="J69" s="51">
        <v>44256</v>
      </c>
      <c r="K69" s="51">
        <v>44620</v>
      </c>
      <c r="L69" s="118" t="s">
        <v>505</v>
      </c>
      <c r="M69" s="119"/>
      <c r="N69" s="119" t="s">
        <v>72</v>
      </c>
      <c r="O69" s="119"/>
      <c r="P69" s="120" t="s">
        <v>515</v>
      </c>
      <c r="Q69" s="100" t="s">
        <v>489</v>
      </c>
      <c r="R69" s="121">
        <v>44251</v>
      </c>
      <c r="S69" s="113">
        <v>44253</v>
      </c>
      <c r="T69" s="122"/>
      <c r="U69" s="122">
        <v>100</v>
      </c>
      <c r="V69" s="104" t="s">
        <v>913</v>
      </c>
      <c r="W69" s="123">
        <v>44258</v>
      </c>
      <c r="X69" s="59">
        <v>274599</v>
      </c>
      <c r="Y69" s="102" t="str">
        <f t="shared" si="5"/>
        <v>Aprobada</v>
      </c>
      <c r="Z69" s="124" t="s">
        <v>743</v>
      </c>
      <c r="AA69" s="111" t="s">
        <v>733</v>
      </c>
      <c r="AB69" s="125" t="s">
        <v>84</v>
      </c>
      <c r="AC69" s="103">
        <f t="shared" ca="1" si="6"/>
        <v>-595</v>
      </c>
      <c r="AD69" s="103" t="str">
        <f t="shared" si="7"/>
        <v>Ingresado</v>
      </c>
      <c r="AE69" s="80" t="str">
        <f t="shared" ca="1" si="8"/>
        <v>Vencido</v>
      </c>
      <c r="AF69" s="80" t="str">
        <f t="shared" si="9"/>
        <v>Contrato En Curso</v>
      </c>
      <c r="AG69" s="57"/>
      <c r="AH69" s="86"/>
      <c r="AI69" s="71"/>
    </row>
    <row r="70" spans="1:35" customFormat="1" ht="40.4" customHeight="1" x14ac:dyDescent="0.35">
      <c r="A70" s="31" t="s">
        <v>51</v>
      </c>
      <c r="B70" s="30" t="s">
        <v>17</v>
      </c>
      <c r="C70" s="32" t="s">
        <v>115</v>
      </c>
      <c r="D70" s="30"/>
      <c r="E70" s="36" t="s">
        <v>116</v>
      </c>
      <c r="F70" s="37"/>
      <c r="G70" s="37" t="s">
        <v>118</v>
      </c>
      <c r="H70" s="32" t="s">
        <v>119</v>
      </c>
      <c r="I70" s="39">
        <v>2</v>
      </c>
      <c r="J70" s="51" t="s">
        <v>516</v>
      </c>
      <c r="K70" s="51">
        <v>45322</v>
      </c>
      <c r="L70" s="110" t="s">
        <v>505</v>
      </c>
      <c r="M70" s="100" t="s">
        <v>506</v>
      </c>
      <c r="N70" s="100" t="s">
        <v>517</v>
      </c>
      <c r="O70" s="100">
        <v>988189217</v>
      </c>
      <c r="P70" s="106"/>
      <c r="Q70" s="100" t="s">
        <v>489</v>
      </c>
      <c r="R70" s="107">
        <v>44228</v>
      </c>
      <c r="S70" s="126">
        <v>44229</v>
      </c>
      <c r="T70" s="101"/>
      <c r="U70" s="101">
        <v>100</v>
      </c>
      <c r="V70" s="104" t="s">
        <v>913</v>
      </c>
      <c r="W70" s="109">
        <v>44254</v>
      </c>
      <c r="X70" s="57">
        <v>274304</v>
      </c>
      <c r="Y70" s="102" t="str">
        <f t="shared" si="5"/>
        <v>Aprobada</v>
      </c>
      <c r="Z70" s="82" t="s">
        <v>745</v>
      </c>
      <c r="AA70" s="111" t="s">
        <v>733</v>
      </c>
      <c r="AB70" s="36" t="s">
        <v>83</v>
      </c>
      <c r="AC70" s="103">
        <f t="shared" ca="1" si="6"/>
        <v>107</v>
      </c>
      <c r="AD70" s="103" t="str">
        <f t="shared" si="7"/>
        <v>Ingresado</v>
      </c>
      <c r="AE70" s="80" t="str">
        <f t="shared" ca="1" si="8"/>
        <v>Vigente</v>
      </c>
      <c r="AF70" s="80" t="str">
        <f t="shared" si="9"/>
        <v>Contrato En Curso</v>
      </c>
      <c r="AG70" s="57"/>
      <c r="AH70" s="83"/>
      <c r="AI70" s="72"/>
    </row>
    <row r="71" spans="1:35" customFormat="1" ht="40.4" customHeight="1" x14ac:dyDescent="0.35">
      <c r="A71" s="31" t="s">
        <v>51</v>
      </c>
      <c r="B71" s="30" t="s">
        <v>17</v>
      </c>
      <c r="C71" s="32" t="s">
        <v>151</v>
      </c>
      <c r="D71" s="30" t="s">
        <v>81</v>
      </c>
      <c r="E71" s="36" t="s">
        <v>152</v>
      </c>
      <c r="F71" s="37"/>
      <c r="G71" s="37" t="s">
        <v>153</v>
      </c>
      <c r="H71" s="32" t="s">
        <v>154</v>
      </c>
      <c r="I71" s="39">
        <v>2</v>
      </c>
      <c r="J71" s="51">
        <v>44004</v>
      </c>
      <c r="K71" s="51">
        <v>44651</v>
      </c>
      <c r="L71" s="118" t="s">
        <v>486</v>
      </c>
      <c r="M71" s="90"/>
      <c r="N71" s="127" t="s">
        <v>526</v>
      </c>
      <c r="O71" s="127">
        <v>983612469</v>
      </c>
      <c r="P71" s="127" t="s">
        <v>527</v>
      </c>
      <c r="Q71" s="90" t="s">
        <v>489</v>
      </c>
      <c r="R71" s="121">
        <v>44211</v>
      </c>
      <c r="S71" s="113">
        <v>44212</v>
      </c>
      <c r="T71" s="122"/>
      <c r="U71" s="122">
        <v>100</v>
      </c>
      <c r="V71" s="104" t="s">
        <v>913</v>
      </c>
      <c r="W71" s="123">
        <v>44215</v>
      </c>
      <c r="X71" s="59">
        <v>270837</v>
      </c>
      <c r="Y71" s="102" t="str">
        <f t="shared" si="5"/>
        <v>Aprobada</v>
      </c>
      <c r="Z71" s="128" t="s">
        <v>751</v>
      </c>
      <c r="AA71" s="111" t="s">
        <v>733</v>
      </c>
      <c r="AB71" s="36" t="s">
        <v>83</v>
      </c>
      <c r="AC71" s="103">
        <f t="shared" ca="1" si="6"/>
        <v>-564</v>
      </c>
      <c r="AD71" s="103" t="str">
        <f t="shared" si="7"/>
        <v>Ingresado</v>
      </c>
      <c r="AE71" s="80" t="str">
        <f t="shared" ca="1" si="8"/>
        <v>Vencido</v>
      </c>
      <c r="AF71" s="80" t="str">
        <f t="shared" si="9"/>
        <v>Contrato En Curso</v>
      </c>
      <c r="AG71" s="57"/>
      <c r="AH71" s="86" t="s">
        <v>1339</v>
      </c>
      <c r="AI71" s="73"/>
    </row>
    <row r="72" spans="1:35" customFormat="1" ht="40.4" customHeight="1" x14ac:dyDescent="0.35">
      <c r="A72" s="31" t="s">
        <v>51</v>
      </c>
      <c r="B72" s="30" t="s">
        <v>17</v>
      </c>
      <c r="C72" s="32" t="s">
        <v>155</v>
      </c>
      <c r="D72" s="30"/>
      <c r="E72" s="30" t="s">
        <v>156</v>
      </c>
      <c r="F72" s="38"/>
      <c r="G72" s="38" t="s">
        <v>157</v>
      </c>
      <c r="H72" s="36" t="s">
        <v>158</v>
      </c>
      <c r="I72" s="40">
        <v>1</v>
      </c>
      <c r="J72" s="52">
        <v>43132</v>
      </c>
      <c r="K72" s="52">
        <v>44958</v>
      </c>
      <c r="L72" s="118" t="s">
        <v>486</v>
      </c>
      <c r="M72" s="90" t="s">
        <v>528</v>
      </c>
      <c r="N72" s="127" t="s">
        <v>529</v>
      </c>
      <c r="O72" s="127">
        <v>998840356</v>
      </c>
      <c r="P72" s="127" t="s">
        <v>530</v>
      </c>
      <c r="Q72" s="90" t="s">
        <v>489</v>
      </c>
      <c r="R72" s="121">
        <v>44212</v>
      </c>
      <c r="S72" s="113">
        <v>44212</v>
      </c>
      <c r="T72" s="122"/>
      <c r="U72" s="122">
        <v>100</v>
      </c>
      <c r="V72" s="104" t="s">
        <v>913</v>
      </c>
      <c r="W72" s="123">
        <v>44213</v>
      </c>
      <c r="X72" s="59">
        <v>270638</v>
      </c>
      <c r="Y72" s="102" t="str">
        <f t="shared" si="5"/>
        <v>Aprobada</v>
      </c>
      <c r="Z72" s="128" t="s">
        <v>752</v>
      </c>
      <c r="AA72" s="111" t="s">
        <v>733</v>
      </c>
      <c r="AB72" s="36" t="s">
        <v>83</v>
      </c>
      <c r="AC72" s="103">
        <f t="shared" ca="1" si="6"/>
        <v>-257</v>
      </c>
      <c r="AD72" s="103" t="str">
        <f t="shared" si="7"/>
        <v>Ingresado</v>
      </c>
      <c r="AE72" s="80" t="str">
        <f t="shared" ca="1" si="8"/>
        <v>Vencido</v>
      </c>
      <c r="AF72" s="80" t="str">
        <f t="shared" si="9"/>
        <v>Contrato En Curso</v>
      </c>
      <c r="AG72" s="57"/>
      <c r="AH72" s="86"/>
      <c r="AI72" s="74"/>
    </row>
    <row r="73" spans="1:35" customFormat="1" ht="40.4" customHeight="1" x14ac:dyDescent="0.35">
      <c r="A73" s="31" t="s">
        <v>51</v>
      </c>
      <c r="B73" s="30" t="s">
        <v>17</v>
      </c>
      <c r="C73" s="32" t="s">
        <v>155</v>
      </c>
      <c r="D73" s="30"/>
      <c r="E73" s="30" t="s">
        <v>156</v>
      </c>
      <c r="F73" s="30" t="s">
        <v>159</v>
      </c>
      <c r="G73" s="34" t="s">
        <v>157</v>
      </c>
      <c r="H73" s="32" t="s">
        <v>158</v>
      </c>
      <c r="I73" s="32">
        <v>3</v>
      </c>
      <c r="J73" s="51">
        <v>43132</v>
      </c>
      <c r="K73" s="51">
        <v>44958</v>
      </c>
      <c r="L73" s="118" t="s">
        <v>486</v>
      </c>
      <c r="M73" s="90" t="s">
        <v>528</v>
      </c>
      <c r="N73" s="127" t="s">
        <v>531</v>
      </c>
      <c r="O73" s="127"/>
      <c r="P73" s="127"/>
      <c r="Q73" s="90" t="s">
        <v>489</v>
      </c>
      <c r="R73" s="121">
        <v>44212</v>
      </c>
      <c r="S73" s="113">
        <v>44213</v>
      </c>
      <c r="T73" s="122"/>
      <c r="U73" s="122">
        <v>100</v>
      </c>
      <c r="V73" s="104" t="s">
        <v>913</v>
      </c>
      <c r="W73" s="123">
        <v>44213</v>
      </c>
      <c r="X73" s="59">
        <v>270641</v>
      </c>
      <c r="Y73" s="102" t="str">
        <f t="shared" si="5"/>
        <v>Aprobada</v>
      </c>
      <c r="Z73" s="128" t="s">
        <v>753</v>
      </c>
      <c r="AA73" s="111" t="s">
        <v>733</v>
      </c>
      <c r="AB73" s="59" t="s">
        <v>82</v>
      </c>
      <c r="AC73" s="103">
        <f t="shared" ca="1" si="6"/>
        <v>-257</v>
      </c>
      <c r="AD73" s="103" t="str">
        <f t="shared" si="7"/>
        <v>Ingresado</v>
      </c>
      <c r="AE73" s="80" t="str">
        <f t="shared" ca="1" si="8"/>
        <v>Vencido</v>
      </c>
      <c r="AF73" s="80" t="str">
        <f t="shared" si="9"/>
        <v>Contrato En Curso</v>
      </c>
      <c r="AG73" s="57"/>
      <c r="AH73" s="86"/>
      <c r="AI73" s="74"/>
    </row>
    <row r="74" spans="1:35" s="159" customFormat="1" ht="40.4" customHeight="1" x14ac:dyDescent="0.35">
      <c r="A74" s="175" t="s">
        <v>51</v>
      </c>
      <c r="B74" s="177" t="s">
        <v>17</v>
      </c>
      <c r="C74" s="174" t="s">
        <v>103</v>
      </c>
      <c r="D74" s="177"/>
      <c r="E74" s="177" t="s">
        <v>164</v>
      </c>
      <c r="F74" s="177"/>
      <c r="G74" s="179" t="s">
        <v>165</v>
      </c>
      <c r="H74" s="174" t="s">
        <v>166</v>
      </c>
      <c r="I74" s="174">
        <v>3</v>
      </c>
      <c r="J74" s="180">
        <v>43586</v>
      </c>
      <c r="K74" s="181">
        <v>44561</v>
      </c>
      <c r="L74" s="185" t="s">
        <v>486</v>
      </c>
      <c r="M74" s="186" t="s">
        <v>536</v>
      </c>
      <c r="N74" s="187" t="s">
        <v>537</v>
      </c>
      <c r="O74" s="187">
        <v>939221574</v>
      </c>
      <c r="P74" s="188" t="s">
        <v>538</v>
      </c>
      <c r="Q74" s="100" t="s">
        <v>489</v>
      </c>
      <c r="R74" s="121">
        <v>44176</v>
      </c>
      <c r="S74" s="113">
        <v>44179</v>
      </c>
      <c r="T74" s="122"/>
      <c r="U74" s="122">
        <v>100</v>
      </c>
      <c r="V74" s="104" t="s">
        <v>913</v>
      </c>
      <c r="W74" s="123">
        <v>44193</v>
      </c>
      <c r="X74" s="59">
        <v>268201</v>
      </c>
      <c r="Y74" s="57" t="str">
        <f t="shared" si="5"/>
        <v>Aprobada</v>
      </c>
      <c r="Z74" s="129" t="s">
        <v>755</v>
      </c>
      <c r="AA74" s="111" t="s">
        <v>733</v>
      </c>
      <c r="AB74" s="59" t="s">
        <v>756</v>
      </c>
      <c r="AC74" s="161">
        <f t="shared" ca="1" si="6"/>
        <v>-654</v>
      </c>
      <c r="AD74" s="161" t="str">
        <f t="shared" si="7"/>
        <v>Ingresado</v>
      </c>
      <c r="AE74" s="162" t="str">
        <f t="shared" ca="1" si="8"/>
        <v>Vencido</v>
      </c>
      <c r="AF74" s="162" t="str">
        <f t="shared" si="9"/>
        <v>Contrato Finalizado</v>
      </c>
      <c r="AG74" s="57">
        <v>309938</v>
      </c>
      <c r="AH74" s="87" t="s">
        <v>1234</v>
      </c>
      <c r="AI74" s="74"/>
    </row>
    <row r="75" spans="1:35" customFormat="1" ht="40.4" customHeight="1" x14ac:dyDescent="0.35">
      <c r="A75" s="31" t="s">
        <v>51</v>
      </c>
      <c r="B75" s="30" t="s">
        <v>17</v>
      </c>
      <c r="C75" s="32" t="s">
        <v>103</v>
      </c>
      <c r="D75" s="33"/>
      <c r="E75" s="33" t="s">
        <v>167</v>
      </c>
      <c r="F75" s="33"/>
      <c r="G75" s="35" t="s">
        <v>169</v>
      </c>
      <c r="H75" s="36" t="s">
        <v>174</v>
      </c>
      <c r="I75" s="36">
        <v>2</v>
      </c>
      <c r="J75" s="52">
        <v>44175</v>
      </c>
      <c r="K75" s="52">
        <v>44515</v>
      </c>
      <c r="L75" s="118" t="s">
        <v>486</v>
      </c>
      <c r="M75" s="90" t="s">
        <v>513</v>
      </c>
      <c r="N75" s="127"/>
      <c r="O75" s="130"/>
      <c r="P75" s="127"/>
      <c r="Q75" s="100" t="s">
        <v>489</v>
      </c>
      <c r="R75" s="121"/>
      <c r="S75" s="113">
        <v>44172</v>
      </c>
      <c r="T75" s="122"/>
      <c r="U75" s="122">
        <v>100</v>
      </c>
      <c r="V75" s="104" t="s">
        <v>913</v>
      </c>
      <c r="W75" s="123">
        <v>44174</v>
      </c>
      <c r="X75" s="59">
        <v>266548</v>
      </c>
      <c r="Y75" s="102" t="str">
        <f t="shared" si="5"/>
        <v>Aprobada</v>
      </c>
      <c r="Z75" s="129" t="s">
        <v>760</v>
      </c>
      <c r="AA75" s="111" t="s">
        <v>733</v>
      </c>
      <c r="AB75" s="36" t="s">
        <v>83</v>
      </c>
      <c r="AC75" s="103">
        <f t="shared" ca="1" si="6"/>
        <v>-700</v>
      </c>
      <c r="AD75" s="103" t="str">
        <f t="shared" si="7"/>
        <v>Ingresado</v>
      </c>
      <c r="AE75" s="80" t="str">
        <f t="shared" ca="1" si="8"/>
        <v>Vencido</v>
      </c>
      <c r="AF75" s="80" t="str">
        <f t="shared" si="9"/>
        <v>Contrato En Curso</v>
      </c>
      <c r="AG75" s="57"/>
      <c r="AH75" s="86" t="s">
        <v>1321</v>
      </c>
      <c r="AI75" s="71"/>
    </row>
    <row r="76" spans="1:35" customFormat="1" ht="40.4" customHeight="1" x14ac:dyDescent="0.35">
      <c r="A76" s="31" t="s">
        <v>51</v>
      </c>
      <c r="B76" s="30" t="s">
        <v>17</v>
      </c>
      <c r="C76" s="32" t="s">
        <v>103</v>
      </c>
      <c r="D76" s="33"/>
      <c r="E76" s="33" t="s">
        <v>167</v>
      </c>
      <c r="F76" s="33" t="s">
        <v>920</v>
      </c>
      <c r="G76" s="35" t="s">
        <v>169</v>
      </c>
      <c r="H76" s="36" t="s">
        <v>174</v>
      </c>
      <c r="I76" s="36">
        <v>47</v>
      </c>
      <c r="J76" s="52">
        <v>44175</v>
      </c>
      <c r="K76" s="52">
        <v>44515</v>
      </c>
      <c r="L76" s="118" t="s">
        <v>486</v>
      </c>
      <c r="M76" s="90" t="s">
        <v>513</v>
      </c>
      <c r="N76" s="131"/>
      <c r="O76" s="132"/>
      <c r="P76" s="132"/>
      <c r="Q76" s="90" t="s">
        <v>489</v>
      </c>
      <c r="R76" s="117">
        <v>44173</v>
      </c>
      <c r="S76" s="108">
        <v>44173</v>
      </c>
      <c r="T76" s="101"/>
      <c r="U76" s="101">
        <v>100</v>
      </c>
      <c r="V76" s="104" t="s">
        <v>913</v>
      </c>
      <c r="W76" s="123">
        <v>44174</v>
      </c>
      <c r="X76" s="57">
        <v>266586</v>
      </c>
      <c r="Y76" s="102" t="str">
        <f t="shared" si="5"/>
        <v>Aprobada</v>
      </c>
      <c r="Z76" s="100" t="s">
        <v>761</v>
      </c>
      <c r="AA76" s="111" t="s">
        <v>733</v>
      </c>
      <c r="AB76" s="36" t="s">
        <v>83</v>
      </c>
      <c r="AC76" s="103">
        <f t="shared" ca="1" si="6"/>
        <v>-700</v>
      </c>
      <c r="AD76" s="103" t="str">
        <f t="shared" si="7"/>
        <v>Ingresado</v>
      </c>
      <c r="AE76" s="80" t="str">
        <f t="shared" ca="1" si="8"/>
        <v>Vencido</v>
      </c>
      <c r="AF76" s="80" t="str">
        <f t="shared" si="9"/>
        <v>Contrato En Curso</v>
      </c>
      <c r="AG76" s="57"/>
      <c r="AH76" s="86" t="s">
        <v>1322</v>
      </c>
      <c r="AI76" s="71"/>
    </row>
    <row r="77" spans="1:35" customFormat="1" ht="40.4" customHeight="1" x14ac:dyDescent="0.35">
      <c r="A77" s="31" t="s">
        <v>52</v>
      </c>
      <c r="B77" s="30" t="s">
        <v>17</v>
      </c>
      <c r="C77" s="32" t="s">
        <v>187</v>
      </c>
      <c r="D77" s="33"/>
      <c r="E77" s="57" t="s">
        <v>188</v>
      </c>
      <c r="F77" s="33"/>
      <c r="G77" s="41" t="s">
        <v>189</v>
      </c>
      <c r="H77" s="36" t="s">
        <v>190</v>
      </c>
      <c r="I77" s="32">
        <v>8</v>
      </c>
      <c r="J77" s="51"/>
      <c r="K77" s="51">
        <v>45169</v>
      </c>
      <c r="L77" s="110" t="s">
        <v>546</v>
      </c>
      <c r="M77" s="100" t="s">
        <v>550</v>
      </c>
      <c r="N77" s="100" t="s">
        <v>551</v>
      </c>
      <c r="O77" s="100"/>
      <c r="P77" s="106"/>
      <c r="Q77" s="100" t="s">
        <v>489</v>
      </c>
      <c r="R77" s="107">
        <v>44110</v>
      </c>
      <c r="S77" s="126">
        <v>44110</v>
      </c>
      <c r="T77" s="101"/>
      <c r="U77" s="101">
        <v>100</v>
      </c>
      <c r="V77" s="104" t="s">
        <v>913</v>
      </c>
      <c r="W77" s="109">
        <v>44115</v>
      </c>
      <c r="X77" s="57">
        <v>2</v>
      </c>
      <c r="Y77" s="102" t="str">
        <f t="shared" si="5"/>
        <v>Aprobada</v>
      </c>
      <c r="Z77" s="110" t="s">
        <v>770</v>
      </c>
      <c r="AA77" s="111" t="s">
        <v>733</v>
      </c>
      <c r="AB77" s="36" t="s">
        <v>82</v>
      </c>
      <c r="AC77" s="103">
        <f t="shared" ca="1" si="6"/>
        <v>-46</v>
      </c>
      <c r="AD77" s="103" t="str">
        <f t="shared" si="7"/>
        <v>Ingresado</v>
      </c>
      <c r="AE77" s="80" t="str">
        <f t="shared" ca="1" si="8"/>
        <v>Vencido</v>
      </c>
      <c r="AF77" s="80" t="str">
        <f t="shared" si="9"/>
        <v>Contrato En Curso</v>
      </c>
      <c r="AG77" s="57"/>
      <c r="AH77" s="81"/>
      <c r="AI77" s="72"/>
    </row>
    <row r="78" spans="1:35" customFormat="1" ht="40.4" customHeight="1" x14ac:dyDescent="0.35">
      <c r="A78" s="31" t="s">
        <v>51</v>
      </c>
      <c r="B78" s="30" t="s">
        <v>17</v>
      </c>
      <c r="C78" s="32"/>
      <c r="D78" s="30"/>
      <c r="E78" s="33" t="s">
        <v>202</v>
      </c>
      <c r="F78" s="33"/>
      <c r="G78" s="34" t="s">
        <v>203</v>
      </c>
      <c r="H78" s="43" t="s">
        <v>204</v>
      </c>
      <c r="I78" s="32">
        <v>1</v>
      </c>
      <c r="J78" s="51"/>
      <c r="K78" s="51">
        <v>44681</v>
      </c>
      <c r="L78" s="110" t="s">
        <v>486</v>
      </c>
      <c r="M78" s="100"/>
      <c r="N78" s="100" t="s">
        <v>553</v>
      </c>
      <c r="O78" s="100" t="s">
        <v>554</v>
      </c>
      <c r="P78" s="106" t="s">
        <v>555</v>
      </c>
      <c r="Q78" s="100" t="s">
        <v>489</v>
      </c>
      <c r="R78" s="112">
        <v>44067</v>
      </c>
      <c r="S78" s="108">
        <v>44075</v>
      </c>
      <c r="T78" s="101"/>
      <c r="U78" s="101">
        <v>100</v>
      </c>
      <c r="V78" s="104" t="s">
        <v>913</v>
      </c>
      <c r="W78" s="109">
        <v>44103</v>
      </c>
      <c r="X78" s="57">
        <v>2</v>
      </c>
      <c r="Y78" s="102" t="str">
        <f t="shared" si="5"/>
        <v>Aprobada</v>
      </c>
      <c r="Z78" s="82" t="s">
        <v>775</v>
      </c>
      <c r="AA78" s="111" t="s">
        <v>733</v>
      </c>
      <c r="AB78" s="36" t="s">
        <v>82</v>
      </c>
      <c r="AC78" s="103">
        <f t="shared" ca="1" si="6"/>
        <v>-534</v>
      </c>
      <c r="AD78" s="103" t="str">
        <f t="shared" si="7"/>
        <v>Ingresado</v>
      </c>
      <c r="AE78" s="80" t="str">
        <f t="shared" ca="1" si="8"/>
        <v>Vencido</v>
      </c>
      <c r="AF78" s="80" t="str">
        <f t="shared" si="9"/>
        <v>Contrato En Curso</v>
      </c>
      <c r="AG78" s="57"/>
      <c r="AH78" s="81"/>
      <c r="AI78" s="29"/>
    </row>
    <row r="79" spans="1:35" customFormat="1" ht="40.4" customHeight="1" x14ac:dyDescent="0.35">
      <c r="A79" s="31" t="s">
        <v>51</v>
      </c>
      <c r="B79" s="30" t="s">
        <v>17</v>
      </c>
      <c r="C79" s="32"/>
      <c r="D79" s="30"/>
      <c r="E79" s="33" t="s">
        <v>1029</v>
      </c>
      <c r="F79" s="33" t="s">
        <v>205</v>
      </c>
      <c r="G79" s="34" t="s">
        <v>206</v>
      </c>
      <c r="H79" s="43" t="s">
        <v>207</v>
      </c>
      <c r="I79" s="32">
        <v>3</v>
      </c>
      <c r="J79" s="51">
        <v>44081</v>
      </c>
      <c r="K79" s="51">
        <v>44592</v>
      </c>
      <c r="L79" s="110" t="s">
        <v>486</v>
      </c>
      <c r="M79" s="100"/>
      <c r="N79" s="100"/>
      <c r="O79" s="100"/>
      <c r="P79" s="106"/>
      <c r="Q79" s="100" t="s">
        <v>489</v>
      </c>
      <c r="R79" s="112">
        <v>44085</v>
      </c>
      <c r="S79" s="108">
        <v>44086</v>
      </c>
      <c r="T79" s="101"/>
      <c r="U79" s="101">
        <v>100</v>
      </c>
      <c r="V79" s="104" t="s">
        <v>913</v>
      </c>
      <c r="W79" s="109">
        <v>44090</v>
      </c>
      <c r="X79" s="57">
        <v>2</v>
      </c>
      <c r="Y79" s="102" t="str">
        <f t="shared" si="5"/>
        <v>Aprobada</v>
      </c>
      <c r="Z79" s="82" t="s">
        <v>776</v>
      </c>
      <c r="AA79" s="111" t="s">
        <v>733</v>
      </c>
      <c r="AB79" s="36" t="s">
        <v>82</v>
      </c>
      <c r="AC79" s="103">
        <f t="shared" ca="1" si="6"/>
        <v>-623</v>
      </c>
      <c r="AD79" s="103" t="str">
        <f t="shared" si="7"/>
        <v>Ingresado</v>
      </c>
      <c r="AE79" s="80" t="str">
        <f t="shared" ca="1" si="8"/>
        <v>Vencido</v>
      </c>
      <c r="AF79" s="80" t="str">
        <f t="shared" si="9"/>
        <v>Contrato En Curso</v>
      </c>
      <c r="AG79" s="57"/>
      <c r="AH79" s="81"/>
      <c r="AI79" s="29"/>
    </row>
    <row r="80" spans="1:35" customFormat="1" ht="40.4" customHeight="1" x14ac:dyDescent="0.35">
      <c r="A80" s="31" t="s">
        <v>51</v>
      </c>
      <c r="B80" s="30" t="s">
        <v>17</v>
      </c>
      <c r="C80" s="32"/>
      <c r="D80" s="30"/>
      <c r="E80" s="33" t="s">
        <v>202</v>
      </c>
      <c r="F80" s="33" t="s">
        <v>117</v>
      </c>
      <c r="G80" s="30" t="s">
        <v>203</v>
      </c>
      <c r="H80" s="44" t="s">
        <v>204</v>
      </c>
      <c r="I80" s="32">
        <v>5</v>
      </c>
      <c r="J80" s="51">
        <v>44035</v>
      </c>
      <c r="K80" s="53">
        <v>44681</v>
      </c>
      <c r="L80" s="110" t="s">
        <v>486</v>
      </c>
      <c r="M80" s="100"/>
      <c r="N80" s="100"/>
      <c r="O80" s="100"/>
      <c r="P80" s="106"/>
      <c r="Q80" s="100" t="s">
        <v>489</v>
      </c>
      <c r="R80" s="107">
        <v>44058</v>
      </c>
      <c r="S80" s="108">
        <v>44059</v>
      </c>
      <c r="T80" s="101"/>
      <c r="U80" s="101">
        <v>100</v>
      </c>
      <c r="V80" s="104" t="s">
        <v>913</v>
      </c>
      <c r="W80" s="109">
        <v>44087</v>
      </c>
      <c r="X80" s="57">
        <v>2</v>
      </c>
      <c r="Y80" s="102" t="str">
        <f t="shared" si="5"/>
        <v>Aprobada</v>
      </c>
      <c r="Z80" s="110" t="s">
        <v>780</v>
      </c>
      <c r="AA80" s="111" t="s">
        <v>733</v>
      </c>
      <c r="AB80" s="36" t="s">
        <v>83</v>
      </c>
      <c r="AC80" s="103">
        <f t="shared" ca="1" si="6"/>
        <v>-534</v>
      </c>
      <c r="AD80" s="103" t="str">
        <f t="shared" si="7"/>
        <v>Ingresado</v>
      </c>
      <c r="AE80" s="80" t="str">
        <f t="shared" ca="1" si="8"/>
        <v>Vencido</v>
      </c>
      <c r="AF80" s="80" t="str">
        <f t="shared" si="9"/>
        <v>Contrato En Curso</v>
      </c>
      <c r="AG80" s="57"/>
      <c r="AH80" s="81"/>
      <c r="AI80" s="29"/>
    </row>
    <row r="81" spans="1:35" customFormat="1" ht="40.4" customHeight="1" x14ac:dyDescent="0.35">
      <c r="A81" s="31" t="s">
        <v>51</v>
      </c>
      <c r="B81" s="30" t="s">
        <v>17</v>
      </c>
      <c r="C81" s="32"/>
      <c r="D81" s="37"/>
      <c r="E81" s="32" t="s">
        <v>214</v>
      </c>
      <c r="F81" s="32"/>
      <c r="G81" s="32" t="s">
        <v>206</v>
      </c>
      <c r="H81" s="44" t="s">
        <v>215</v>
      </c>
      <c r="I81" s="32">
        <v>1</v>
      </c>
      <c r="J81" s="51">
        <v>44068</v>
      </c>
      <c r="K81" s="53">
        <v>44592</v>
      </c>
      <c r="L81" s="110" t="s">
        <v>486</v>
      </c>
      <c r="M81" s="100"/>
      <c r="N81" s="100"/>
      <c r="O81" s="100"/>
      <c r="P81" s="106"/>
      <c r="Q81" s="100" t="s">
        <v>489</v>
      </c>
      <c r="R81" s="107">
        <v>44063</v>
      </c>
      <c r="S81" s="108">
        <v>44066</v>
      </c>
      <c r="T81" s="101"/>
      <c r="U81" s="101">
        <v>100</v>
      </c>
      <c r="V81" s="104" t="s">
        <v>913</v>
      </c>
      <c r="W81" s="109">
        <v>44067</v>
      </c>
      <c r="X81" s="57">
        <v>44068</v>
      </c>
      <c r="Y81" s="102" t="str">
        <f t="shared" si="5"/>
        <v>Aprobada</v>
      </c>
      <c r="Z81" s="110" t="s">
        <v>781</v>
      </c>
      <c r="AA81" s="111" t="s">
        <v>733</v>
      </c>
      <c r="AB81" s="36" t="s">
        <v>82</v>
      </c>
      <c r="AC81" s="103">
        <f t="shared" ca="1" si="6"/>
        <v>-623</v>
      </c>
      <c r="AD81" s="103" t="str">
        <f t="shared" si="7"/>
        <v>Ingresado</v>
      </c>
      <c r="AE81" s="80" t="str">
        <f t="shared" ca="1" si="8"/>
        <v>Vencido</v>
      </c>
      <c r="AF81" s="80" t="str">
        <f t="shared" si="9"/>
        <v>Contrato En Curso</v>
      </c>
      <c r="AG81" s="57"/>
      <c r="AH81" s="81"/>
      <c r="AI81" s="29"/>
    </row>
    <row r="82" spans="1:35" customFormat="1" ht="40.4" customHeight="1" x14ac:dyDescent="0.35">
      <c r="A82" s="31" t="s">
        <v>51</v>
      </c>
      <c r="B82" s="30" t="s">
        <v>17</v>
      </c>
      <c r="C82" s="32"/>
      <c r="D82" s="32"/>
      <c r="E82" s="32" t="s">
        <v>63</v>
      </c>
      <c r="F82" s="32"/>
      <c r="G82" s="30" t="s">
        <v>216</v>
      </c>
      <c r="H82" s="30" t="s">
        <v>217</v>
      </c>
      <c r="I82" s="32">
        <v>5</v>
      </c>
      <c r="J82" s="51">
        <v>44069</v>
      </c>
      <c r="K82" s="53">
        <v>44759</v>
      </c>
      <c r="L82" s="110" t="s">
        <v>486</v>
      </c>
      <c r="M82" s="100" t="s">
        <v>559</v>
      </c>
      <c r="N82" s="100" t="s">
        <v>560</v>
      </c>
      <c r="O82" s="100">
        <v>56995791430</v>
      </c>
      <c r="P82" s="106" t="s">
        <v>561</v>
      </c>
      <c r="Q82" s="100" t="s">
        <v>489</v>
      </c>
      <c r="R82" s="107">
        <v>44036</v>
      </c>
      <c r="S82" s="108">
        <v>44038</v>
      </c>
      <c r="T82" s="101"/>
      <c r="U82" s="101">
        <v>100</v>
      </c>
      <c r="V82" s="104" t="s">
        <v>913</v>
      </c>
      <c r="W82" s="109">
        <v>44069</v>
      </c>
      <c r="X82" s="57">
        <v>44069</v>
      </c>
      <c r="Y82" s="102" t="str">
        <f t="shared" si="5"/>
        <v>Aprobada</v>
      </c>
      <c r="Z82" s="110" t="s">
        <v>782</v>
      </c>
      <c r="AA82" s="111" t="s">
        <v>733</v>
      </c>
      <c r="AB82" s="36" t="s">
        <v>783</v>
      </c>
      <c r="AC82" s="103">
        <f t="shared" ca="1" si="6"/>
        <v>-456</v>
      </c>
      <c r="AD82" s="103" t="str">
        <f t="shared" si="7"/>
        <v>Ingresado</v>
      </c>
      <c r="AE82" s="80" t="str">
        <f t="shared" ca="1" si="8"/>
        <v>Vencido</v>
      </c>
      <c r="AF82" s="80" t="str">
        <f t="shared" si="9"/>
        <v>Contrato En Curso</v>
      </c>
      <c r="AG82" s="57"/>
      <c r="AH82" s="81" t="s">
        <v>1121</v>
      </c>
      <c r="AI82" s="29"/>
    </row>
    <row r="83" spans="1:35" customFormat="1" ht="40.4" customHeight="1" x14ac:dyDescent="0.35">
      <c r="A83" s="31" t="s">
        <v>52</v>
      </c>
      <c r="B83" s="30" t="s">
        <v>17</v>
      </c>
      <c r="C83" s="46"/>
      <c r="D83" s="30"/>
      <c r="E83" s="30" t="s">
        <v>218</v>
      </c>
      <c r="F83" s="30" t="s">
        <v>219</v>
      </c>
      <c r="G83" s="46" t="s">
        <v>238</v>
      </c>
      <c r="H83" s="46" t="s">
        <v>239</v>
      </c>
      <c r="I83" s="47">
        <v>4</v>
      </c>
      <c r="J83" s="54">
        <v>43922</v>
      </c>
      <c r="K83" s="55">
        <v>45382</v>
      </c>
      <c r="L83" s="118" t="s">
        <v>566</v>
      </c>
      <c r="M83" s="90" t="s">
        <v>567</v>
      </c>
      <c r="N83" s="90"/>
      <c r="O83" s="90"/>
      <c r="P83" s="120"/>
      <c r="Q83" s="90" t="s">
        <v>489</v>
      </c>
      <c r="R83" s="133" t="s">
        <v>722</v>
      </c>
      <c r="S83" s="113">
        <v>43919</v>
      </c>
      <c r="T83" s="122"/>
      <c r="U83" s="122">
        <v>100</v>
      </c>
      <c r="V83" s="104" t="s">
        <v>913</v>
      </c>
      <c r="W83" s="123" t="s">
        <v>723</v>
      </c>
      <c r="X83" s="59">
        <v>2</v>
      </c>
      <c r="Y83" s="102" t="str">
        <f t="shared" si="5"/>
        <v>Aprobada</v>
      </c>
      <c r="Z83" s="118" t="s">
        <v>791</v>
      </c>
      <c r="AA83" s="111" t="s">
        <v>733</v>
      </c>
      <c r="AB83" s="134" t="s">
        <v>83</v>
      </c>
      <c r="AC83" s="103">
        <f t="shared" ca="1" si="6"/>
        <v>167</v>
      </c>
      <c r="AD83" s="103" t="str">
        <f t="shared" si="7"/>
        <v>Ingresado</v>
      </c>
      <c r="AE83" s="80" t="str">
        <f t="shared" ca="1" si="8"/>
        <v>Vigente</v>
      </c>
      <c r="AF83" s="80" t="str">
        <f t="shared" si="9"/>
        <v>Contrato En Curso</v>
      </c>
      <c r="AG83" s="57"/>
      <c r="AH83" s="88"/>
      <c r="AI83" s="29"/>
    </row>
    <row r="84" spans="1:35" customFormat="1" ht="40.4" customHeight="1" x14ac:dyDescent="0.35">
      <c r="A84" s="31" t="s">
        <v>51</v>
      </c>
      <c r="B84" s="30" t="s">
        <v>17</v>
      </c>
      <c r="C84" s="30" t="s">
        <v>92</v>
      </c>
      <c r="D84" s="30"/>
      <c r="E84" s="30" t="s">
        <v>240</v>
      </c>
      <c r="F84" s="30"/>
      <c r="G84" s="30" t="s">
        <v>241</v>
      </c>
      <c r="H84" s="45" t="s">
        <v>242</v>
      </c>
      <c r="I84" s="32">
        <v>2</v>
      </c>
      <c r="J84" s="51">
        <v>43862</v>
      </c>
      <c r="K84" s="53">
        <v>45565</v>
      </c>
      <c r="L84" s="118" t="s">
        <v>505</v>
      </c>
      <c r="M84" s="90" t="s">
        <v>568</v>
      </c>
      <c r="N84" s="90" t="s">
        <v>569</v>
      </c>
      <c r="O84" s="90"/>
      <c r="P84" s="120"/>
      <c r="Q84" s="90" t="s">
        <v>489</v>
      </c>
      <c r="R84" s="133" t="s">
        <v>724</v>
      </c>
      <c r="S84" s="113" t="s">
        <v>725</v>
      </c>
      <c r="T84" s="122"/>
      <c r="U84" s="122">
        <v>100</v>
      </c>
      <c r="V84" s="104" t="s">
        <v>913</v>
      </c>
      <c r="W84" s="123">
        <v>43992</v>
      </c>
      <c r="X84" s="59">
        <v>2</v>
      </c>
      <c r="Y84" s="102" t="str">
        <f t="shared" si="5"/>
        <v>Aprobada</v>
      </c>
      <c r="Z84" s="118" t="s">
        <v>792</v>
      </c>
      <c r="AA84" s="111" t="s">
        <v>733</v>
      </c>
      <c r="AB84" s="134" t="s">
        <v>83</v>
      </c>
      <c r="AC84" s="103">
        <f t="shared" ca="1" si="6"/>
        <v>350</v>
      </c>
      <c r="AD84" s="103" t="str">
        <f t="shared" si="7"/>
        <v>Ingresado</v>
      </c>
      <c r="AE84" s="80" t="str">
        <f t="shared" ca="1" si="8"/>
        <v>Vigente</v>
      </c>
      <c r="AF84" s="80" t="str">
        <f t="shared" si="9"/>
        <v>Contrato En Curso</v>
      </c>
      <c r="AG84" s="57"/>
      <c r="AH84" s="88"/>
      <c r="AI84" s="73"/>
    </row>
    <row r="85" spans="1:35" customFormat="1" ht="40.4" customHeight="1" x14ac:dyDescent="0.35">
      <c r="A85" s="31" t="s">
        <v>52</v>
      </c>
      <c r="B85" s="30" t="s">
        <v>17</v>
      </c>
      <c r="C85" s="30"/>
      <c r="D85" s="30"/>
      <c r="E85" s="30" t="s">
        <v>218</v>
      </c>
      <c r="F85" s="30" t="s">
        <v>254</v>
      </c>
      <c r="G85" s="30" t="s">
        <v>238</v>
      </c>
      <c r="H85" s="30" t="s">
        <v>239</v>
      </c>
      <c r="I85" s="32">
        <v>4</v>
      </c>
      <c r="J85" s="51">
        <v>43922</v>
      </c>
      <c r="K85" s="53">
        <v>45382</v>
      </c>
      <c r="L85" s="110" t="s">
        <v>566</v>
      </c>
      <c r="M85" s="114" t="s">
        <v>567</v>
      </c>
      <c r="N85" s="114"/>
      <c r="O85" s="114"/>
      <c r="P85" s="106"/>
      <c r="Q85" s="100" t="s">
        <v>489</v>
      </c>
      <c r="R85" s="117" t="s">
        <v>727</v>
      </c>
      <c r="S85" s="108">
        <v>43917</v>
      </c>
      <c r="T85" s="101"/>
      <c r="U85" s="101">
        <v>100</v>
      </c>
      <c r="V85" s="104" t="s">
        <v>913</v>
      </c>
      <c r="W85" s="109">
        <v>43957</v>
      </c>
      <c r="X85" s="57">
        <v>2</v>
      </c>
      <c r="Y85" s="102" t="str">
        <f t="shared" si="5"/>
        <v>Aprobada</v>
      </c>
      <c r="Z85" s="135" t="s">
        <v>798</v>
      </c>
      <c r="AA85" s="111" t="s">
        <v>733</v>
      </c>
      <c r="AB85" s="116" t="s">
        <v>82</v>
      </c>
      <c r="AC85" s="103">
        <f t="shared" ca="1" si="6"/>
        <v>167</v>
      </c>
      <c r="AD85" s="103" t="str">
        <f t="shared" si="7"/>
        <v>Ingresado</v>
      </c>
      <c r="AE85" s="80" t="str">
        <f t="shared" ca="1" si="8"/>
        <v>Vigente</v>
      </c>
      <c r="AF85" s="80" t="str">
        <f t="shared" si="9"/>
        <v>Contrato En Curso</v>
      </c>
      <c r="AG85" s="57"/>
      <c r="AH85" s="57"/>
      <c r="AI85" s="75"/>
    </row>
    <row r="86" spans="1:35" customFormat="1" ht="40.4" customHeight="1" x14ac:dyDescent="0.35">
      <c r="A86" s="31" t="s">
        <v>52</v>
      </c>
      <c r="B86" s="30" t="s">
        <v>17</v>
      </c>
      <c r="C86" s="46"/>
      <c r="D86" s="46"/>
      <c r="E86" s="30" t="s">
        <v>218</v>
      </c>
      <c r="F86" s="46" t="s">
        <v>255</v>
      </c>
      <c r="G86" s="46" t="s">
        <v>238</v>
      </c>
      <c r="H86" s="46" t="s">
        <v>239</v>
      </c>
      <c r="I86" s="47">
        <v>5</v>
      </c>
      <c r="J86" s="54">
        <v>43922</v>
      </c>
      <c r="K86" s="55">
        <v>45382</v>
      </c>
      <c r="L86" s="110" t="s">
        <v>566</v>
      </c>
      <c r="M86" s="100" t="s">
        <v>567</v>
      </c>
      <c r="N86" s="100"/>
      <c r="O86" s="100"/>
      <c r="P86" s="106"/>
      <c r="Q86" s="85" t="s">
        <v>489</v>
      </c>
      <c r="R86" s="117" t="s">
        <v>722</v>
      </c>
      <c r="S86" s="108">
        <v>43919</v>
      </c>
      <c r="T86" s="101"/>
      <c r="U86" s="101">
        <v>100</v>
      </c>
      <c r="V86" s="104" t="s">
        <v>913</v>
      </c>
      <c r="W86" s="109">
        <v>43951</v>
      </c>
      <c r="X86" s="57">
        <v>2</v>
      </c>
      <c r="Y86" s="102" t="str">
        <f t="shared" si="5"/>
        <v>Aprobada</v>
      </c>
      <c r="Z86" s="110" t="s">
        <v>799</v>
      </c>
      <c r="AA86" s="111" t="s">
        <v>733</v>
      </c>
      <c r="AB86" s="36" t="s">
        <v>83</v>
      </c>
      <c r="AC86" s="103">
        <f t="shared" ca="1" si="6"/>
        <v>167</v>
      </c>
      <c r="AD86" s="103" t="str">
        <f t="shared" si="7"/>
        <v>Ingresado</v>
      </c>
      <c r="AE86" s="80" t="str">
        <f t="shared" ca="1" si="8"/>
        <v>Vigente</v>
      </c>
      <c r="AF86" s="80" t="str">
        <f t="shared" si="9"/>
        <v>Contrato En Curso</v>
      </c>
      <c r="AG86" s="57"/>
      <c r="AH86" s="81"/>
      <c r="AI86" s="75"/>
    </row>
    <row r="87" spans="1:35" customFormat="1" ht="40.4" customHeight="1" x14ac:dyDescent="0.35">
      <c r="A87" s="31" t="s">
        <v>51</v>
      </c>
      <c r="B87" s="30" t="s">
        <v>17</v>
      </c>
      <c r="C87" s="32" t="s">
        <v>103</v>
      </c>
      <c r="D87" s="32" t="s">
        <v>256</v>
      </c>
      <c r="E87" s="32" t="s">
        <v>257</v>
      </c>
      <c r="F87" s="32"/>
      <c r="G87" s="30" t="s">
        <v>258</v>
      </c>
      <c r="H87" s="45" t="s">
        <v>259</v>
      </c>
      <c r="I87" s="32">
        <v>6</v>
      </c>
      <c r="J87" s="51">
        <v>43941</v>
      </c>
      <c r="K87" s="53">
        <v>45016</v>
      </c>
      <c r="L87" s="110" t="s">
        <v>486</v>
      </c>
      <c r="M87" s="100" t="s">
        <v>513</v>
      </c>
      <c r="N87" s="100" t="s">
        <v>575</v>
      </c>
      <c r="O87" s="100">
        <v>56229973652</v>
      </c>
      <c r="P87" s="106" t="s">
        <v>576</v>
      </c>
      <c r="Q87" s="100" t="s">
        <v>489</v>
      </c>
      <c r="R87" s="107"/>
      <c r="S87" s="108" t="s">
        <v>728</v>
      </c>
      <c r="T87" s="101"/>
      <c r="U87" s="101">
        <v>100</v>
      </c>
      <c r="V87" s="104" t="s">
        <v>913</v>
      </c>
      <c r="W87" s="109">
        <v>43942</v>
      </c>
      <c r="X87" s="57">
        <v>2</v>
      </c>
      <c r="Y87" s="102" t="str">
        <f t="shared" si="5"/>
        <v>Aprobada</v>
      </c>
      <c r="Z87" s="110" t="s">
        <v>800</v>
      </c>
      <c r="AA87" s="111" t="s">
        <v>733</v>
      </c>
      <c r="AB87" s="36"/>
      <c r="AC87" s="103">
        <f t="shared" ca="1" si="6"/>
        <v>-199</v>
      </c>
      <c r="AD87" s="103" t="str">
        <f t="shared" si="7"/>
        <v>Ingresado</v>
      </c>
      <c r="AE87" s="80" t="str">
        <f t="shared" ca="1" si="8"/>
        <v>Vencido</v>
      </c>
      <c r="AF87" s="80" t="str">
        <f t="shared" si="9"/>
        <v>Contrato En Curso</v>
      </c>
      <c r="AG87" s="57"/>
      <c r="AH87" s="81"/>
      <c r="AI87" s="29"/>
    </row>
    <row r="88" spans="1:35" customFormat="1" ht="40.4" customHeight="1" x14ac:dyDescent="0.35">
      <c r="A88" s="31" t="s">
        <v>52</v>
      </c>
      <c r="B88" s="30" t="s">
        <v>17</v>
      </c>
      <c r="C88" s="46"/>
      <c r="D88" s="46"/>
      <c r="E88" s="30" t="s">
        <v>218</v>
      </c>
      <c r="F88" s="46"/>
      <c r="G88" s="46" t="s">
        <v>269</v>
      </c>
      <c r="H88" s="48" t="s">
        <v>270</v>
      </c>
      <c r="I88" s="47">
        <v>3</v>
      </c>
      <c r="J88" s="54"/>
      <c r="K88" s="55">
        <v>45382</v>
      </c>
      <c r="L88" s="110" t="s">
        <v>566</v>
      </c>
      <c r="M88" s="100" t="s">
        <v>583</v>
      </c>
      <c r="N88" s="100" t="s">
        <v>584</v>
      </c>
      <c r="O88" s="100">
        <v>56966488445</v>
      </c>
      <c r="P88" s="106"/>
      <c r="Q88" s="100" t="s">
        <v>489</v>
      </c>
      <c r="R88" s="107">
        <v>43898</v>
      </c>
      <c r="S88" s="108">
        <v>43898</v>
      </c>
      <c r="T88" s="101"/>
      <c r="U88" s="101">
        <v>100</v>
      </c>
      <c r="V88" s="104" t="s">
        <v>913</v>
      </c>
      <c r="W88" s="109">
        <v>43914</v>
      </c>
      <c r="X88" s="57">
        <v>2</v>
      </c>
      <c r="Y88" s="102" t="str">
        <f t="shared" si="5"/>
        <v>Aprobada</v>
      </c>
      <c r="Z88" s="101" t="s">
        <v>805</v>
      </c>
      <c r="AA88" s="111" t="s">
        <v>733</v>
      </c>
      <c r="AB88" s="125" t="s">
        <v>83</v>
      </c>
      <c r="AC88" s="103">
        <f t="shared" ca="1" si="6"/>
        <v>167</v>
      </c>
      <c r="AD88" s="103" t="str">
        <f t="shared" si="7"/>
        <v>Ingresado</v>
      </c>
      <c r="AE88" s="80" t="str">
        <f t="shared" ca="1" si="8"/>
        <v>Vigente</v>
      </c>
      <c r="AF88" s="80" t="str">
        <f t="shared" si="9"/>
        <v>Contrato En Curso</v>
      </c>
      <c r="AG88" s="57"/>
      <c r="AH88" s="81"/>
      <c r="AI88" s="29"/>
    </row>
    <row r="89" spans="1:35" customFormat="1" ht="40.4" customHeight="1" x14ac:dyDescent="0.35">
      <c r="A89" s="31" t="s">
        <v>52</v>
      </c>
      <c r="B89" s="30" t="s">
        <v>17</v>
      </c>
      <c r="C89" s="46"/>
      <c r="D89" s="46"/>
      <c r="E89" s="30" t="s">
        <v>218</v>
      </c>
      <c r="F89" s="46"/>
      <c r="G89" s="46" t="s">
        <v>238</v>
      </c>
      <c r="H89" s="48" t="s">
        <v>239</v>
      </c>
      <c r="I89" s="47">
        <v>2</v>
      </c>
      <c r="J89" s="54">
        <v>43922</v>
      </c>
      <c r="K89" s="55">
        <v>45382</v>
      </c>
      <c r="L89" s="110" t="s">
        <v>566</v>
      </c>
      <c r="M89" s="100" t="s">
        <v>567</v>
      </c>
      <c r="N89" s="100" t="s">
        <v>584</v>
      </c>
      <c r="O89" s="100">
        <v>56966488445</v>
      </c>
      <c r="P89" s="106"/>
      <c r="Q89" s="100" t="s">
        <v>489</v>
      </c>
      <c r="R89" s="107">
        <v>43897</v>
      </c>
      <c r="S89" s="108">
        <v>43897</v>
      </c>
      <c r="T89" s="101"/>
      <c r="U89" s="101">
        <v>100</v>
      </c>
      <c r="V89" s="104" t="s">
        <v>913</v>
      </c>
      <c r="W89" s="109">
        <v>43914</v>
      </c>
      <c r="X89" s="57">
        <v>2</v>
      </c>
      <c r="Y89" s="102" t="str">
        <f t="shared" si="5"/>
        <v>Aprobada</v>
      </c>
      <c r="Z89" s="101" t="s">
        <v>806</v>
      </c>
      <c r="AA89" s="111" t="s">
        <v>733</v>
      </c>
      <c r="AB89" s="125" t="s">
        <v>83</v>
      </c>
      <c r="AC89" s="103">
        <f t="shared" ca="1" si="6"/>
        <v>167</v>
      </c>
      <c r="AD89" s="103" t="str">
        <f t="shared" si="7"/>
        <v>Ingresado</v>
      </c>
      <c r="AE89" s="80" t="str">
        <f t="shared" ca="1" si="8"/>
        <v>Vigente</v>
      </c>
      <c r="AF89" s="80" t="str">
        <f t="shared" si="9"/>
        <v>Contrato En Curso</v>
      </c>
      <c r="AG89" s="57"/>
      <c r="AH89" s="81"/>
      <c r="AI89" s="29"/>
    </row>
    <row r="90" spans="1:35" customFormat="1" ht="40.4" customHeight="1" x14ac:dyDescent="0.35">
      <c r="A90" s="31" t="s">
        <v>51</v>
      </c>
      <c r="B90" s="30" t="s">
        <v>17</v>
      </c>
      <c r="C90" s="32"/>
      <c r="D90" s="32"/>
      <c r="E90" s="30" t="s">
        <v>276</v>
      </c>
      <c r="F90" s="30"/>
      <c r="G90" s="30" t="s">
        <v>277</v>
      </c>
      <c r="H90" s="30" t="s">
        <v>278</v>
      </c>
      <c r="I90" s="32">
        <v>2</v>
      </c>
      <c r="J90" s="51">
        <v>43850</v>
      </c>
      <c r="K90" s="53">
        <v>44650</v>
      </c>
      <c r="L90" s="110" t="s">
        <v>486</v>
      </c>
      <c r="M90" s="100"/>
      <c r="N90" s="100" t="s">
        <v>589</v>
      </c>
      <c r="O90" s="100"/>
      <c r="P90" s="106"/>
      <c r="Q90" s="100" t="s">
        <v>489</v>
      </c>
      <c r="R90" s="107">
        <v>43899</v>
      </c>
      <c r="S90" s="108">
        <v>43900</v>
      </c>
      <c r="T90" s="101"/>
      <c r="U90" s="101">
        <v>100</v>
      </c>
      <c r="V90" s="104" t="s">
        <v>913</v>
      </c>
      <c r="W90" s="109" t="s">
        <v>731</v>
      </c>
      <c r="X90" s="57">
        <v>2</v>
      </c>
      <c r="Y90" s="102" t="str">
        <f t="shared" si="5"/>
        <v>Aprobada</v>
      </c>
      <c r="Z90" s="110" t="s">
        <v>809</v>
      </c>
      <c r="AA90" s="111" t="s">
        <v>733</v>
      </c>
      <c r="AB90" s="125" t="s">
        <v>83</v>
      </c>
      <c r="AC90" s="103">
        <f t="shared" ca="1" si="6"/>
        <v>-565</v>
      </c>
      <c r="AD90" s="103" t="str">
        <f t="shared" si="7"/>
        <v>Ingresado</v>
      </c>
      <c r="AE90" s="80" t="str">
        <f t="shared" ca="1" si="8"/>
        <v>Vencido</v>
      </c>
      <c r="AF90" s="80" t="str">
        <f t="shared" si="9"/>
        <v>Contrato En Curso</v>
      </c>
      <c r="AG90" s="57"/>
      <c r="AH90" s="83" t="s">
        <v>846</v>
      </c>
      <c r="AI90" s="29"/>
    </row>
    <row r="91" spans="1:35" customFormat="1" ht="40.4" customHeight="1" x14ac:dyDescent="0.35">
      <c r="A91" s="31" t="s">
        <v>51</v>
      </c>
      <c r="B91" s="30" t="s">
        <v>17</v>
      </c>
      <c r="C91" s="32"/>
      <c r="D91" s="32"/>
      <c r="E91" s="30" t="s">
        <v>292</v>
      </c>
      <c r="F91" s="30" t="s">
        <v>293</v>
      </c>
      <c r="G91" s="30" t="s">
        <v>294</v>
      </c>
      <c r="H91" s="30" t="s">
        <v>295</v>
      </c>
      <c r="I91" s="32">
        <v>12</v>
      </c>
      <c r="J91" s="51">
        <v>43488</v>
      </c>
      <c r="K91" s="53">
        <v>44469</v>
      </c>
      <c r="L91" s="110" t="s">
        <v>505</v>
      </c>
      <c r="M91" s="100" t="s">
        <v>599</v>
      </c>
      <c r="N91" s="100" t="s">
        <v>602</v>
      </c>
      <c r="O91" s="137"/>
      <c r="P91" s="138"/>
      <c r="Q91" s="100" t="s">
        <v>489</v>
      </c>
      <c r="R91" s="107">
        <v>43846</v>
      </c>
      <c r="S91" s="108">
        <v>43848</v>
      </c>
      <c r="T91" s="101"/>
      <c r="U91" s="101">
        <v>100</v>
      </c>
      <c r="V91" s="104" t="s">
        <v>913</v>
      </c>
      <c r="W91" s="109">
        <v>43859</v>
      </c>
      <c r="X91" s="57">
        <v>278655</v>
      </c>
      <c r="Y91" s="102" t="str">
        <f t="shared" si="5"/>
        <v>Aprobada</v>
      </c>
      <c r="Z91" s="139" t="s">
        <v>817</v>
      </c>
      <c r="AA91" s="111" t="s">
        <v>733</v>
      </c>
      <c r="AB91" s="36" t="s">
        <v>84</v>
      </c>
      <c r="AC91" s="103">
        <f t="shared" ca="1" si="6"/>
        <v>-746</v>
      </c>
      <c r="AD91" s="103" t="str">
        <f t="shared" si="7"/>
        <v>Ingresado</v>
      </c>
      <c r="AE91" s="80" t="str">
        <f t="shared" ca="1" si="8"/>
        <v>Vencido</v>
      </c>
      <c r="AF91" s="80" t="str">
        <f t="shared" si="9"/>
        <v>Contrato En Curso</v>
      </c>
      <c r="AG91" s="57"/>
      <c r="AH91" s="81" t="s">
        <v>1274</v>
      </c>
      <c r="AI91" s="70"/>
    </row>
    <row r="92" spans="1:35" customFormat="1" ht="40.4" customHeight="1" x14ac:dyDescent="0.35">
      <c r="A92" s="31" t="s">
        <v>51</v>
      </c>
      <c r="B92" s="30" t="s">
        <v>17</v>
      </c>
      <c r="C92" s="32"/>
      <c r="D92" s="32"/>
      <c r="E92" s="49" t="s">
        <v>298</v>
      </c>
      <c r="F92" s="45"/>
      <c r="G92" s="30" t="s">
        <v>299</v>
      </c>
      <c r="H92" s="30" t="s">
        <v>300</v>
      </c>
      <c r="I92" s="32"/>
      <c r="J92" s="51">
        <v>43497</v>
      </c>
      <c r="K92" s="53">
        <v>45322</v>
      </c>
      <c r="L92" s="110"/>
      <c r="M92" s="100" t="s">
        <v>603</v>
      </c>
      <c r="N92" s="100" t="s">
        <v>604</v>
      </c>
      <c r="O92" s="137">
        <v>56942225004</v>
      </c>
      <c r="P92" s="138"/>
      <c r="Q92" s="100" t="s">
        <v>489</v>
      </c>
      <c r="R92" s="107"/>
      <c r="S92" s="108"/>
      <c r="T92" s="101"/>
      <c r="U92" s="101">
        <v>100</v>
      </c>
      <c r="V92" s="104" t="s">
        <v>913</v>
      </c>
      <c r="W92" s="109">
        <v>43874</v>
      </c>
      <c r="X92" s="57">
        <v>2</v>
      </c>
      <c r="Y92" s="102" t="str">
        <f t="shared" si="5"/>
        <v>Aprobada</v>
      </c>
      <c r="Z92" s="110"/>
      <c r="AA92" s="111" t="s">
        <v>733</v>
      </c>
      <c r="AB92" s="36"/>
      <c r="AC92" s="103">
        <f t="shared" ca="1" si="6"/>
        <v>107</v>
      </c>
      <c r="AD92" s="103" t="str">
        <f t="shared" si="7"/>
        <v>Ingresado</v>
      </c>
      <c r="AE92" s="80" t="str">
        <f t="shared" ca="1" si="8"/>
        <v>Vigente</v>
      </c>
      <c r="AF92" s="80" t="str">
        <f t="shared" si="9"/>
        <v>Contrato En Curso</v>
      </c>
      <c r="AG92" s="57"/>
      <c r="AH92" s="81"/>
      <c r="AI92" s="70"/>
    </row>
    <row r="93" spans="1:35" s="159" customFormat="1" ht="40.4" customHeight="1" x14ac:dyDescent="0.35">
      <c r="A93" s="175" t="s">
        <v>52</v>
      </c>
      <c r="B93" s="177" t="s">
        <v>17</v>
      </c>
      <c r="C93" s="174" t="s">
        <v>100</v>
      </c>
      <c r="D93" s="174" t="s">
        <v>289</v>
      </c>
      <c r="E93" s="189" t="s">
        <v>302</v>
      </c>
      <c r="F93" s="190"/>
      <c r="G93" s="177" t="s">
        <v>303</v>
      </c>
      <c r="H93" s="177" t="s">
        <v>304</v>
      </c>
      <c r="I93" s="174">
        <v>28</v>
      </c>
      <c r="J93" s="180">
        <v>42887</v>
      </c>
      <c r="K93" s="191">
        <v>44439</v>
      </c>
      <c r="L93" s="192"/>
      <c r="M93" s="183" t="s">
        <v>607</v>
      </c>
      <c r="N93" s="183" t="s">
        <v>608</v>
      </c>
      <c r="O93" s="183" t="s">
        <v>609</v>
      </c>
      <c r="P93" s="184" t="s">
        <v>610</v>
      </c>
      <c r="Q93" s="100" t="s">
        <v>611</v>
      </c>
      <c r="R93" s="107"/>
      <c r="S93" s="108"/>
      <c r="T93" s="101"/>
      <c r="U93" s="101">
        <v>100</v>
      </c>
      <c r="V93" s="104" t="s">
        <v>913</v>
      </c>
      <c r="W93" s="109"/>
      <c r="X93" s="57">
        <v>2</v>
      </c>
      <c r="Y93" s="57" t="str">
        <f t="shared" si="5"/>
        <v>Aprobada</v>
      </c>
      <c r="Z93" s="110"/>
      <c r="AA93" s="111" t="s">
        <v>733</v>
      </c>
      <c r="AB93" s="125" t="s">
        <v>83</v>
      </c>
      <c r="AC93" s="161">
        <f t="shared" ca="1" si="6"/>
        <v>-776</v>
      </c>
      <c r="AD93" s="161" t="str">
        <f t="shared" si="7"/>
        <v>Ingresado</v>
      </c>
      <c r="AE93" s="162" t="str">
        <f t="shared" ca="1" si="8"/>
        <v>Vencido</v>
      </c>
      <c r="AF93" s="162" t="str">
        <f t="shared" si="9"/>
        <v>Contrato Finalizado</v>
      </c>
      <c r="AG93" s="57">
        <v>309013</v>
      </c>
      <c r="AH93" s="81" t="s">
        <v>1220</v>
      </c>
      <c r="AI93" s="70"/>
    </row>
    <row r="94" spans="1:35" customFormat="1" ht="40.4" customHeight="1" x14ac:dyDescent="0.35">
      <c r="A94" s="31" t="s">
        <v>51</v>
      </c>
      <c r="B94" s="30" t="s">
        <v>17</v>
      </c>
      <c r="C94" s="32" t="s">
        <v>151</v>
      </c>
      <c r="D94" s="32" t="s">
        <v>81</v>
      </c>
      <c r="E94" s="33" t="s">
        <v>305</v>
      </c>
      <c r="F94" s="33"/>
      <c r="G94" s="50" t="s">
        <v>206</v>
      </c>
      <c r="H94" s="32" t="s">
        <v>306</v>
      </c>
      <c r="I94" s="32">
        <v>28</v>
      </c>
      <c r="J94" s="51">
        <v>43503</v>
      </c>
      <c r="K94" s="53">
        <v>44592</v>
      </c>
      <c r="L94" s="110"/>
      <c r="M94" s="100" t="s">
        <v>612</v>
      </c>
      <c r="N94" s="100" t="s">
        <v>613</v>
      </c>
      <c r="O94" s="100">
        <v>999342517</v>
      </c>
      <c r="P94" s="106" t="s">
        <v>614</v>
      </c>
      <c r="Q94" s="100" t="s">
        <v>611</v>
      </c>
      <c r="R94" s="107"/>
      <c r="S94" s="108"/>
      <c r="T94" s="101"/>
      <c r="U94" s="101">
        <v>100</v>
      </c>
      <c r="V94" s="104" t="s">
        <v>913</v>
      </c>
      <c r="W94" s="109"/>
      <c r="X94" s="57">
        <v>2</v>
      </c>
      <c r="Y94" s="102" t="str">
        <f t="shared" si="5"/>
        <v>Aprobada</v>
      </c>
      <c r="Z94" s="110"/>
      <c r="AA94" s="111" t="s">
        <v>733</v>
      </c>
      <c r="AB94" s="36" t="s">
        <v>82</v>
      </c>
      <c r="AC94" s="103">
        <f t="shared" ca="1" si="6"/>
        <v>-623</v>
      </c>
      <c r="AD94" s="103" t="str">
        <f t="shared" si="7"/>
        <v>Ingresado</v>
      </c>
      <c r="AE94" s="80" t="str">
        <f t="shared" ca="1" si="8"/>
        <v>Vencido</v>
      </c>
      <c r="AF94" s="80" t="str">
        <f t="shared" si="9"/>
        <v>Contrato En Curso</v>
      </c>
      <c r="AG94" s="57"/>
      <c r="AH94" s="81" t="s">
        <v>853</v>
      </c>
      <c r="AI94" s="70"/>
    </row>
    <row r="95" spans="1:35" customFormat="1" ht="40.4" customHeight="1" x14ac:dyDescent="0.35">
      <c r="A95" s="31" t="s">
        <v>52</v>
      </c>
      <c r="B95" s="30" t="s">
        <v>17</v>
      </c>
      <c r="C95" s="32" t="s">
        <v>323</v>
      </c>
      <c r="D95" s="32" t="s">
        <v>81</v>
      </c>
      <c r="E95" s="36" t="s">
        <v>107</v>
      </c>
      <c r="F95" s="36"/>
      <c r="G95" s="32" t="s">
        <v>324</v>
      </c>
      <c r="H95" s="32" t="s">
        <v>325</v>
      </c>
      <c r="I95" s="32">
        <v>1</v>
      </c>
      <c r="J95" s="51">
        <v>43132</v>
      </c>
      <c r="K95" s="53">
        <v>44957</v>
      </c>
      <c r="L95" s="110"/>
      <c r="M95" s="100"/>
      <c r="N95" s="100" t="s">
        <v>625</v>
      </c>
      <c r="O95" s="100">
        <v>998224602</v>
      </c>
      <c r="P95" s="106" t="s">
        <v>626</v>
      </c>
      <c r="Q95" s="100" t="s">
        <v>611</v>
      </c>
      <c r="R95" s="107"/>
      <c r="S95" s="108"/>
      <c r="T95" s="101"/>
      <c r="U95" s="101">
        <v>100</v>
      </c>
      <c r="V95" s="104" t="s">
        <v>913</v>
      </c>
      <c r="W95" s="109"/>
      <c r="X95" s="57">
        <v>2</v>
      </c>
      <c r="Y95" s="102" t="str">
        <f t="shared" si="5"/>
        <v>Aprobada</v>
      </c>
      <c r="Z95" s="110"/>
      <c r="AA95" s="111" t="s">
        <v>733</v>
      </c>
      <c r="AB95" s="125" t="s">
        <v>83</v>
      </c>
      <c r="AC95" s="103">
        <f t="shared" ca="1" si="6"/>
        <v>-258</v>
      </c>
      <c r="AD95" s="103" t="str">
        <f t="shared" si="7"/>
        <v>Ingresado</v>
      </c>
      <c r="AE95" s="80" t="str">
        <f t="shared" ca="1" si="8"/>
        <v>Vencido</v>
      </c>
      <c r="AF95" s="80" t="str">
        <f t="shared" si="9"/>
        <v>Contrato En Curso</v>
      </c>
      <c r="AG95" s="57"/>
      <c r="AH95" s="81"/>
      <c r="AI95" s="70"/>
    </row>
    <row r="96" spans="1:35" customFormat="1" ht="40.4" customHeight="1" x14ac:dyDescent="0.35">
      <c r="A96" s="31" t="s">
        <v>51</v>
      </c>
      <c r="B96" s="30" t="s">
        <v>17</v>
      </c>
      <c r="C96" s="32"/>
      <c r="D96" s="32"/>
      <c r="E96" s="36" t="s">
        <v>55</v>
      </c>
      <c r="F96" s="32"/>
      <c r="G96" s="32" t="s">
        <v>56</v>
      </c>
      <c r="H96" s="32" t="s">
        <v>337</v>
      </c>
      <c r="I96" s="32">
        <v>1</v>
      </c>
      <c r="J96" s="51">
        <v>43800</v>
      </c>
      <c r="K96" s="53">
        <v>44834</v>
      </c>
      <c r="L96" s="110"/>
      <c r="M96" s="114" t="s">
        <v>74</v>
      </c>
      <c r="N96" s="114" t="s">
        <v>636</v>
      </c>
      <c r="O96" s="114"/>
      <c r="P96" s="106" t="s">
        <v>637</v>
      </c>
      <c r="Q96" s="100"/>
      <c r="R96" s="117"/>
      <c r="S96" s="108"/>
      <c r="T96" s="101"/>
      <c r="U96" s="101">
        <v>100</v>
      </c>
      <c r="V96" s="104" t="s">
        <v>913</v>
      </c>
      <c r="W96" s="109"/>
      <c r="X96" s="57">
        <v>2</v>
      </c>
      <c r="Y96" s="102" t="str">
        <f t="shared" si="5"/>
        <v>Aprobada</v>
      </c>
      <c r="Z96" s="135"/>
      <c r="AA96" s="111" t="s">
        <v>733</v>
      </c>
      <c r="AB96" s="116"/>
      <c r="AC96" s="103">
        <f t="shared" ca="1" si="6"/>
        <v>-381</v>
      </c>
      <c r="AD96" s="103" t="str">
        <f t="shared" si="7"/>
        <v>Ingresado</v>
      </c>
      <c r="AE96" s="80" t="str">
        <f t="shared" ca="1" si="8"/>
        <v>Vencido</v>
      </c>
      <c r="AF96" s="80" t="str">
        <f t="shared" si="9"/>
        <v>Contrato En Curso</v>
      </c>
      <c r="AG96" s="57"/>
      <c r="AH96" s="89"/>
      <c r="AI96" s="70"/>
    </row>
    <row r="97" spans="1:35" customFormat="1" ht="40.4" customHeight="1" x14ac:dyDescent="0.35">
      <c r="A97" s="31" t="s">
        <v>52</v>
      </c>
      <c r="B97" s="30" t="s">
        <v>17</v>
      </c>
      <c r="C97" s="32" t="s">
        <v>120</v>
      </c>
      <c r="D97" s="32"/>
      <c r="E97" s="36" t="s">
        <v>345</v>
      </c>
      <c r="F97" s="36" t="s">
        <v>235</v>
      </c>
      <c r="G97" s="32" t="s">
        <v>346</v>
      </c>
      <c r="H97" s="32" t="s">
        <v>347</v>
      </c>
      <c r="I97" s="32">
        <v>6</v>
      </c>
      <c r="J97" s="51">
        <v>43617</v>
      </c>
      <c r="K97" s="53">
        <v>44895</v>
      </c>
      <c r="L97" s="110"/>
      <c r="M97" s="114"/>
      <c r="N97" s="114" t="s">
        <v>644</v>
      </c>
      <c r="O97" s="114">
        <v>962182440</v>
      </c>
      <c r="P97" s="106" t="s">
        <v>645</v>
      </c>
      <c r="Q97" s="100" t="s">
        <v>611</v>
      </c>
      <c r="R97" s="117"/>
      <c r="S97" s="108"/>
      <c r="T97" s="101"/>
      <c r="U97" s="101">
        <v>100</v>
      </c>
      <c r="V97" s="104" t="s">
        <v>913</v>
      </c>
      <c r="W97" s="109"/>
      <c r="X97" s="57">
        <v>2</v>
      </c>
      <c r="Y97" s="102" t="str">
        <f t="shared" si="5"/>
        <v>Aprobada</v>
      </c>
      <c r="Z97" s="135"/>
      <c r="AA97" s="111" t="s">
        <v>733</v>
      </c>
      <c r="AB97" s="125" t="s">
        <v>83</v>
      </c>
      <c r="AC97" s="103">
        <f t="shared" ca="1" si="6"/>
        <v>-320</v>
      </c>
      <c r="AD97" s="103" t="str">
        <f t="shared" si="7"/>
        <v>Ingresado</v>
      </c>
      <c r="AE97" s="80" t="str">
        <f t="shared" ca="1" si="8"/>
        <v>Vencido</v>
      </c>
      <c r="AF97" s="80" t="str">
        <f t="shared" si="9"/>
        <v>Contrato En Curso</v>
      </c>
      <c r="AG97" s="57"/>
      <c r="AH97" s="57"/>
      <c r="AI97" s="74"/>
    </row>
    <row r="98" spans="1:35" customFormat="1" ht="40.4" customHeight="1" x14ac:dyDescent="0.35">
      <c r="A98" s="31" t="s">
        <v>51</v>
      </c>
      <c r="B98" s="30" t="s">
        <v>17</v>
      </c>
      <c r="C98" s="32" t="s">
        <v>100</v>
      </c>
      <c r="D98" s="32"/>
      <c r="E98" s="36" t="s">
        <v>360</v>
      </c>
      <c r="F98" s="32"/>
      <c r="G98" s="32" t="s">
        <v>206</v>
      </c>
      <c r="H98" s="32" t="s">
        <v>361</v>
      </c>
      <c r="I98" s="32">
        <v>3</v>
      </c>
      <c r="J98" s="51">
        <v>43693</v>
      </c>
      <c r="K98" s="53">
        <v>44592</v>
      </c>
      <c r="L98" s="118"/>
      <c r="M98" s="90"/>
      <c r="N98" s="90" t="s">
        <v>653</v>
      </c>
      <c r="O98" s="90">
        <v>965954160</v>
      </c>
      <c r="P98" s="140" t="s">
        <v>654</v>
      </c>
      <c r="Q98" s="100" t="s">
        <v>611</v>
      </c>
      <c r="R98" s="121"/>
      <c r="S98" s="113"/>
      <c r="T98" s="122"/>
      <c r="U98" s="101">
        <v>100</v>
      </c>
      <c r="V98" s="104" t="s">
        <v>913</v>
      </c>
      <c r="W98" s="123"/>
      <c r="X98" s="57">
        <v>2</v>
      </c>
      <c r="Y98" s="102" t="str">
        <f t="shared" si="5"/>
        <v>Aprobada</v>
      </c>
      <c r="Z98" s="118"/>
      <c r="AA98" s="111" t="s">
        <v>733</v>
      </c>
      <c r="AB98" s="125" t="s">
        <v>83</v>
      </c>
      <c r="AC98" s="103">
        <f t="shared" ca="1" si="6"/>
        <v>-623</v>
      </c>
      <c r="AD98" s="103" t="str">
        <f t="shared" si="7"/>
        <v>Ingresado</v>
      </c>
      <c r="AE98" s="80" t="str">
        <f t="shared" ca="1" si="8"/>
        <v>Vencido</v>
      </c>
      <c r="AF98" s="80" t="str">
        <f t="shared" si="9"/>
        <v>Contrato En Curso</v>
      </c>
      <c r="AG98" s="57"/>
      <c r="AH98" s="90"/>
      <c r="AI98" s="76"/>
    </row>
    <row r="99" spans="1:35" s="159" customFormat="1" ht="40.4" customHeight="1" x14ac:dyDescent="0.35">
      <c r="A99" s="175" t="s">
        <v>51</v>
      </c>
      <c r="B99" s="177" t="s">
        <v>17</v>
      </c>
      <c r="C99" s="174" t="s">
        <v>323</v>
      </c>
      <c r="D99" s="174" t="s">
        <v>81</v>
      </c>
      <c r="E99" s="178" t="s">
        <v>366</v>
      </c>
      <c r="F99" s="178"/>
      <c r="G99" s="193" t="s">
        <v>367</v>
      </c>
      <c r="H99" s="193" t="s">
        <v>368</v>
      </c>
      <c r="I99" s="193">
        <v>30</v>
      </c>
      <c r="J99" s="194">
        <v>43617</v>
      </c>
      <c r="K99" s="191">
        <v>44500</v>
      </c>
      <c r="L99" s="192"/>
      <c r="M99" s="195"/>
      <c r="N99" s="195" t="s">
        <v>658</v>
      </c>
      <c r="O99" s="195">
        <v>957088200</v>
      </c>
      <c r="P99" s="184" t="s">
        <v>659</v>
      </c>
      <c r="Q99" s="100" t="s">
        <v>611</v>
      </c>
      <c r="R99" s="117"/>
      <c r="S99" s="109"/>
      <c r="T99" s="101"/>
      <c r="U99" s="101">
        <v>100</v>
      </c>
      <c r="V99" s="104" t="s">
        <v>913</v>
      </c>
      <c r="W99" s="109"/>
      <c r="X99" s="57">
        <v>280858</v>
      </c>
      <c r="Y99" s="57" t="str">
        <f t="shared" si="5"/>
        <v>Aprobada</v>
      </c>
      <c r="Z99" s="141"/>
      <c r="AA99" s="111" t="s">
        <v>733</v>
      </c>
      <c r="AB99" s="116" t="s">
        <v>86</v>
      </c>
      <c r="AC99" s="161">
        <f t="shared" ca="1" si="6"/>
        <v>-715</v>
      </c>
      <c r="AD99" s="161" t="str">
        <f t="shared" si="7"/>
        <v>Ingresado</v>
      </c>
      <c r="AE99" s="162" t="str">
        <f t="shared" ca="1" si="8"/>
        <v>Vencido</v>
      </c>
      <c r="AF99" s="162" t="str">
        <f t="shared" si="9"/>
        <v>Contrato Finalizado</v>
      </c>
      <c r="AG99" s="57">
        <v>311332</v>
      </c>
      <c r="AH99" s="83" t="s">
        <v>1276</v>
      </c>
      <c r="AI99" s="73"/>
    </row>
    <row r="100" spans="1:35" customFormat="1" ht="40.4" customHeight="1" x14ac:dyDescent="0.35">
      <c r="A100" s="31" t="s">
        <v>51</v>
      </c>
      <c r="B100" s="30" t="s">
        <v>17</v>
      </c>
      <c r="C100" s="32" t="s">
        <v>362</v>
      </c>
      <c r="D100" s="32"/>
      <c r="E100" s="36" t="s">
        <v>1030</v>
      </c>
      <c r="F100" s="32"/>
      <c r="G100" s="32" t="s">
        <v>370</v>
      </c>
      <c r="H100" s="32" t="s">
        <v>371</v>
      </c>
      <c r="I100" s="32">
        <v>9</v>
      </c>
      <c r="J100" s="51">
        <v>43697</v>
      </c>
      <c r="K100" s="53">
        <v>44788</v>
      </c>
      <c r="L100" s="110"/>
      <c r="M100" s="100"/>
      <c r="N100" s="100" t="s">
        <v>660</v>
      </c>
      <c r="O100" s="114">
        <v>934522525</v>
      </c>
      <c r="P100" s="106" t="s">
        <v>661</v>
      </c>
      <c r="Q100" s="100" t="s">
        <v>662</v>
      </c>
      <c r="R100" s="117"/>
      <c r="S100" s="108"/>
      <c r="T100" s="101"/>
      <c r="U100" s="101">
        <v>100</v>
      </c>
      <c r="V100" s="104" t="s">
        <v>913</v>
      </c>
      <c r="W100" s="109"/>
      <c r="X100" s="57">
        <v>2</v>
      </c>
      <c r="Y100" s="102" t="str">
        <f t="shared" si="5"/>
        <v>Aprobada</v>
      </c>
      <c r="Z100" s="142"/>
      <c r="AA100" s="111" t="s">
        <v>733</v>
      </c>
      <c r="AB100" s="116" t="s">
        <v>83</v>
      </c>
      <c r="AC100" s="103">
        <f t="shared" ca="1" si="6"/>
        <v>-427</v>
      </c>
      <c r="AD100" s="103" t="str">
        <f t="shared" si="7"/>
        <v>Ingresado</v>
      </c>
      <c r="AE100" s="80" t="str">
        <f t="shared" ca="1" si="8"/>
        <v>Vencido</v>
      </c>
      <c r="AF100" s="80" t="str">
        <f t="shared" si="9"/>
        <v>Contrato En Curso</v>
      </c>
      <c r="AG100" s="57"/>
      <c r="AH100" s="89"/>
      <c r="AI100" s="72"/>
    </row>
    <row r="101" spans="1:35" customFormat="1" ht="40.4" customHeight="1" x14ac:dyDescent="0.35">
      <c r="A101" s="31" t="s">
        <v>51</v>
      </c>
      <c r="B101" s="30" t="s">
        <v>17</v>
      </c>
      <c r="C101" s="32"/>
      <c r="D101" s="32"/>
      <c r="E101" s="36" t="s">
        <v>1030</v>
      </c>
      <c r="F101" s="32" t="s">
        <v>66</v>
      </c>
      <c r="G101" s="32" t="s">
        <v>370</v>
      </c>
      <c r="H101" s="32" t="s">
        <v>377</v>
      </c>
      <c r="I101" s="32">
        <v>3</v>
      </c>
      <c r="J101" s="51">
        <v>43671</v>
      </c>
      <c r="K101" s="53">
        <v>44788</v>
      </c>
      <c r="L101" s="118"/>
      <c r="M101" s="90"/>
      <c r="N101" s="119" t="s">
        <v>77</v>
      </c>
      <c r="O101" s="119" t="s">
        <v>664</v>
      </c>
      <c r="P101" s="120"/>
      <c r="Q101" s="100" t="s">
        <v>662</v>
      </c>
      <c r="R101" s="121"/>
      <c r="S101" s="113"/>
      <c r="T101" s="122"/>
      <c r="U101" s="101">
        <v>100</v>
      </c>
      <c r="V101" s="104" t="s">
        <v>913</v>
      </c>
      <c r="W101" s="113"/>
      <c r="X101" s="57">
        <v>2</v>
      </c>
      <c r="Y101" s="102" t="str">
        <f t="shared" si="5"/>
        <v>Aprobada</v>
      </c>
      <c r="Z101" s="129"/>
      <c r="AA101" s="111" t="s">
        <v>733</v>
      </c>
      <c r="AB101" s="125" t="s">
        <v>83</v>
      </c>
      <c r="AC101" s="103">
        <f t="shared" ca="1" si="6"/>
        <v>-427</v>
      </c>
      <c r="AD101" s="103" t="str">
        <f t="shared" si="7"/>
        <v>Ingresado</v>
      </c>
      <c r="AE101" s="80" t="str">
        <f t="shared" ca="1" si="8"/>
        <v>Vencido</v>
      </c>
      <c r="AF101" s="80" t="str">
        <f t="shared" si="9"/>
        <v>Contrato En Curso</v>
      </c>
      <c r="AG101" s="57"/>
      <c r="AH101" s="86"/>
      <c r="AI101" s="74"/>
    </row>
    <row r="102" spans="1:35" customFormat="1" ht="40.4" customHeight="1" x14ac:dyDescent="0.35">
      <c r="A102" s="31" t="s">
        <v>51</v>
      </c>
      <c r="B102" s="30" t="s">
        <v>17</v>
      </c>
      <c r="C102" s="32" t="s">
        <v>390</v>
      </c>
      <c r="D102" s="32"/>
      <c r="E102" s="32" t="s">
        <v>391</v>
      </c>
      <c r="F102" s="32"/>
      <c r="G102" s="32" t="s">
        <v>392</v>
      </c>
      <c r="H102" s="32" t="s">
        <v>393</v>
      </c>
      <c r="I102" s="32">
        <v>2</v>
      </c>
      <c r="J102" s="51">
        <v>43709</v>
      </c>
      <c r="K102" s="53">
        <v>44804</v>
      </c>
      <c r="L102" s="118"/>
      <c r="M102" s="119"/>
      <c r="N102" s="119" t="s">
        <v>79</v>
      </c>
      <c r="O102" s="119">
        <v>93237828</v>
      </c>
      <c r="P102" s="120" t="s">
        <v>670</v>
      </c>
      <c r="Q102" s="100" t="s">
        <v>662</v>
      </c>
      <c r="R102" s="121"/>
      <c r="S102" s="113"/>
      <c r="T102" s="122"/>
      <c r="U102" s="101">
        <v>100</v>
      </c>
      <c r="V102" s="104" t="s">
        <v>913</v>
      </c>
      <c r="W102" s="123"/>
      <c r="X102" s="57">
        <v>2</v>
      </c>
      <c r="Y102" s="102" t="str">
        <f t="shared" si="5"/>
        <v>Aprobada</v>
      </c>
      <c r="Z102" s="124"/>
      <c r="AA102" s="111" t="s">
        <v>733</v>
      </c>
      <c r="AB102" s="125" t="s">
        <v>83</v>
      </c>
      <c r="AC102" s="103">
        <f t="shared" ca="1" si="6"/>
        <v>-411</v>
      </c>
      <c r="AD102" s="103" t="str">
        <f t="shared" si="7"/>
        <v>Ingresado</v>
      </c>
      <c r="AE102" s="80" t="str">
        <f t="shared" ca="1" si="8"/>
        <v>Vencido</v>
      </c>
      <c r="AF102" s="80" t="str">
        <f t="shared" si="9"/>
        <v>Contrato En Curso</v>
      </c>
      <c r="AG102" s="57"/>
      <c r="AH102" s="86"/>
      <c r="AI102" s="77"/>
    </row>
    <row r="103" spans="1:35" customFormat="1" ht="40.4" customHeight="1" x14ac:dyDescent="0.35">
      <c r="A103" s="31" t="s">
        <v>52</v>
      </c>
      <c r="B103" s="30" t="s">
        <v>17</v>
      </c>
      <c r="C103" s="32" t="s">
        <v>120</v>
      </c>
      <c r="D103" s="32"/>
      <c r="E103" s="32" t="s">
        <v>395</v>
      </c>
      <c r="F103" s="32"/>
      <c r="G103" s="32" t="s">
        <v>396</v>
      </c>
      <c r="H103" s="32" t="s">
        <v>397</v>
      </c>
      <c r="I103" s="32">
        <v>2</v>
      </c>
      <c r="J103" s="51">
        <v>43678</v>
      </c>
      <c r="K103" s="53">
        <v>44773</v>
      </c>
      <c r="L103" s="110"/>
      <c r="M103" s="114"/>
      <c r="N103" s="114"/>
      <c r="O103" s="114"/>
      <c r="P103" s="106"/>
      <c r="Q103" s="100" t="s">
        <v>662</v>
      </c>
      <c r="R103" s="117"/>
      <c r="S103" s="108"/>
      <c r="T103" s="101"/>
      <c r="U103" s="101">
        <v>100</v>
      </c>
      <c r="V103" s="104" t="s">
        <v>913</v>
      </c>
      <c r="W103" s="109"/>
      <c r="X103" s="57">
        <v>2</v>
      </c>
      <c r="Y103" s="102" t="str">
        <f t="shared" si="5"/>
        <v>Aprobada</v>
      </c>
      <c r="Z103" s="110"/>
      <c r="AA103" s="111" t="s">
        <v>733</v>
      </c>
      <c r="AB103" s="116"/>
      <c r="AC103" s="103">
        <f t="shared" ca="1" si="6"/>
        <v>-442</v>
      </c>
      <c r="AD103" s="103" t="str">
        <f t="shared" si="7"/>
        <v>Ingresado</v>
      </c>
      <c r="AE103" s="80" t="str">
        <f t="shared" ca="1" si="8"/>
        <v>Vencido</v>
      </c>
      <c r="AF103" s="80" t="str">
        <f t="shared" si="9"/>
        <v>Contrato En Curso</v>
      </c>
      <c r="AG103" s="57"/>
      <c r="AH103" s="81"/>
      <c r="AI103" s="71"/>
    </row>
    <row r="104" spans="1:35" s="159" customFormat="1" ht="40.4" customHeight="1" x14ac:dyDescent="0.35">
      <c r="A104" s="175" t="s">
        <v>51</v>
      </c>
      <c r="B104" s="177" t="s">
        <v>17</v>
      </c>
      <c r="C104" s="174" t="s">
        <v>982</v>
      </c>
      <c r="D104" s="174"/>
      <c r="E104" s="174" t="s">
        <v>972</v>
      </c>
      <c r="F104" s="174" t="s">
        <v>973</v>
      </c>
      <c r="G104" s="174" t="s">
        <v>974</v>
      </c>
      <c r="H104" s="174" t="s">
        <v>975</v>
      </c>
      <c r="I104" s="174">
        <v>14</v>
      </c>
      <c r="J104" s="180">
        <v>44361</v>
      </c>
      <c r="K104" s="191">
        <v>44530</v>
      </c>
      <c r="L104" s="182" t="s">
        <v>486</v>
      </c>
      <c r="M104" s="183" t="s">
        <v>976</v>
      </c>
      <c r="N104" s="183" t="s">
        <v>981</v>
      </c>
      <c r="O104" s="183"/>
      <c r="P104" s="183"/>
      <c r="Q104" s="90" t="s">
        <v>611</v>
      </c>
      <c r="R104" s="107">
        <v>44359</v>
      </c>
      <c r="S104" s="108">
        <v>44360</v>
      </c>
      <c r="T104" s="122">
        <v>2</v>
      </c>
      <c r="U104" s="101">
        <v>100</v>
      </c>
      <c r="V104" s="104" t="s">
        <v>913</v>
      </c>
      <c r="W104" s="109">
        <v>44362</v>
      </c>
      <c r="X104" s="57">
        <v>287600</v>
      </c>
      <c r="Y104" s="57" t="str">
        <f t="shared" si="5"/>
        <v>Aprobada</v>
      </c>
      <c r="Z104" s="110" t="s">
        <v>977</v>
      </c>
      <c r="AA104" s="36" t="s">
        <v>733</v>
      </c>
      <c r="AB104" s="36" t="s">
        <v>82</v>
      </c>
      <c r="AC104" s="161">
        <f t="shared" ca="1" si="6"/>
        <v>-685</v>
      </c>
      <c r="AD104" s="161" t="str">
        <f t="shared" si="7"/>
        <v>Ingresado</v>
      </c>
      <c r="AE104" s="162" t="str">
        <f t="shared" ca="1" si="8"/>
        <v>Vencido</v>
      </c>
      <c r="AF104" s="162" t="str">
        <f t="shared" si="9"/>
        <v>Contrato Finalizado</v>
      </c>
      <c r="AG104" s="89">
        <v>311417</v>
      </c>
      <c r="AH104" s="81" t="s">
        <v>1280</v>
      </c>
      <c r="AI104" s="72"/>
    </row>
    <row r="105" spans="1:35" customFormat="1" ht="40.4" customHeight="1" x14ac:dyDescent="0.35">
      <c r="A105" s="31" t="s">
        <v>51</v>
      </c>
      <c r="B105" s="30"/>
      <c r="C105" s="32" t="s">
        <v>996</v>
      </c>
      <c r="D105" s="32"/>
      <c r="E105" s="32" t="s">
        <v>984</v>
      </c>
      <c r="F105" s="32"/>
      <c r="G105" s="32" t="s">
        <v>987</v>
      </c>
      <c r="H105" s="32" t="s">
        <v>988</v>
      </c>
      <c r="I105" s="32">
        <v>3</v>
      </c>
      <c r="J105" s="51"/>
      <c r="K105" s="53">
        <v>44712</v>
      </c>
      <c r="L105" s="105" t="s">
        <v>486</v>
      </c>
      <c r="M105" s="100"/>
      <c r="N105" s="100"/>
      <c r="O105" s="100"/>
      <c r="P105" s="100"/>
      <c r="Q105" s="90" t="s">
        <v>611</v>
      </c>
      <c r="R105" s="107">
        <v>44363</v>
      </c>
      <c r="S105" s="108">
        <v>44363</v>
      </c>
      <c r="T105" s="122">
        <v>5</v>
      </c>
      <c r="U105" s="101">
        <v>100</v>
      </c>
      <c r="V105" s="104" t="s">
        <v>913</v>
      </c>
      <c r="W105" s="109">
        <v>44368</v>
      </c>
      <c r="X105" s="57">
        <v>292724</v>
      </c>
      <c r="Y105" s="102" t="str">
        <f t="shared" si="5"/>
        <v>Aprobada</v>
      </c>
      <c r="Z105" s="96" t="s">
        <v>1001</v>
      </c>
      <c r="AA105" s="111"/>
      <c r="AB105" s="36"/>
      <c r="AC105" s="103">
        <f t="shared" ca="1" si="6"/>
        <v>-503</v>
      </c>
      <c r="AD105" s="103" t="str">
        <f t="shared" si="7"/>
        <v>Ingresado</v>
      </c>
      <c r="AE105" s="80" t="str">
        <f t="shared" ca="1" si="8"/>
        <v>Vencido</v>
      </c>
      <c r="AF105" s="80" t="str">
        <f t="shared" si="9"/>
        <v>Contrato En Curso</v>
      </c>
      <c r="AG105" s="89"/>
      <c r="AH105" s="81"/>
      <c r="AI105" s="72"/>
    </row>
    <row r="106" spans="1:35" customFormat="1" ht="40.4" customHeight="1" x14ac:dyDescent="0.35">
      <c r="A106" s="31" t="s">
        <v>51</v>
      </c>
      <c r="B106" s="30"/>
      <c r="C106" s="32" t="s">
        <v>996</v>
      </c>
      <c r="D106" s="32"/>
      <c r="E106" s="32" t="s">
        <v>984</v>
      </c>
      <c r="F106" s="32" t="s">
        <v>985</v>
      </c>
      <c r="G106" s="32" t="s">
        <v>987</v>
      </c>
      <c r="H106" s="32" t="s">
        <v>988</v>
      </c>
      <c r="I106" s="32">
        <v>4</v>
      </c>
      <c r="J106" s="51"/>
      <c r="K106" s="53">
        <v>45078</v>
      </c>
      <c r="L106" s="105" t="s">
        <v>486</v>
      </c>
      <c r="M106" s="100"/>
      <c r="N106" s="100"/>
      <c r="O106" s="100"/>
      <c r="P106" s="106"/>
      <c r="Q106" s="90" t="s">
        <v>611</v>
      </c>
      <c r="R106" s="107">
        <v>44363</v>
      </c>
      <c r="S106" s="108">
        <v>44363</v>
      </c>
      <c r="T106" s="122">
        <v>3</v>
      </c>
      <c r="U106" s="101">
        <v>100</v>
      </c>
      <c r="V106" s="104" t="s">
        <v>913</v>
      </c>
      <c r="W106" s="109">
        <v>44407</v>
      </c>
      <c r="X106" s="57">
        <v>293948</v>
      </c>
      <c r="Y106" s="102" t="str">
        <f t="shared" si="5"/>
        <v>Aprobada</v>
      </c>
      <c r="Z106" s="96" t="s">
        <v>1003</v>
      </c>
      <c r="AA106" s="111"/>
      <c r="AB106" s="36"/>
      <c r="AC106" s="103">
        <f t="shared" ca="1" si="6"/>
        <v>-137</v>
      </c>
      <c r="AD106" s="103" t="str">
        <f t="shared" si="7"/>
        <v>Ingresado</v>
      </c>
      <c r="AE106" s="80" t="str">
        <f t="shared" ca="1" si="8"/>
        <v>Vencido</v>
      </c>
      <c r="AF106" s="80" t="str">
        <f t="shared" si="9"/>
        <v>Contrato En Curso</v>
      </c>
      <c r="AG106" s="89"/>
      <c r="AH106" s="83"/>
      <c r="AI106" s="72"/>
    </row>
    <row r="107" spans="1:35" customFormat="1" ht="40.4" customHeight="1" x14ac:dyDescent="0.35">
      <c r="A107" s="31" t="s">
        <v>51</v>
      </c>
      <c r="B107" s="30"/>
      <c r="C107" s="32" t="s">
        <v>996</v>
      </c>
      <c r="D107" s="32"/>
      <c r="E107" s="32" t="s">
        <v>984</v>
      </c>
      <c r="F107" s="32" t="s">
        <v>986</v>
      </c>
      <c r="G107" s="32" t="s">
        <v>987</v>
      </c>
      <c r="H107" s="32" t="s">
        <v>988</v>
      </c>
      <c r="I107" s="32">
        <v>5</v>
      </c>
      <c r="J107" s="51"/>
      <c r="K107" s="53">
        <v>45077</v>
      </c>
      <c r="L107" s="105" t="s">
        <v>486</v>
      </c>
      <c r="M107" s="100"/>
      <c r="N107" s="100"/>
      <c r="O107" s="100"/>
      <c r="P107" s="106"/>
      <c r="Q107" s="90" t="s">
        <v>611</v>
      </c>
      <c r="R107" s="107">
        <v>44363</v>
      </c>
      <c r="S107" s="108">
        <v>44363</v>
      </c>
      <c r="T107" s="122">
        <v>3</v>
      </c>
      <c r="U107" s="101">
        <v>100</v>
      </c>
      <c r="V107" s="104" t="s">
        <v>913</v>
      </c>
      <c r="W107" s="109">
        <v>44407</v>
      </c>
      <c r="X107" s="57">
        <v>293937</v>
      </c>
      <c r="Y107" s="102" t="str">
        <f t="shared" si="5"/>
        <v>Aprobada</v>
      </c>
      <c r="Z107" s="96" t="s">
        <v>1002</v>
      </c>
      <c r="AA107" s="111"/>
      <c r="AB107" s="36"/>
      <c r="AC107" s="103">
        <f t="shared" ca="1" si="6"/>
        <v>-138</v>
      </c>
      <c r="AD107" s="103" t="str">
        <f t="shared" si="7"/>
        <v>Ingresado</v>
      </c>
      <c r="AE107" s="80" t="str">
        <f t="shared" ca="1" si="8"/>
        <v>Vencido</v>
      </c>
      <c r="AF107" s="80" t="str">
        <f t="shared" si="9"/>
        <v>Contrato En Curso</v>
      </c>
      <c r="AG107" s="89"/>
      <c r="AH107" s="83"/>
      <c r="AI107" s="72"/>
    </row>
    <row r="108" spans="1:35" customFormat="1" ht="40.4" customHeight="1" x14ac:dyDescent="0.35">
      <c r="A108" s="31" t="s">
        <v>51</v>
      </c>
      <c r="B108" s="30" t="s">
        <v>17</v>
      </c>
      <c r="C108" s="36"/>
      <c r="D108" s="36"/>
      <c r="E108" s="33" t="s">
        <v>292</v>
      </c>
      <c r="F108" s="33"/>
      <c r="G108" s="33" t="s">
        <v>994</v>
      </c>
      <c r="H108" s="33" t="s">
        <v>295</v>
      </c>
      <c r="I108" s="36">
        <v>3</v>
      </c>
      <c r="J108" s="52">
        <v>43843</v>
      </c>
      <c r="K108" s="56">
        <v>44227</v>
      </c>
      <c r="L108" s="110" t="s">
        <v>505</v>
      </c>
      <c r="M108" s="100" t="s">
        <v>599</v>
      </c>
      <c r="N108" s="100" t="s">
        <v>600</v>
      </c>
      <c r="O108" s="114">
        <v>974566472</v>
      </c>
      <c r="P108" s="106" t="s">
        <v>601</v>
      </c>
      <c r="Q108" s="100" t="s">
        <v>489</v>
      </c>
      <c r="R108" s="117">
        <v>43848</v>
      </c>
      <c r="S108" s="108">
        <v>43849</v>
      </c>
      <c r="T108" s="101"/>
      <c r="U108" s="101">
        <v>100</v>
      </c>
      <c r="V108" s="104" t="s">
        <v>913</v>
      </c>
      <c r="W108" s="109">
        <v>43855</v>
      </c>
      <c r="X108" s="57">
        <v>263744</v>
      </c>
      <c r="Y108" s="102" t="str">
        <f t="shared" si="5"/>
        <v>Aprobada</v>
      </c>
      <c r="Z108" s="52" t="s">
        <v>816</v>
      </c>
      <c r="AA108" s="111" t="s">
        <v>733</v>
      </c>
      <c r="AB108" s="116" t="s">
        <v>82</v>
      </c>
      <c r="AC108" s="103">
        <f t="shared" ca="1" si="6"/>
        <v>-988</v>
      </c>
      <c r="AD108" s="103" t="str">
        <f t="shared" si="7"/>
        <v>Ingresado</v>
      </c>
      <c r="AE108" s="80" t="str">
        <f t="shared" ca="1" si="8"/>
        <v>Vencido</v>
      </c>
      <c r="AF108" s="80" t="str">
        <f t="shared" si="9"/>
        <v>Contrato En Curso</v>
      </c>
      <c r="AG108" s="57"/>
      <c r="AH108" s="89" t="s">
        <v>1273</v>
      </c>
      <c r="AI108" s="70"/>
    </row>
    <row r="109" spans="1:35" s="159" customFormat="1" ht="40.4" customHeight="1" x14ac:dyDescent="0.35">
      <c r="A109" s="175" t="s">
        <v>51</v>
      </c>
      <c r="B109" s="177" t="s">
        <v>17</v>
      </c>
      <c r="C109" s="174"/>
      <c r="D109" s="174"/>
      <c r="E109" s="189" t="s">
        <v>97</v>
      </c>
      <c r="F109" s="189"/>
      <c r="G109" s="177" t="s">
        <v>296</v>
      </c>
      <c r="H109" s="177" t="s">
        <v>297</v>
      </c>
      <c r="I109" s="174">
        <v>3</v>
      </c>
      <c r="J109" s="180">
        <v>43435</v>
      </c>
      <c r="K109" s="191">
        <v>44165</v>
      </c>
      <c r="L109" s="192" t="s">
        <v>505</v>
      </c>
      <c r="M109" s="183"/>
      <c r="N109" s="183"/>
      <c r="O109" s="183"/>
      <c r="P109" s="183"/>
      <c r="Q109" s="100" t="s">
        <v>489</v>
      </c>
      <c r="R109" s="107">
        <v>43767</v>
      </c>
      <c r="S109" s="108">
        <v>43767</v>
      </c>
      <c r="T109" s="101"/>
      <c r="U109" s="101">
        <v>100</v>
      </c>
      <c r="V109" s="104" t="s">
        <v>913</v>
      </c>
      <c r="W109" s="109">
        <v>43855</v>
      </c>
      <c r="X109" s="57">
        <v>2</v>
      </c>
      <c r="Y109" s="57" t="str">
        <f t="shared" si="5"/>
        <v>Aprobada</v>
      </c>
      <c r="Z109" s="110" t="s">
        <v>818</v>
      </c>
      <c r="AA109" s="111" t="s">
        <v>733</v>
      </c>
      <c r="AB109" s="36"/>
      <c r="AC109" s="161">
        <f t="shared" ca="1" si="6"/>
        <v>-1050</v>
      </c>
      <c r="AD109" s="161" t="str">
        <f t="shared" si="7"/>
        <v>Ingresado</v>
      </c>
      <c r="AE109" s="162" t="str">
        <f t="shared" ca="1" si="8"/>
        <v>Vencido</v>
      </c>
      <c r="AF109" s="162" t="str">
        <f t="shared" si="9"/>
        <v>Contrato Finalizado</v>
      </c>
      <c r="AG109" s="57">
        <v>1</v>
      </c>
      <c r="AH109" s="81" t="s">
        <v>852</v>
      </c>
      <c r="AI109" s="70" t="s">
        <v>46</v>
      </c>
    </row>
    <row r="110" spans="1:35" s="159" customFormat="1" ht="40.4" customHeight="1" x14ac:dyDescent="0.35">
      <c r="A110" s="175" t="s">
        <v>51</v>
      </c>
      <c r="B110" s="177" t="s">
        <v>17</v>
      </c>
      <c r="C110" s="174"/>
      <c r="D110" s="174"/>
      <c r="E110" s="189" t="s">
        <v>298</v>
      </c>
      <c r="F110" s="190" t="s">
        <v>301</v>
      </c>
      <c r="G110" s="177" t="s">
        <v>299</v>
      </c>
      <c r="H110" s="177" t="s">
        <v>300</v>
      </c>
      <c r="I110" s="174">
        <v>1</v>
      </c>
      <c r="J110" s="180">
        <v>43497</v>
      </c>
      <c r="K110" s="191">
        <v>44228</v>
      </c>
      <c r="L110" s="192"/>
      <c r="M110" s="183" t="s">
        <v>605</v>
      </c>
      <c r="N110" s="183" t="s">
        <v>606</v>
      </c>
      <c r="O110" s="183">
        <v>56988099788</v>
      </c>
      <c r="P110" s="184"/>
      <c r="Q110" s="100" t="s">
        <v>489</v>
      </c>
      <c r="R110" s="107"/>
      <c r="S110" s="108"/>
      <c r="T110" s="101"/>
      <c r="U110" s="101">
        <v>100</v>
      </c>
      <c r="V110" s="104" t="s">
        <v>913</v>
      </c>
      <c r="W110" s="109">
        <v>43874</v>
      </c>
      <c r="X110" s="57">
        <v>186462</v>
      </c>
      <c r="Y110" s="57" t="str">
        <f t="shared" si="5"/>
        <v>Aprobada</v>
      </c>
      <c r="Z110" s="143" t="s">
        <v>819</v>
      </c>
      <c r="AA110" s="111" t="s">
        <v>733</v>
      </c>
      <c r="AB110" s="36"/>
      <c r="AC110" s="161">
        <f t="shared" ca="1" si="6"/>
        <v>-987</v>
      </c>
      <c r="AD110" s="161" t="str">
        <f t="shared" si="7"/>
        <v>Ingresado</v>
      </c>
      <c r="AE110" s="162" t="str">
        <f t="shared" ca="1" si="8"/>
        <v>Vencido</v>
      </c>
      <c r="AF110" s="162" t="str">
        <f t="shared" si="9"/>
        <v>Contrato Finalizado</v>
      </c>
      <c r="AG110" s="57">
        <v>285312</v>
      </c>
      <c r="AH110" s="81" t="s">
        <v>967</v>
      </c>
      <c r="AI110" s="70"/>
    </row>
    <row r="111" spans="1:35" s="159" customFormat="1" ht="40.4" customHeight="1" x14ac:dyDescent="0.35">
      <c r="A111" s="175" t="s">
        <v>52</v>
      </c>
      <c r="B111" s="177" t="s">
        <v>17</v>
      </c>
      <c r="C111" s="174" t="s">
        <v>307</v>
      </c>
      <c r="D111" s="174" t="s">
        <v>81</v>
      </c>
      <c r="E111" s="178" t="s">
        <v>308</v>
      </c>
      <c r="F111" s="174" t="s">
        <v>62</v>
      </c>
      <c r="G111" s="196" t="s">
        <v>309</v>
      </c>
      <c r="H111" s="174" t="s">
        <v>310</v>
      </c>
      <c r="I111" s="174">
        <v>16</v>
      </c>
      <c r="J111" s="180">
        <v>42644</v>
      </c>
      <c r="K111" s="191">
        <v>43799</v>
      </c>
      <c r="L111" s="192"/>
      <c r="M111" s="183"/>
      <c r="N111" s="183" t="s">
        <v>615</v>
      </c>
      <c r="O111" s="183">
        <v>978978351</v>
      </c>
      <c r="P111" s="184" t="s">
        <v>616</v>
      </c>
      <c r="Q111" s="100" t="s">
        <v>611</v>
      </c>
      <c r="R111" s="107"/>
      <c r="S111" s="108"/>
      <c r="T111" s="101"/>
      <c r="U111" s="101">
        <v>100</v>
      </c>
      <c r="V111" s="104" t="s">
        <v>913</v>
      </c>
      <c r="W111" s="109"/>
      <c r="X111" s="57">
        <v>2</v>
      </c>
      <c r="Y111" s="57" t="str">
        <f t="shared" si="5"/>
        <v>Aprobada</v>
      </c>
      <c r="Z111" s="110"/>
      <c r="AA111" s="111" t="s">
        <v>733</v>
      </c>
      <c r="AB111" s="36" t="s">
        <v>820</v>
      </c>
      <c r="AC111" s="161">
        <f t="shared" ca="1" si="6"/>
        <v>-1416</v>
      </c>
      <c r="AD111" s="161" t="str">
        <f t="shared" si="7"/>
        <v>Ingresado</v>
      </c>
      <c r="AE111" s="162" t="str">
        <f t="shared" ca="1" si="8"/>
        <v>Vencido</v>
      </c>
      <c r="AF111" s="162" t="str">
        <f t="shared" si="9"/>
        <v>Contrato Finalizado</v>
      </c>
      <c r="AG111" s="57">
        <v>1</v>
      </c>
      <c r="AH111" s="81" t="s">
        <v>854</v>
      </c>
      <c r="AI111" s="70" t="s">
        <v>46</v>
      </c>
    </row>
    <row r="112" spans="1:35" s="159" customFormat="1" ht="40.4" customHeight="1" x14ac:dyDescent="0.35">
      <c r="A112" s="175" t="s">
        <v>52</v>
      </c>
      <c r="B112" s="177" t="s">
        <v>17</v>
      </c>
      <c r="C112" s="174" t="s">
        <v>151</v>
      </c>
      <c r="D112" s="174" t="s">
        <v>81</v>
      </c>
      <c r="E112" s="177" t="s">
        <v>132</v>
      </c>
      <c r="F112" s="174"/>
      <c r="G112" s="196" t="s">
        <v>311</v>
      </c>
      <c r="H112" s="174" t="s">
        <v>312</v>
      </c>
      <c r="I112" s="174">
        <v>2</v>
      </c>
      <c r="J112" s="180">
        <v>42826</v>
      </c>
      <c r="K112" s="191">
        <v>44012</v>
      </c>
      <c r="L112" s="192"/>
      <c r="M112" s="183"/>
      <c r="N112" s="183" t="s">
        <v>617</v>
      </c>
      <c r="O112" s="183">
        <v>974757307</v>
      </c>
      <c r="P112" s="184" t="s">
        <v>618</v>
      </c>
      <c r="Q112" s="100" t="s">
        <v>611</v>
      </c>
      <c r="R112" s="107"/>
      <c r="S112" s="108"/>
      <c r="T112" s="101"/>
      <c r="U112" s="101">
        <v>100</v>
      </c>
      <c r="V112" s="104" t="s">
        <v>913</v>
      </c>
      <c r="W112" s="109"/>
      <c r="X112" s="57">
        <v>2</v>
      </c>
      <c r="Y112" s="57" t="str">
        <f t="shared" si="5"/>
        <v>Aprobada</v>
      </c>
      <c r="Z112" s="110"/>
      <c r="AA112" s="111" t="s">
        <v>733</v>
      </c>
      <c r="AB112" s="36" t="s">
        <v>820</v>
      </c>
      <c r="AC112" s="161">
        <f t="shared" ca="1" si="6"/>
        <v>-1203</v>
      </c>
      <c r="AD112" s="161" t="str">
        <f t="shared" si="7"/>
        <v>Ingresado</v>
      </c>
      <c r="AE112" s="162" t="str">
        <f t="shared" ca="1" si="8"/>
        <v>Vencido</v>
      </c>
      <c r="AF112" s="162" t="str">
        <f t="shared" si="9"/>
        <v>Contrato Finalizado</v>
      </c>
      <c r="AG112" s="57">
        <v>1</v>
      </c>
      <c r="AH112" s="81" t="s">
        <v>855</v>
      </c>
      <c r="AI112" s="70" t="s">
        <v>46</v>
      </c>
    </row>
    <row r="113" spans="1:35" s="159" customFormat="1" ht="40.4" customHeight="1" x14ac:dyDescent="0.35">
      <c r="A113" s="175" t="s">
        <v>52</v>
      </c>
      <c r="B113" s="177" t="s">
        <v>17</v>
      </c>
      <c r="C113" s="174" t="s">
        <v>151</v>
      </c>
      <c r="D113" s="174" t="s">
        <v>81</v>
      </c>
      <c r="E113" s="177" t="s">
        <v>313</v>
      </c>
      <c r="F113" s="174"/>
      <c r="G113" s="196" t="s">
        <v>314</v>
      </c>
      <c r="H113" s="174" t="s">
        <v>315</v>
      </c>
      <c r="I113" s="174">
        <v>2</v>
      </c>
      <c r="J113" s="180">
        <v>42811</v>
      </c>
      <c r="K113" s="191">
        <v>43921</v>
      </c>
      <c r="L113" s="192"/>
      <c r="M113" s="183"/>
      <c r="N113" s="183" t="s">
        <v>619</v>
      </c>
      <c r="O113" s="183">
        <v>940069982</v>
      </c>
      <c r="P113" s="184" t="s">
        <v>620</v>
      </c>
      <c r="Q113" s="100" t="s">
        <v>611</v>
      </c>
      <c r="R113" s="117"/>
      <c r="S113" s="108"/>
      <c r="T113" s="101"/>
      <c r="U113" s="101">
        <v>100</v>
      </c>
      <c r="V113" s="104" t="s">
        <v>913</v>
      </c>
      <c r="W113" s="109"/>
      <c r="X113" s="57">
        <v>2</v>
      </c>
      <c r="Y113" s="57" t="str">
        <f t="shared" si="5"/>
        <v>Aprobada</v>
      </c>
      <c r="Z113" s="110"/>
      <c r="AA113" s="111" t="s">
        <v>733</v>
      </c>
      <c r="AB113" s="36" t="s">
        <v>820</v>
      </c>
      <c r="AC113" s="161">
        <f t="shared" ca="1" si="6"/>
        <v>-1294</v>
      </c>
      <c r="AD113" s="161" t="str">
        <f t="shared" si="7"/>
        <v>Ingresado</v>
      </c>
      <c r="AE113" s="162" t="str">
        <f t="shared" ca="1" si="8"/>
        <v>Vencido</v>
      </c>
      <c r="AF113" s="162" t="str">
        <f t="shared" si="9"/>
        <v>Contrato Finalizado</v>
      </c>
      <c r="AG113" s="57">
        <v>1</v>
      </c>
      <c r="AH113" s="81" t="s">
        <v>856</v>
      </c>
      <c r="AI113" s="70" t="s">
        <v>46</v>
      </c>
    </row>
    <row r="114" spans="1:35" s="159" customFormat="1" ht="40.4" customHeight="1" x14ac:dyDescent="0.35">
      <c r="A114" s="175" t="s">
        <v>52</v>
      </c>
      <c r="B114" s="177" t="s">
        <v>17</v>
      </c>
      <c r="C114" s="174" t="s">
        <v>316</v>
      </c>
      <c r="D114" s="174" t="s">
        <v>81</v>
      </c>
      <c r="E114" s="178" t="s">
        <v>317</v>
      </c>
      <c r="F114" s="197"/>
      <c r="G114" s="102" t="s">
        <v>318</v>
      </c>
      <c r="H114" s="174" t="s">
        <v>319</v>
      </c>
      <c r="I114" s="102">
        <v>19</v>
      </c>
      <c r="J114" s="102">
        <v>42853</v>
      </c>
      <c r="K114" s="198">
        <v>44104</v>
      </c>
      <c r="L114" s="192"/>
      <c r="M114" s="183"/>
      <c r="N114" s="183" t="s">
        <v>621</v>
      </c>
      <c r="O114" s="183"/>
      <c r="P114" s="184" t="s">
        <v>622</v>
      </c>
      <c r="Q114" s="100" t="s">
        <v>611</v>
      </c>
      <c r="R114" s="107"/>
      <c r="S114" s="108"/>
      <c r="T114" s="101"/>
      <c r="U114" s="101">
        <v>100</v>
      </c>
      <c r="V114" s="104" t="s">
        <v>913</v>
      </c>
      <c r="W114" s="109"/>
      <c r="X114" s="57">
        <v>2</v>
      </c>
      <c r="Y114" s="57" t="str">
        <f t="shared" si="5"/>
        <v>Aprobada</v>
      </c>
      <c r="Z114" s="110"/>
      <c r="AA114" s="111" t="s">
        <v>733</v>
      </c>
      <c r="AB114" s="36" t="s">
        <v>82</v>
      </c>
      <c r="AC114" s="161">
        <f t="shared" ca="1" si="6"/>
        <v>-1111</v>
      </c>
      <c r="AD114" s="161" t="str">
        <f t="shared" si="7"/>
        <v>Ingresado</v>
      </c>
      <c r="AE114" s="162" t="str">
        <f t="shared" ca="1" si="8"/>
        <v>Vencido</v>
      </c>
      <c r="AF114" s="162" t="str">
        <f t="shared" si="9"/>
        <v>Contrato Finalizado</v>
      </c>
      <c r="AG114" s="57">
        <v>1</v>
      </c>
      <c r="AH114" s="81" t="s">
        <v>857</v>
      </c>
      <c r="AI114" s="70" t="s">
        <v>46</v>
      </c>
    </row>
    <row r="115" spans="1:35" s="159" customFormat="1" ht="40.4" customHeight="1" x14ac:dyDescent="0.35">
      <c r="A115" s="175" t="s">
        <v>51</v>
      </c>
      <c r="B115" s="177" t="s">
        <v>17</v>
      </c>
      <c r="C115" s="193" t="s">
        <v>100</v>
      </c>
      <c r="D115" s="178"/>
      <c r="E115" s="193" t="s">
        <v>326</v>
      </c>
      <c r="F115" s="174"/>
      <c r="G115" s="174" t="s">
        <v>60</v>
      </c>
      <c r="H115" s="174" t="s">
        <v>327</v>
      </c>
      <c r="I115" s="174">
        <v>5</v>
      </c>
      <c r="J115" s="180">
        <v>43405</v>
      </c>
      <c r="K115" s="191">
        <v>44227</v>
      </c>
      <c r="L115" s="192"/>
      <c r="M115" s="183"/>
      <c r="N115" s="183" t="s">
        <v>627</v>
      </c>
      <c r="O115" s="183">
        <v>933058929</v>
      </c>
      <c r="P115" s="184" t="s">
        <v>628</v>
      </c>
      <c r="Q115" s="100"/>
      <c r="R115" s="107"/>
      <c r="S115" s="108"/>
      <c r="T115" s="101"/>
      <c r="U115" s="101">
        <v>100</v>
      </c>
      <c r="V115" s="104" t="s">
        <v>913</v>
      </c>
      <c r="W115" s="109"/>
      <c r="X115" s="57">
        <v>2</v>
      </c>
      <c r="Y115" s="57" t="str">
        <f t="shared" si="5"/>
        <v>Aprobada</v>
      </c>
      <c r="Z115" s="110" t="s">
        <v>819</v>
      </c>
      <c r="AA115" s="111" t="s">
        <v>733</v>
      </c>
      <c r="AB115" s="36" t="s">
        <v>84</v>
      </c>
      <c r="AC115" s="161">
        <f t="shared" ca="1" si="6"/>
        <v>-988</v>
      </c>
      <c r="AD115" s="161" t="str">
        <f t="shared" si="7"/>
        <v>Ingresado</v>
      </c>
      <c r="AE115" s="162" t="str">
        <f t="shared" ca="1" si="8"/>
        <v>Vencido</v>
      </c>
      <c r="AF115" s="162" t="str">
        <f t="shared" si="9"/>
        <v>Contrato Finalizado</v>
      </c>
      <c r="AG115" s="57">
        <v>1</v>
      </c>
      <c r="AH115" s="81" t="s">
        <v>858</v>
      </c>
      <c r="AI115" s="70" t="s">
        <v>46</v>
      </c>
    </row>
    <row r="116" spans="1:35" s="159" customFormat="1" ht="40.4" customHeight="1" x14ac:dyDescent="0.35">
      <c r="A116" s="175" t="s">
        <v>52</v>
      </c>
      <c r="B116" s="177" t="s">
        <v>17</v>
      </c>
      <c r="C116" s="174" t="s">
        <v>320</v>
      </c>
      <c r="D116" s="174"/>
      <c r="E116" s="193" t="s">
        <v>317</v>
      </c>
      <c r="F116" s="193" t="s">
        <v>331</v>
      </c>
      <c r="G116" s="174" t="s">
        <v>318</v>
      </c>
      <c r="H116" s="174"/>
      <c r="I116" s="174">
        <v>3</v>
      </c>
      <c r="J116" s="180">
        <v>42853</v>
      </c>
      <c r="K116" s="191">
        <v>44104</v>
      </c>
      <c r="L116" s="192"/>
      <c r="M116" s="183" t="s">
        <v>573</v>
      </c>
      <c r="N116" s="183" t="s">
        <v>631</v>
      </c>
      <c r="O116" s="183">
        <v>22413300</v>
      </c>
      <c r="P116" s="183" t="s">
        <v>632</v>
      </c>
      <c r="Q116" s="100"/>
      <c r="R116" s="117"/>
      <c r="S116" s="108"/>
      <c r="T116" s="101"/>
      <c r="U116" s="101">
        <v>100</v>
      </c>
      <c r="V116" s="104" t="s">
        <v>913</v>
      </c>
      <c r="W116" s="109"/>
      <c r="X116" s="57">
        <v>2</v>
      </c>
      <c r="Y116" s="57" t="str">
        <f t="shared" si="5"/>
        <v>Aprobada</v>
      </c>
      <c r="Z116" s="110"/>
      <c r="AA116" s="111" t="s">
        <v>733</v>
      </c>
      <c r="AB116" s="36"/>
      <c r="AC116" s="161">
        <f t="shared" ca="1" si="6"/>
        <v>-1111</v>
      </c>
      <c r="AD116" s="161" t="str">
        <f t="shared" si="7"/>
        <v>Ingresado</v>
      </c>
      <c r="AE116" s="162" t="str">
        <f t="shared" ca="1" si="8"/>
        <v>Vencido</v>
      </c>
      <c r="AF116" s="162" t="str">
        <f t="shared" si="9"/>
        <v>Contrato Finalizado</v>
      </c>
      <c r="AG116" s="57">
        <v>1</v>
      </c>
      <c r="AH116" s="81" t="s">
        <v>859</v>
      </c>
      <c r="AI116" s="29" t="s">
        <v>46</v>
      </c>
    </row>
    <row r="117" spans="1:35" s="159" customFormat="1" ht="40.4" customHeight="1" x14ac:dyDescent="0.35">
      <c r="A117" s="175" t="s">
        <v>51</v>
      </c>
      <c r="B117" s="177" t="s">
        <v>17</v>
      </c>
      <c r="C117" s="174" t="s">
        <v>100</v>
      </c>
      <c r="D117" s="174" t="s">
        <v>289</v>
      </c>
      <c r="E117" s="193" t="s">
        <v>93</v>
      </c>
      <c r="F117" s="174"/>
      <c r="G117" s="174" t="s">
        <v>332</v>
      </c>
      <c r="H117" s="174" t="s">
        <v>333</v>
      </c>
      <c r="I117" s="174">
        <v>6</v>
      </c>
      <c r="J117" s="180">
        <v>43587</v>
      </c>
      <c r="K117" s="191">
        <v>44226</v>
      </c>
      <c r="L117" s="192"/>
      <c r="M117" s="183"/>
      <c r="N117" s="183"/>
      <c r="O117" s="195"/>
      <c r="P117" s="199"/>
      <c r="Q117" s="100"/>
      <c r="R117" s="117"/>
      <c r="S117" s="108"/>
      <c r="T117" s="101"/>
      <c r="U117" s="101">
        <v>100</v>
      </c>
      <c r="V117" s="104" t="s">
        <v>913</v>
      </c>
      <c r="W117" s="109"/>
      <c r="X117" s="57">
        <v>2</v>
      </c>
      <c r="Y117" s="57" t="str">
        <f t="shared" si="5"/>
        <v>Aprobada</v>
      </c>
      <c r="Z117" s="144"/>
      <c r="AA117" s="111" t="s">
        <v>733</v>
      </c>
      <c r="AB117" s="116"/>
      <c r="AC117" s="161">
        <f t="shared" ca="1" si="6"/>
        <v>-989</v>
      </c>
      <c r="AD117" s="161" t="str">
        <f t="shared" si="7"/>
        <v>Ingresado</v>
      </c>
      <c r="AE117" s="162" t="str">
        <f t="shared" ca="1" si="8"/>
        <v>Vencido</v>
      </c>
      <c r="AF117" s="162" t="str">
        <f t="shared" si="9"/>
        <v>Contrato Finalizado</v>
      </c>
      <c r="AG117" s="57">
        <v>1</v>
      </c>
      <c r="AH117" s="89" t="s">
        <v>860</v>
      </c>
      <c r="AI117" s="72" t="s">
        <v>46</v>
      </c>
    </row>
    <row r="118" spans="1:35" s="159" customFormat="1" ht="40.4" customHeight="1" x14ac:dyDescent="0.35">
      <c r="A118" s="175" t="s">
        <v>51</v>
      </c>
      <c r="B118" s="177" t="s">
        <v>17</v>
      </c>
      <c r="C118" s="174"/>
      <c r="D118" s="174"/>
      <c r="E118" s="193" t="s">
        <v>334</v>
      </c>
      <c r="F118" s="193"/>
      <c r="G118" s="174" t="s">
        <v>335</v>
      </c>
      <c r="H118" s="174" t="s">
        <v>336</v>
      </c>
      <c r="I118" s="174">
        <v>3</v>
      </c>
      <c r="J118" s="180">
        <v>43131</v>
      </c>
      <c r="K118" s="191">
        <v>44104</v>
      </c>
      <c r="L118" s="185"/>
      <c r="M118" s="186"/>
      <c r="N118" s="186" t="s">
        <v>633</v>
      </c>
      <c r="O118" s="200"/>
      <c r="P118" s="201" t="s">
        <v>634</v>
      </c>
      <c r="Q118" s="119"/>
      <c r="R118" s="121"/>
      <c r="S118" s="113"/>
      <c r="T118" s="122"/>
      <c r="U118" s="101">
        <v>100</v>
      </c>
      <c r="V118" s="104" t="s">
        <v>913</v>
      </c>
      <c r="W118" s="123"/>
      <c r="X118" s="57">
        <v>2</v>
      </c>
      <c r="Y118" s="57" t="str">
        <f t="shared" si="5"/>
        <v>Aprobada</v>
      </c>
      <c r="Z118" s="145"/>
      <c r="AA118" s="111" t="s">
        <v>733</v>
      </c>
      <c r="AB118" s="125" t="s">
        <v>82</v>
      </c>
      <c r="AC118" s="161">
        <f t="shared" ca="1" si="6"/>
        <v>-1111</v>
      </c>
      <c r="AD118" s="161" t="str">
        <f t="shared" si="7"/>
        <v>Ingresado</v>
      </c>
      <c r="AE118" s="162" t="str">
        <f t="shared" ca="1" si="8"/>
        <v>Vencido</v>
      </c>
      <c r="AF118" s="162" t="str">
        <f t="shared" si="9"/>
        <v>Contrato Finalizado</v>
      </c>
      <c r="AG118" s="57">
        <v>1</v>
      </c>
      <c r="AH118" s="91" t="s">
        <v>861</v>
      </c>
      <c r="AI118" s="70" t="s">
        <v>46</v>
      </c>
    </row>
    <row r="119" spans="1:35" s="159" customFormat="1" ht="40.4" customHeight="1" x14ac:dyDescent="0.35">
      <c r="A119" s="175" t="s">
        <v>51</v>
      </c>
      <c r="B119" s="177" t="s">
        <v>17</v>
      </c>
      <c r="C119" s="174"/>
      <c r="D119" s="174"/>
      <c r="E119" s="193" t="s">
        <v>334</v>
      </c>
      <c r="F119" s="193" t="s">
        <v>66</v>
      </c>
      <c r="G119" s="174" t="s">
        <v>335</v>
      </c>
      <c r="H119" s="174" t="s">
        <v>336</v>
      </c>
      <c r="I119" s="174">
        <v>1</v>
      </c>
      <c r="J119" s="180">
        <v>43496</v>
      </c>
      <c r="K119" s="191">
        <v>44104</v>
      </c>
      <c r="L119" s="192"/>
      <c r="M119" s="183"/>
      <c r="N119" s="183" t="s">
        <v>77</v>
      </c>
      <c r="O119" s="195"/>
      <c r="P119" s="199" t="s">
        <v>635</v>
      </c>
      <c r="Q119" s="114"/>
      <c r="R119" s="117"/>
      <c r="S119" s="108"/>
      <c r="T119" s="101"/>
      <c r="U119" s="101">
        <v>100</v>
      </c>
      <c r="V119" s="104" t="s">
        <v>913</v>
      </c>
      <c r="W119" s="109"/>
      <c r="X119" s="57">
        <v>2</v>
      </c>
      <c r="Y119" s="57" t="str">
        <f t="shared" si="5"/>
        <v>Aprobada</v>
      </c>
      <c r="Z119" s="135"/>
      <c r="AA119" s="111" t="s">
        <v>733</v>
      </c>
      <c r="AB119" s="116" t="s">
        <v>83</v>
      </c>
      <c r="AC119" s="161">
        <f t="shared" ca="1" si="6"/>
        <v>-1111</v>
      </c>
      <c r="AD119" s="161" t="str">
        <f t="shared" si="7"/>
        <v>Ingresado</v>
      </c>
      <c r="AE119" s="162" t="str">
        <f t="shared" ca="1" si="8"/>
        <v>Vencido</v>
      </c>
      <c r="AF119" s="162" t="str">
        <f t="shared" si="9"/>
        <v>Contrato Finalizado</v>
      </c>
      <c r="AG119" s="57">
        <v>1</v>
      </c>
      <c r="AH119" s="89" t="s">
        <v>862</v>
      </c>
      <c r="AI119" s="71" t="s">
        <v>46</v>
      </c>
    </row>
    <row r="120" spans="1:35" s="159" customFormat="1" ht="40.4" customHeight="1" x14ac:dyDescent="0.35">
      <c r="A120" s="175" t="s">
        <v>51</v>
      </c>
      <c r="B120" s="177" t="s">
        <v>17</v>
      </c>
      <c r="C120" s="174" t="s">
        <v>155</v>
      </c>
      <c r="D120" s="174"/>
      <c r="E120" s="193" t="s">
        <v>338</v>
      </c>
      <c r="F120" s="193"/>
      <c r="G120" s="174" t="s">
        <v>339</v>
      </c>
      <c r="H120" s="174" t="s">
        <v>340</v>
      </c>
      <c r="I120" s="174">
        <v>6</v>
      </c>
      <c r="J120" s="180">
        <v>43620</v>
      </c>
      <c r="K120" s="191">
        <v>44196</v>
      </c>
      <c r="L120" s="185"/>
      <c r="M120" s="186"/>
      <c r="N120" s="186" t="s">
        <v>638</v>
      </c>
      <c r="O120" s="200" t="s">
        <v>639</v>
      </c>
      <c r="P120" s="184" t="s">
        <v>640</v>
      </c>
      <c r="Q120" s="119"/>
      <c r="R120" s="121"/>
      <c r="S120" s="113"/>
      <c r="T120" s="122"/>
      <c r="U120" s="101">
        <v>100</v>
      </c>
      <c r="V120" s="104" t="s">
        <v>913</v>
      </c>
      <c r="W120" s="123"/>
      <c r="X120" s="57">
        <v>2</v>
      </c>
      <c r="Y120" s="57" t="str">
        <f t="shared" si="5"/>
        <v>Aprobada</v>
      </c>
      <c r="Z120" s="124"/>
      <c r="AA120" s="111" t="s">
        <v>733</v>
      </c>
      <c r="AB120" s="125" t="s">
        <v>82</v>
      </c>
      <c r="AC120" s="161">
        <f t="shared" ca="1" si="6"/>
        <v>-1019</v>
      </c>
      <c r="AD120" s="161" t="str">
        <f t="shared" si="7"/>
        <v>Ingresado</v>
      </c>
      <c r="AE120" s="162" t="str">
        <f t="shared" ca="1" si="8"/>
        <v>Vencido</v>
      </c>
      <c r="AF120" s="162" t="str">
        <f t="shared" si="9"/>
        <v>Contrato Finalizado</v>
      </c>
      <c r="AG120" s="57">
        <v>1</v>
      </c>
      <c r="AH120" s="91" t="s">
        <v>863</v>
      </c>
      <c r="AI120" s="72" t="s">
        <v>46</v>
      </c>
    </row>
    <row r="121" spans="1:35" s="159" customFormat="1" ht="40.4" customHeight="1" x14ac:dyDescent="0.35">
      <c r="A121" s="175" t="s">
        <v>51</v>
      </c>
      <c r="B121" s="177" t="s">
        <v>17</v>
      </c>
      <c r="C121" s="174" t="s">
        <v>341</v>
      </c>
      <c r="D121" s="174"/>
      <c r="E121" s="193" t="s">
        <v>342</v>
      </c>
      <c r="F121" s="193"/>
      <c r="G121" s="174" t="s">
        <v>343</v>
      </c>
      <c r="H121" s="174" t="s">
        <v>344</v>
      </c>
      <c r="I121" s="174">
        <v>7</v>
      </c>
      <c r="J121" s="180">
        <v>43631</v>
      </c>
      <c r="K121" s="191">
        <v>43738</v>
      </c>
      <c r="L121" s="185"/>
      <c r="M121" s="186"/>
      <c r="N121" s="187" t="s">
        <v>641</v>
      </c>
      <c r="O121" s="187" t="s">
        <v>642</v>
      </c>
      <c r="P121" s="202" t="s">
        <v>643</v>
      </c>
      <c r="Q121" s="90"/>
      <c r="R121" s="121"/>
      <c r="S121" s="113"/>
      <c r="T121" s="122"/>
      <c r="U121" s="101">
        <v>100</v>
      </c>
      <c r="V121" s="104" t="s">
        <v>913</v>
      </c>
      <c r="W121" s="123"/>
      <c r="X121" s="57">
        <v>2</v>
      </c>
      <c r="Y121" s="57" t="str">
        <f t="shared" si="5"/>
        <v>Aprobada</v>
      </c>
      <c r="Z121" s="90"/>
      <c r="AA121" s="111" t="s">
        <v>733</v>
      </c>
      <c r="AB121" s="146"/>
      <c r="AC121" s="161">
        <f t="shared" ca="1" si="6"/>
        <v>-1477</v>
      </c>
      <c r="AD121" s="161" t="str">
        <f t="shared" si="7"/>
        <v>Ingresado</v>
      </c>
      <c r="AE121" s="162" t="str">
        <f t="shared" ca="1" si="8"/>
        <v>Vencido</v>
      </c>
      <c r="AF121" s="162" t="str">
        <f t="shared" si="9"/>
        <v>Contrato Finalizado</v>
      </c>
      <c r="AG121" s="57">
        <v>1</v>
      </c>
      <c r="AH121" s="87" t="s">
        <v>864</v>
      </c>
      <c r="AI121" s="74" t="s">
        <v>46</v>
      </c>
    </row>
    <row r="122" spans="1:35" s="159" customFormat="1" ht="40.4" customHeight="1" x14ac:dyDescent="0.35">
      <c r="A122" s="175" t="s">
        <v>51</v>
      </c>
      <c r="B122" s="177" t="s">
        <v>17</v>
      </c>
      <c r="C122" s="174" t="s">
        <v>187</v>
      </c>
      <c r="D122" s="174"/>
      <c r="E122" s="193" t="s">
        <v>348</v>
      </c>
      <c r="F122" s="193"/>
      <c r="G122" s="174" t="s">
        <v>349</v>
      </c>
      <c r="H122" s="174" t="s">
        <v>350</v>
      </c>
      <c r="I122" s="174">
        <v>2</v>
      </c>
      <c r="J122" s="180">
        <v>43626</v>
      </c>
      <c r="K122" s="191">
        <v>43992</v>
      </c>
      <c r="L122" s="192"/>
      <c r="M122" s="183"/>
      <c r="N122" s="183" t="s">
        <v>646</v>
      </c>
      <c r="O122" s="183"/>
      <c r="P122" s="184" t="s">
        <v>647</v>
      </c>
      <c r="Q122" s="100" t="s">
        <v>611</v>
      </c>
      <c r="R122" s="112"/>
      <c r="S122" s="126"/>
      <c r="T122" s="101"/>
      <c r="U122" s="101">
        <v>100</v>
      </c>
      <c r="V122" s="104" t="s">
        <v>913</v>
      </c>
      <c r="W122" s="109"/>
      <c r="X122" s="57">
        <v>2</v>
      </c>
      <c r="Y122" s="57" t="str">
        <f t="shared" si="5"/>
        <v>Aprobada</v>
      </c>
      <c r="Z122" s="110"/>
      <c r="AA122" s="111" t="s">
        <v>733</v>
      </c>
      <c r="AB122" s="116" t="s">
        <v>84</v>
      </c>
      <c r="AC122" s="161">
        <f t="shared" ca="1" si="6"/>
        <v>-1223</v>
      </c>
      <c r="AD122" s="161" t="str">
        <f t="shared" si="7"/>
        <v>Ingresado</v>
      </c>
      <c r="AE122" s="162" t="str">
        <f t="shared" ca="1" si="8"/>
        <v>Vencido</v>
      </c>
      <c r="AF122" s="162" t="str">
        <f t="shared" si="9"/>
        <v>Contrato Finalizado</v>
      </c>
      <c r="AG122" s="57">
        <v>1</v>
      </c>
      <c r="AH122" s="81" t="s">
        <v>865</v>
      </c>
      <c r="AI122" s="75" t="s">
        <v>46</v>
      </c>
    </row>
    <row r="123" spans="1:35" s="159" customFormat="1" ht="40.4" customHeight="1" x14ac:dyDescent="0.35">
      <c r="A123" s="175" t="s">
        <v>51</v>
      </c>
      <c r="B123" s="177" t="s">
        <v>17</v>
      </c>
      <c r="C123" s="174" t="s">
        <v>187</v>
      </c>
      <c r="D123" s="174"/>
      <c r="E123" s="193" t="s">
        <v>348</v>
      </c>
      <c r="F123" s="193" t="s">
        <v>351</v>
      </c>
      <c r="G123" s="174" t="s">
        <v>349</v>
      </c>
      <c r="H123" s="174" t="s">
        <v>350</v>
      </c>
      <c r="I123" s="174">
        <v>4</v>
      </c>
      <c r="J123" s="180">
        <v>43626</v>
      </c>
      <c r="K123" s="191">
        <v>43992</v>
      </c>
      <c r="L123" s="192"/>
      <c r="M123" s="195"/>
      <c r="N123" s="195" t="s">
        <v>648</v>
      </c>
      <c r="O123" s="195"/>
      <c r="P123" s="184"/>
      <c r="Q123" s="100" t="s">
        <v>611</v>
      </c>
      <c r="R123" s="117"/>
      <c r="S123" s="108"/>
      <c r="T123" s="101"/>
      <c r="U123" s="101">
        <v>100</v>
      </c>
      <c r="V123" s="104" t="s">
        <v>913</v>
      </c>
      <c r="W123" s="109"/>
      <c r="X123" s="57">
        <v>2</v>
      </c>
      <c r="Y123" s="57" t="str">
        <f t="shared" si="5"/>
        <v>Aprobada</v>
      </c>
      <c r="Z123" s="135"/>
      <c r="AA123" s="111" t="s">
        <v>733</v>
      </c>
      <c r="AB123" s="116" t="s">
        <v>84</v>
      </c>
      <c r="AC123" s="161">
        <f t="shared" ca="1" si="6"/>
        <v>-1223</v>
      </c>
      <c r="AD123" s="161" t="str">
        <f t="shared" si="7"/>
        <v>Ingresado</v>
      </c>
      <c r="AE123" s="162" t="str">
        <f t="shared" ca="1" si="8"/>
        <v>Vencido</v>
      </c>
      <c r="AF123" s="162" t="str">
        <f t="shared" si="9"/>
        <v>Contrato Finalizado</v>
      </c>
      <c r="AG123" s="57">
        <v>1</v>
      </c>
      <c r="AH123" s="81" t="s">
        <v>866</v>
      </c>
      <c r="AI123" s="72" t="s">
        <v>46</v>
      </c>
    </row>
    <row r="124" spans="1:35" s="159" customFormat="1" ht="40.4" customHeight="1" x14ac:dyDescent="0.35">
      <c r="A124" s="175" t="s">
        <v>52</v>
      </c>
      <c r="B124" s="177" t="s">
        <v>17</v>
      </c>
      <c r="C124" s="174" t="s">
        <v>100</v>
      </c>
      <c r="D124" s="174"/>
      <c r="E124" s="193" t="s">
        <v>140</v>
      </c>
      <c r="F124" s="174"/>
      <c r="G124" s="174" t="s">
        <v>352</v>
      </c>
      <c r="H124" s="174" t="s">
        <v>353</v>
      </c>
      <c r="I124" s="174">
        <v>2</v>
      </c>
      <c r="J124" s="180">
        <v>43679</v>
      </c>
      <c r="K124" s="191">
        <v>43861</v>
      </c>
      <c r="L124" s="192"/>
      <c r="M124" s="195"/>
      <c r="N124" s="195" t="s">
        <v>520</v>
      </c>
      <c r="O124" s="195"/>
      <c r="P124" s="184"/>
      <c r="Q124" s="100" t="s">
        <v>611</v>
      </c>
      <c r="R124" s="117"/>
      <c r="S124" s="108"/>
      <c r="T124" s="101"/>
      <c r="U124" s="101">
        <v>100</v>
      </c>
      <c r="V124" s="104" t="s">
        <v>913</v>
      </c>
      <c r="W124" s="109"/>
      <c r="X124" s="57">
        <v>2</v>
      </c>
      <c r="Y124" s="57" t="str">
        <f t="shared" si="5"/>
        <v>Aprobada</v>
      </c>
      <c r="Z124" s="135"/>
      <c r="AA124" s="111" t="s">
        <v>733</v>
      </c>
      <c r="AB124" s="116" t="s">
        <v>83</v>
      </c>
      <c r="AC124" s="161">
        <f t="shared" ca="1" si="6"/>
        <v>-1354</v>
      </c>
      <c r="AD124" s="161" t="str">
        <f t="shared" si="7"/>
        <v>Ingresado</v>
      </c>
      <c r="AE124" s="162" t="str">
        <f t="shared" ca="1" si="8"/>
        <v>Vencido</v>
      </c>
      <c r="AF124" s="162" t="str">
        <f t="shared" si="9"/>
        <v>Contrato Finalizado</v>
      </c>
      <c r="AG124" s="57">
        <v>1</v>
      </c>
      <c r="AH124" s="81" t="s">
        <v>867</v>
      </c>
      <c r="AI124" s="75" t="s">
        <v>46</v>
      </c>
    </row>
    <row r="125" spans="1:35" s="159" customFormat="1" ht="40.4" customHeight="1" x14ac:dyDescent="0.35">
      <c r="A125" s="175" t="s">
        <v>52</v>
      </c>
      <c r="B125" s="177" t="s">
        <v>17</v>
      </c>
      <c r="C125" s="174" t="s">
        <v>100</v>
      </c>
      <c r="D125" s="174"/>
      <c r="E125" s="193" t="s">
        <v>354</v>
      </c>
      <c r="F125" s="193"/>
      <c r="G125" s="174" t="s">
        <v>355</v>
      </c>
      <c r="H125" s="174" t="s">
        <v>306</v>
      </c>
      <c r="I125" s="174">
        <v>6</v>
      </c>
      <c r="J125" s="180">
        <v>43697</v>
      </c>
      <c r="K125" s="191">
        <v>43951</v>
      </c>
      <c r="L125" s="192"/>
      <c r="M125" s="195"/>
      <c r="N125" s="195" t="s">
        <v>649</v>
      </c>
      <c r="O125" s="195">
        <v>976497928</v>
      </c>
      <c r="P125" s="184" t="s">
        <v>650</v>
      </c>
      <c r="Q125" s="100" t="s">
        <v>611</v>
      </c>
      <c r="R125" s="117"/>
      <c r="S125" s="108"/>
      <c r="T125" s="101"/>
      <c r="U125" s="101">
        <v>100</v>
      </c>
      <c r="V125" s="104" t="s">
        <v>913</v>
      </c>
      <c r="W125" s="109"/>
      <c r="X125" s="57">
        <v>2</v>
      </c>
      <c r="Y125" s="57" t="str">
        <f t="shared" si="5"/>
        <v>Aprobada</v>
      </c>
      <c r="Z125" s="141"/>
      <c r="AA125" s="111" t="s">
        <v>733</v>
      </c>
      <c r="AB125" s="116" t="s">
        <v>82</v>
      </c>
      <c r="AC125" s="161">
        <f t="shared" ca="1" si="6"/>
        <v>-1264</v>
      </c>
      <c r="AD125" s="161" t="str">
        <f t="shared" si="7"/>
        <v>Ingresado</v>
      </c>
      <c r="AE125" s="162" t="str">
        <f t="shared" ca="1" si="8"/>
        <v>Vencido</v>
      </c>
      <c r="AF125" s="162" t="str">
        <f t="shared" si="9"/>
        <v>Contrato Finalizado</v>
      </c>
      <c r="AG125" s="57">
        <v>1</v>
      </c>
      <c r="AH125" s="81" t="s">
        <v>868</v>
      </c>
      <c r="AI125" s="75" t="s">
        <v>46</v>
      </c>
    </row>
    <row r="126" spans="1:35" s="159" customFormat="1" ht="40.4" customHeight="1" x14ac:dyDescent="0.35">
      <c r="A126" s="175" t="s">
        <v>51</v>
      </c>
      <c r="B126" s="177" t="s">
        <v>17</v>
      </c>
      <c r="C126" s="174" t="s">
        <v>100</v>
      </c>
      <c r="D126" s="174" t="s">
        <v>356</v>
      </c>
      <c r="E126" s="193" t="s">
        <v>357</v>
      </c>
      <c r="F126" s="193"/>
      <c r="G126" s="174" t="s">
        <v>358</v>
      </c>
      <c r="H126" s="174" t="s">
        <v>359</v>
      </c>
      <c r="I126" s="174">
        <v>15</v>
      </c>
      <c r="J126" s="180">
        <v>43678</v>
      </c>
      <c r="K126" s="191">
        <v>43951</v>
      </c>
      <c r="L126" s="185"/>
      <c r="M126" s="186"/>
      <c r="N126" s="187" t="s">
        <v>651</v>
      </c>
      <c r="O126" s="187">
        <v>991386282</v>
      </c>
      <c r="P126" s="202" t="s">
        <v>652</v>
      </c>
      <c r="Q126" s="100" t="s">
        <v>611</v>
      </c>
      <c r="R126" s="121"/>
      <c r="S126" s="113"/>
      <c r="T126" s="122"/>
      <c r="U126" s="101">
        <v>100</v>
      </c>
      <c r="V126" s="104" t="s">
        <v>913</v>
      </c>
      <c r="W126" s="123"/>
      <c r="X126" s="57">
        <v>2</v>
      </c>
      <c r="Y126" s="57" t="str">
        <f t="shared" si="5"/>
        <v>Aprobada</v>
      </c>
      <c r="Z126" s="90"/>
      <c r="AA126" s="111" t="s">
        <v>733</v>
      </c>
      <c r="AB126" s="116" t="s">
        <v>83</v>
      </c>
      <c r="AC126" s="161">
        <f t="shared" ca="1" si="6"/>
        <v>-1264</v>
      </c>
      <c r="AD126" s="161" t="str">
        <f t="shared" si="7"/>
        <v>Ingresado</v>
      </c>
      <c r="AE126" s="162" t="str">
        <f t="shared" ca="1" si="8"/>
        <v>Vencido</v>
      </c>
      <c r="AF126" s="162" t="str">
        <f t="shared" si="9"/>
        <v>Contrato Finalizado</v>
      </c>
      <c r="AG126" s="57">
        <v>1</v>
      </c>
      <c r="AH126" s="90" t="s">
        <v>869</v>
      </c>
      <c r="AI126" s="75" t="s">
        <v>46</v>
      </c>
    </row>
    <row r="127" spans="1:35" s="159" customFormat="1" ht="40.4" customHeight="1" x14ac:dyDescent="0.35">
      <c r="A127" s="175" t="s">
        <v>51</v>
      </c>
      <c r="B127" s="177" t="s">
        <v>17</v>
      </c>
      <c r="C127" s="174" t="s">
        <v>362</v>
      </c>
      <c r="D127" s="174"/>
      <c r="E127" s="193" t="s">
        <v>363</v>
      </c>
      <c r="F127" s="193" t="s">
        <v>62</v>
      </c>
      <c r="G127" s="174" t="s">
        <v>364</v>
      </c>
      <c r="H127" s="174" t="s">
        <v>365</v>
      </c>
      <c r="I127" s="174">
        <v>40</v>
      </c>
      <c r="J127" s="180">
        <v>43697</v>
      </c>
      <c r="K127" s="191">
        <v>44058</v>
      </c>
      <c r="L127" s="185"/>
      <c r="M127" s="186"/>
      <c r="N127" s="186" t="s">
        <v>655</v>
      </c>
      <c r="O127" s="186" t="s">
        <v>656</v>
      </c>
      <c r="P127" s="184" t="s">
        <v>657</v>
      </c>
      <c r="Q127" s="100" t="s">
        <v>611</v>
      </c>
      <c r="R127" s="121"/>
      <c r="S127" s="113"/>
      <c r="T127" s="122"/>
      <c r="U127" s="101">
        <v>100</v>
      </c>
      <c r="V127" s="104" t="s">
        <v>913</v>
      </c>
      <c r="W127" s="123"/>
      <c r="X127" s="57">
        <v>2</v>
      </c>
      <c r="Y127" s="57" t="str">
        <f t="shared" si="5"/>
        <v>Aprobada</v>
      </c>
      <c r="Z127" s="118"/>
      <c r="AA127" s="111" t="s">
        <v>733</v>
      </c>
      <c r="AB127" s="125" t="s">
        <v>83</v>
      </c>
      <c r="AC127" s="161">
        <f t="shared" ca="1" si="6"/>
        <v>-1157</v>
      </c>
      <c r="AD127" s="161" t="str">
        <f t="shared" si="7"/>
        <v>Ingresado</v>
      </c>
      <c r="AE127" s="162" t="str">
        <f t="shared" ca="1" si="8"/>
        <v>Vencido</v>
      </c>
      <c r="AF127" s="162" t="str">
        <f t="shared" si="9"/>
        <v>Contrato Finalizado</v>
      </c>
      <c r="AG127" s="57">
        <v>1</v>
      </c>
      <c r="AH127" s="90" t="s">
        <v>870</v>
      </c>
      <c r="AI127" s="73" t="s">
        <v>46</v>
      </c>
    </row>
    <row r="128" spans="1:35" s="159" customFormat="1" ht="40.4" customHeight="1" x14ac:dyDescent="0.35">
      <c r="A128" s="175" t="s">
        <v>51</v>
      </c>
      <c r="B128" s="177" t="s">
        <v>17</v>
      </c>
      <c r="C128" s="174"/>
      <c r="D128" s="174"/>
      <c r="E128" s="174" t="s">
        <v>70</v>
      </c>
      <c r="F128" s="174"/>
      <c r="G128" s="174" t="s">
        <v>369</v>
      </c>
      <c r="H128" s="174"/>
      <c r="I128" s="174">
        <v>4</v>
      </c>
      <c r="J128" s="180">
        <v>43745</v>
      </c>
      <c r="K128" s="181">
        <v>43821</v>
      </c>
      <c r="L128" s="192"/>
      <c r="M128" s="183"/>
      <c r="N128" s="183"/>
      <c r="O128" s="183"/>
      <c r="P128" s="184"/>
      <c r="Q128" s="100"/>
      <c r="R128" s="107"/>
      <c r="S128" s="108"/>
      <c r="T128" s="101"/>
      <c r="U128" s="101">
        <v>100</v>
      </c>
      <c r="V128" s="104" t="s">
        <v>913</v>
      </c>
      <c r="W128" s="109"/>
      <c r="X128" s="57">
        <v>2</v>
      </c>
      <c r="Y128" s="57" t="str">
        <f t="shared" si="5"/>
        <v>Aprobada</v>
      </c>
      <c r="Z128" s="92"/>
      <c r="AA128" s="111" t="s">
        <v>733</v>
      </c>
      <c r="AB128" s="36"/>
      <c r="AC128" s="161">
        <f t="shared" ca="1" si="6"/>
        <v>-1394</v>
      </c>
      <c r="AD128" s="161" t="str">
        <f t="shared" si="7"/>
        <v>Ingresado</v>
      </c>
      <c r="AE128" s="162" t="str">
        <f t="shared" ca="1" si="8"/>
        <v>Vencido</v>
      </c>
      <c r="AF128" s="162" t="str">
        <f t="shared" si="9"/>
        <v>Contrato Finalizado</v>
      </c>
      <c r="AG128" s="57">
        <v>1</v>
      </c>
      <c r="AH128" s="92" t="s">
        <v>871</v>
      </c>
      <c r="AI128" s="75" t="s">
        <v>46</v>
      </c>
    </row>
    <row r="129" spans="1:35" s="159" customFormat="1" ht="40.4" customHeight="1" x14ac:dyDescent="0.35">
      <c r="A129" s="175" t="s">
        <v>51</v>
      </c>
      <c r="B129" s="177" t="s">
        <v>17</v>
      </c>
      <c r="C129" s="174" t="s">
        <v>100</v>
      </c>
      <c r="D129" s="174"/>
      <c r="E129" s="174" t="s">
        <v>67</v>
      </c>
      <c r="F129" s="174"/>
      <c r="G129" s="174" t="s">
        <v>372</v>
      </c>
      <c r="H129" s="174" t="s">
        <v>373</v>
      </c>
      <c r="I129" s="174">
        <v>7</v>
      </c>
      <c r="J129" s="180">
        <v>43747</v>
      </c>
      <c r="K129" s="191">
        <v>44196</v>
      </c>
      <c r="L129" s="185"/>
      <c r="M129" s="200"/>
      <c r="N129" s="200" t="s">
        <v>663</v>
      </c>
      <c r="O129" s="200"/>
      <c r="P129" s="203"/>
      <c r="Q129" s="100" t="s">
        <v>662</v>
      </c>
      <c r="R129" s="121"/>
      <c r="S129" s="113"/>
      <c r="T129" s="122"/>
      <c r="U129" s="101">
        <v>100</v>
      </c>
      <c r="V129" s="104" t="s">
        <v>913</v>
      </c>
      <c r="W129" s="123"/>
      <c r="X129" s="57">
        <v>2</v>
      </c>
      <c r="Y129" s="57" t="str">
        <f t="shared" si="5"/>
        <v>Aprobada</v>
      </c>
      <c r="Z129" s="124"/>
      <c r="AA129" s="111" t="s">
        <v>733</v>
      </c>
      <c r="AB129" s="125" t="s">
        <v>82</v>
      </c>
      <c r="AC129" s="161">
        <f t="shared" ca="1" si="6"/>
        <v>-1019</v>
      </c>
      <c r="AD129" s="161" t="str">
        <f t="shared" si="7"/>
        <v>Ingresado</v>
      </c>
      <c r="AE129" s="162" t="str">
        <f t="shared" ca="1" si="8"/>
        <v>Vencido</v>
      </c>
      <c r="AF129" s="162" t="str">
        <f t="shared" si="9"/>
        <v>Contrato Finalizado</v>
      </c>
      <c r="AG129" s="57">
        <v>1</v>
      </c>
      <c r="AH129" s="86" t="s">
        <v>872</v>
      </c>
      <c r="AI129" s="72" t="s">
        <v>46</v>
      </c>
    </row>
    <row r="130" spans="1:35" s="159" customFormat="1" ht="40.4" customHeight="1" x14ac:dyDescent="0.35">
      <c r="A130" s="175" t="s">
        <v>51</v>
      </c>
      <c r="B130" s="177" t="s">
        <v>17</v>
      </c>
      <c r="C130" s="174"/>
      <c r="D130" s="174"/>
      <c r="E130" s="174" t="s">
        <v>374</v>
      </c>
      <c r="F130" s="174"/>
      <c r="G130" s="174" t="s">
        <v>375</v>
      </c>
      <c r="H130" s="174" t="s">
        <v>376</v>
      </c>
      <c r="I130" s="174">
        <v>5</v>
      </c>
      <c r="J130" s="180">
        <v>43680</v>
      </c>
      <c r="K130" s="191">
        <v>43708</v>
      </c>
      <c r="L130" s="185"/>
      <c r="M130" s="200"/>
      <c r="N130" s="200"/>
      <c r="O130" s="200"/>
      <c r="P130" s="203"/>
      <c r="Q130" s="100" t="s">
        <v>662</v>
      </c>
      <c r="R130" s="121"/>
      <c r="S130" s="113"/>
      <c r="T130" s="122"/>
      <c r="U130" s="101">
        <v>100</v>
      </c>
      <c r="V130" s="104" t="s">
        <v>913</v>
      </c>
      <c r="W130" s="123"/>
      <c r="X130" s="57">
        <v>2</v>
      </c>
      <c r="Y130" s="57" t="str">
        <f t="shared" si="5"/>
        <v>Aprobada</v>
      </c>
      <c r="Z130" s="124"/>
      <c r="AA130" s="111" t="s">
        <v>733</v>
      </c>
      <c r="AB130" s="125"/>
      <c r="AC130" s="161">
        <f t="shared" ca="1" si="6"/>
        <v>-1507</v>
      </c>
      <c r="AD130" s="161" t="str">
        <f t="shared" si="7"/>
        <v>Ingresado</v>
      </c>
      <c r="AE130" s="162" t="str">
        <f t="shared" ca="1" si="8"/>
        <v>Vencido</v>
      </c>
      <c r="AF130" s="162" t="str">
        <f t="shared" si="9"/>
        <v>Contrato Finalizado</v>
      </c>
      <c r="AG130" s="57">
        <v>1</v>
      </c>
      <c r="AH130" s="86" t="s">
        <v>873</v>
      </c>
      <c r="AI130" s="74" t="s">
        <v>46</v>
      </c>
    </row>
    <row r="131" spans="1:35" s="159" customFormat="1" ht="40.4" customHeight="1" x14ac:dyDescent="0.35">
      <c r="A131" s="175" t="s">
        <v>51</v>
      </c>
      <c r="B131" s="177" t="s">
        <v>17</v>
      </c>
      <c r="C131" s="174" t="s">
        <v>100</v>
      </c>
      <c r="D131" s="174"/>
      <c r="E131" s="174" t="s">
        <v>378</v>
      </c>
      <c r="F131" s="174"/>
      <c r="G131" s="174" t="s">
        <v>379</v>
      </c>
      <c r="H131" s="174" t="s">
        <v>380</v>
      </c>
      <c r="I131" s="174">
        <v>8</v>
      </c>
      <c r="J131" s="180">
        <v>43776</v>
      </c>
      <c r="K131" s="191">
        <v>44012</v>
      </c>
      <c r="L131" s="192"/>
      <c r="M131" s="195"/>
      <c r="N131" s="195" t="s">
        <v>665</v>
      </c>
      <c r="O131" s="195"/>
      <c r="P131" s="184"/>
      <c r="Q131" s="100" t="s">
        <v>662</v>
      </c>
      <c r="R131" s="117"/>
      <c r="S131" s="109"/>
      <c r="T131" s="101"/>
      <c r="U131" s="101">
        <v>100</v>
      </c>
      <c r="V131" s="104" t="s">
        <v>913</v>
      </c>
      <c r="W131" s="109"/>
      <c r="X131" s="57">
        <v>2</v>
      </c>
      <c r="Y131" s="57" t="str">
        <f t="shared" ref="Y131:Y194" si="10">IF(V131="si","Aprobada","En Revisión")</f>
        <v>Aprobada</v>
      </c>
      <c r="Z131" s="141"/>
      <c r="AA131" s="111" t="s">
        <v>733</v>
      </c>
      <c r="AB131" s="116"/>
      <c r="AC131" s="161">
        <f t="shared" ca="1" si="6"/>
        <v>-1203</v>
      </c>
      <c r="AD131" s="161" t="str">
        <f t="shared" si="7"/>
        <v>Ingresado</v>
      </c>
      <c r="AE131" s="162" t="str">
        <f t="shared" ca="1" si="8"/>
        <v>Vencido</v>
      </c>
      <c r="AF131" s="162" t="str">
        <f t="shared" si="9"/>
        <v>Contrato Finalizado</v>
      </c>
      <c r="AG131" s="57">
        <v>1</v>
      </c>
      <c r="AH131" s="83" t="s">
        <v>874</v>
      </c>
      <c r="AI131" s="74" t="s">
        <v>46</v>
      </c>
    </row>
    <row r="132" spans="1:35" s="159" customFormat="1" ht="40.4" customHeight="1" x14ac:dyDescent="0.35">
      <c r="A132" s="175" t="s">
        <v>51</v>
      </c>
      <c r="B132" s="177" t="s">
        <v>17</v>
      </c>
      <c r="C132" s="174"/>
      <c r="D132" s="174"/>
      <c r="E132" s="174" t="s">
        <v>381</v>
      </c>
      <c r="F132" s="174"/>
      <c r="G132" s="174" t="s">
        <v>382</v>
      </c>
      <c r="H132" s="174" t="s">
        <v>383</v>
      </c>
      <c r="I132" s="174">
        <v>1</v>
      </c>
      <c r="J132" s="180">
        <v>43626</v>
      </c>
      <c r="K132" s="191">
        <v>43830</v>
      </c>
      <c r="L132" s="192"/>
      <c r="M132" s="183"/>
      <c r="N132" s="183" t="s">
        <v>666</v>
      </c>
      <c r="O132" s="183">
        <v>572329823</v>
      </c>
      <c r="P132" s="184" t="s">
        <v>667</v>
      </c>
      <c r="Q132" s="100" t="s">
        <v>662</v>
      </c>
      <c r="R132" s="107"/>
      <c r="S132" s="108"/>
      <c r="T132" s="101"/>
      <c r="U132" s="101">
        <v>100</v>
      </c>
      <c r="V132" s="104" t="s">
        <v>913</v>
      </c>
      <c r="W132" s="109"/>
      <c r="X132" s="57">
        <v>2</v>
      </c>
      <c r="Y132" s="57" t="str">
        <f t="shared" si="10"/>
        <v>Aprobada</v>
      </c>
      <c r="Z132" s="110"/>
      <c r="AA132" s="111" t="s">
        <v>733</v>
      </c>
      <c r="AB132" s="116" t="s">
        <v>82</v>
      </c>
      <c r="AC132" s="161">
        <f t="shared" ref="AC132:AC195" ca="1" si="11">K132-TODAY()</f>
        <v>-1385</v>
      </c>
      <c r="AD132" s="161" t="str">
        <f t="shared" ref="AD132:AD195" si="12">IF(X132&gt;1,"Ingresado","En Proceso")</f>
        <v>Ingresado</v>
      </c>
      <c r="AE132" s="162" t="str">
        <f t="shared" ref="AE132:AE195" ca="1" si="13">IF(AND(AC132&lt;=0),"Vencido",IF(AND(AC132&lt;31),"Realizar Cierre o Extensión de contrato",IF(AND(AC132&gt;30),"Vigente")))</f>
        <v>Vencido</v>
      </c>
      <c r="AF132" s="162" t="str">
        <f t="shared" ref="AF132:AF195" si="14">IF(AND(AG132&gt;=1),"Contrato Finalizado","Contrato En Curso")</f>
        <v>Contrato Finalizado</v>
      </c>
      <c r="AG132" s="57">
        <v>1</v>
      </c>
      <c r="AH132" s="83" t="s">
        <v>875</v>
      </c>
      <c r="AI132" s="75" t="s">
        <v>46</v>
      </c>
    </row>
    <row r="133" spans="1:35" s="159" customFormat="1" ht="40.4" customHeight="1" x14ac:dyDescent="0.35">
      <c r="A133" s="175" t="s">
        <v>51</v>
      </c>
      <c r="B133" s="177" t="s">
        <v>17</v>
      </c>
      <c r="C133" s="174"/>
      <c r="D133" s="174"/>
      <c r="E133" s="174" t="s">
        <v>384</v>
      </c>
      <c r="F133" s="174"/>
      <c r="G133" s="174" t="s">
        <v>385</v>
      </c>
      <c r="H133" s="174" t="s">
        <v>386</v>
      </c>
      <c r="I133" s="174">
        <v>13</v>
      </c>
      <c r="J133" s="180">
        <v>43789</v>
      </c>
      <c r="K133" s="191">
        <v>43876</v>
      </c>
      <c r="L133" s="192"/>
      <c r="M133" s="195"/>
      <c r="N133" s="195" t="s">
        <v>668</v>
      </c>
      <c r="O133" s="195"/>
      <c r="P133" s="184"/>
      <c r="Q133" s="100" t="s">
        <v>662</v>
      </c>
      <c r="R133" s="117"/>
      <c r="S133" s="109"/>
      <c r="T133" s="101"/>
      <c r="U133" s="101">
        <v>100</v>
      </c>
      <c r="V133" s="104" t="s">
        <v>913</v>
      </c>
      <c r="W133" s="109"/>
      <c r="X133" s="57">
        <v>2</v>
      </c>
      <c r="Y133" s="57" t="str">
        <f t="shared" si="10"/>
        <v>Aprobada</v>
      </c>
      <c r="Z133" s="141"/>
      <c r="AA133" s="111" t="s">
        <v>733</v>
      </c>
      <c r="AB133" s="116" t="s">
        <v>82</v>
      </c>
      <c r="AC133" s="161">
        <f t="shared" ca="1" si="11"/>
        <v>-1339</v>
      </c>
      <c r="AD133" s="161" t="str">
        <f t="shared" si="12"/>
        <v>Ingresado</v>
      </c>
      <c r="AE133" s="162" t="str">
        <f t="shared" ca="1" si="13"/>
        <v>Vencido</v>
      </c>
      <c r="AF133" s="162" t="str">
        <f t="shared" si="14"/>
        <v>Contrato Finalizado</v>
      </c>
      <c r="AG133" s="57">
        <v>1</v>
      </c>
      <c r="AH133" s="83" t="s">
        <v>876</v>
      </c>
      <c r="AI133" s="72" t="s">
        <v>46</v>
      </c>
    </row>
    <row r="134" spans="1:35" s="159" customFormat="1" ht="40.4" customHeight="1" x14ac:dyDescent="0.35">
      <c r="A134" s="175" t="s">
        <v>51</v>
      </c>
      <c r="B134" s="177" t="s">
        <v>17</v>
      </c>
      <c r="C134" s="174"/>
      <c r="D134" s="174"/>
      <c r="E134" s="174" t="s">
        <v>93</v>
      </c>
      <c r="F134" s="174"/>
      <c r="G134" s="174" t="s">
        <v>387</v>
      </c>
      <c r="H134" s="174" t="s">
        <v>388</v>
      </c>
      <c r="I134" s="174">
        <v>6</v>
      </c>
      <c r="J134" s="180">
        <v>43758</v>
      </c>
      <c r="K134" s="191">
        <v>44104</v>
      </c>
      <c r="L134" s="192"/>
      <c r="M134" s="183"/>
      <c r="N134" s="183" t="s">
        <v>665</v>
      </c>
      <c r="O134" s="183"/>
      <c r="P134" s="184"/>
      <c r="Q134" s="100" t="s">
        <v>662</v>
      </c>
      <c r="R134" s="107"/>
      <c r="S134" s="108"/>
      <c r="T134" s="40"/>
      <c r="U134" s="101">
        <v>100</v>
      </c>
      <c r="V134" s="104" t="s">
        <v>913</v>
      </c>
      <c r="W134" s="109"/>
      <c r="X134" s="57">
        <v>2</v>
      </c>
      <c r="Y134" s="57" t="str">
        <f t="shared" si="10"/>
        <v>Aprobada</v>
      </c>
      <c r="Z134" s="110"/>
      <c r="AA134" s="111" t="s">
        <v>733</v>
      </c>
      <c r="AB134" s="36" t="s">
        <v>82</v>
      </c>
      <c r="AC134" s="161">
        <f t="shared" ca="1" si="11"/>
        <v>-1111</v>
      </c>
      <c r="AD134" s="161" t="str">
        <f t="shared" si="12"/>
        <v>Ingresado</v>
      </c>
      <c r="AE134" s="162" t="str">
        <f t="shared" ca="1" si="13"/>
        <v>Vencido</v>
      </c>
      <c r="AF134" s="162" t="str">
        <f t="shared" si="14"/>
        <v>Contrato Finalizado</v>
      </c>
      <c r="AG134" s="57">
        <v>1</v>
      </c>
      <c r="AH134" s="85" t="s">
        <v>877</v>
      </c>
      <c r="AI134" s="75" t="s">
        <v>46</v>
      </c>
    </row>
    <row r="135" spans="1:35" s="159" customFormat="1" ht="40.4" customHeight="1" x14ac:dyDescent="0.35">
      <c r="A135" s="175" t="s">
        <v>51</v>
      </c>
      <c r="B135" s="177" t="s">
        <v>17</v>
      </c>
      <c r="C135" s="174"/>
      <c r="D135" s="174"/>
      <c r="E135" s="174" t="s">
        <v>218</v>
      </c>
      <c r="F135" s="174"/>
      <c r="G135" s="174" t="s">
        <v>220</v>
      </c>
      <c r="H135" s="174" t="s">
        <v>389</v>
      </c>
      <c r="I135" s="174">
        <v>10</v>
      </c>
      <c r="J135" s="180">
        <v>43739</v>
      </c>
      <c r="K135" s="191">
        <v>44377</v>
      </c>
      <c r="L135" s="192"/>
      <c r="M135" s="195"/>
      <c r="N135" s="195" t="s">
        <v>669</v>
      </c>
      <c r="O135" s="195"/>
      <c r="P135" s="184"/>
      <c r="Q135" s="100" t="s">
        <v>662</v>
      </c>
      <c r="R135" s="117"/>
      <c r="S135" s="109"/>
      <c r="T135" s="101"/>
      <c r="U135" s="101">
        <v>100</v>
      </c>
      <c r="V135" s="104" t="s">
        <v>913</v>
      </c>
      <c r="W135" s="109">
        <v>44291</v>
      </c>
      <c r="X135" s="57">
        <v>279562</v>
      </c>
      <c r="Y135" s="57" t="str">
        <f t="shared" si="10"/>
        <v>Aprobada</v>
      </c>
      <c r="Z135" s="141" t="s">
        <v>918</v>
      </c>
      <c r="AA135" s="111" t="s">
        <v>733</v>
      </c>
      <c r="AB135" s="116" t="s">
        <v>83</v>
      </c>
      <c r="AC135" s="161">
        <f t="shared" ca="1" si="11"/>
        <v>-838</v>
      </c>
      <c r="AD135" s="161" t="str">
        <f t="shared" si="12"/>
        <v>Ingresado</v>
      </c>
      <c r="AE135" s="162" t="str">
        <f t="shared" ca="1" si="13"/>
        <v>Vencido</v>
      </c>
      <c r="AF135" s="162" t="str">
        <f t="shared" si="14"/>
        <v>Contrato Finalizado</v>
      </c>
      <c r="AG135" s="57">
        <v>292761</v>
      </c>
      <c r="AH135" s="85" t="s">
        <v>1005</v>
      </c>
      <c r="AI135" s="70"/>
    </row>
    <row r="136" spans="1:35" s="159" customFormat="1" ht="40.4" customHeight="1" x14ac:dyDescent="0.35">
      <c r="A136" s="175" t="s">
        <v>51</v>
      </c>
      <c r="B136" s="177" t="s">
        <v>17</v>
      </c>
      <c r="C136" s="174"/>
      <c r="D136" s="174"/>
      <c r="E136" s="174" t="s">
        <v>180</v>
      </c>
      <c r="F136" s="174"/>
      <c r="G136" s="174" t="s">
        <v>181</v>
      </c>
      <c r="H136" s="174" t="s">
        <v>394</v>
      </c>
      <c r="I136" s="174">
        <v>3</v>
      </c>
      <c r="J136" s="180">
        <v>43733</v>
      </c>
      <c r="K136" s="191">
        <v>44316</v>
      </c>
      <c r="L136" s="192"/>
      <c r="M136" s="183"/>
      <c r="N136" s="183" t="s">
        <v>590</v>
      </c>
      <c r="O136" s="183"/>
      <c r="P136" s="184"/>
      <c r="Q136" s="100" t="s">
        <v>662</v>
      </c>
      <c r="R136" s="112"/>
      <c r="S136" s="126"/>
      <c r="T136" s="101"/>
      <c r="U136" s="101">
        <v>100</v>
      </c>
      <c r="V136" s="104" t="s">
        <v>913</v>
      </c>
      <c r="W136" s="109"/>
      <c r="X136" s="57">
        <v>2</v>
      </c>
      <c r="Y136" s="57" t="str">
        <f t="shared" si="10"/>
        <v>Aprobada</v>
      </c>
      <c r="Z136" s="128"/>
      <c r="AA136" s="111" t="s">
        <v>733</v>
      </c>
      <c r="AB136" s="111"/>
      <c r="AC136" s="161">
        <f t="shared" ca="1" si="11"/>
        <v>-899</v>
      </c>
      <c r="AD136" s="161" t="str">
        <f t="shared" si="12"/>
        <v>Ingresado</v>
      </c>
      <c r="AE136" s="162" t="str">
        <f t="shared" ca="1" si="13"/>
        <v>Vencido</v>
      </c>
      <c r="AF136" s="162" t="str">
        <f t="shared" si="14"/>
        <v>Contrato Finalizado</v>
      </c>
      <c r="AG136" s="57">
        <v>295839</v>
      </c>
      <c r="AH136" s="83" t="s">
        <v>1011</v>
      </c>
      <c r="AI136" s="71"/>
    </row>
    <row r="137" spans="1:35" s="159" customFormat="1" ht="40.4" customHeight="1" x14ac:dyDescent="0.35">
      <c r="A137" s="175" t="s">
        <v>51</v>
      </c>
      <c r="B137" s="177" t="s">
        <v>17</v>
      </c>
      <c r="C137" s="174"/>
      <c r="D137" s="174"/>
      <c r="E137" s="174" t="s">
        <v>398</v>
      </c>
      <c r="F137" s="174"/>
      <c r="G137" s="174" t="s">
        <v>399</v>
      </c>
      <c r="H137" s="174" t="s">
        <v>400</v>
      </c>
      <c r="I137" s="174">
        <v>8</v>
      </c>
      <c r="J137" s="180">
        <v>43804</v>
      </c>
      <c r="K137" s="191">
        <v>43855</v>
      </c>
      <c r="L137" s="192"/>
      <c r="M137" s="195"/>
      <c r="N137" s="195"/>
      <c r="O137" s="195"/>
      <c r="P137" s="184"/>
      <c r="Q137" s="100" t="s">
        <v>662</v>
      </c>
      <c r="R137" s="117"/>
      <c r="S137" s="108"/>
      <c r="T137" s="101"/>
      <c r="U137" s="101">
        <v>100</v>
      </c>
      <c r="V137" s="104" t="s">
        <v>913</v>
      </c>
      <c r="W137" s="109"/>
      <c r="X137" s="57">
        <v>2</v>
      </c>
      <c r="Y137" s="57" t="str">
        <f t="shared" si="10"/>
        <v>Aprobada</v>
      </c>
      <c r="Z137" s="110"/>
      <c r="AA137" s="111" t="s">
        <v>733</v>
      </c>
      <c r="AB137" s="116"/>
      <c r="AC137" s="161">
        <f t="shared" ca="1" si="11"/>
        <v>-1360</v>
      </c>
      <c r="AD137" s="161" t="str">
        <f t="shared" si="12"/>
        <v>Ingresado</v>
      </c>
      <c r="AE137" s="162" t="str">
        <f t="shared" ca="1" si="13"/>
        <v>Vencido</v>
      </c>
      <c r="AF137" s="162" t="str">
        <f t="shared" si="14"/>
        <v>Contrato Finalizado</v>
      </c>
      <c r="AG137" s="57">
        <v>1</v>
      </c>
      <c r="AH137" s="93" t="s">
        <v>878</v>
      </c>
      <c r="AI137" s="75" t="s">
        <v>46</v>
      </c>
    </row>
    <row r="138" spans="1:35" s="159" customFormat="1" ht="40.4" customHeight="1" x14ac:dyDescent="0.35">
      <c r="A138" s="175" t="s">
        <v>51</v>
      </c>
      <c r="B138" s="177" t="s">
        <v>17</v>
      </c>
      <c r="C138" s="174" t="s">
        <v>401</v>
      </c>
      <c r="D138" s="174" t="s">
        <v>402</v>
      </c>
      <c r="E138" s="174" t="s">
        <v>403</v>
      </c>
      <c r="F138" s="174"/>
      <c r="G138" s="174" t="s">
        <v>311</v>
      </c>
      <c r="H138" s="174" t="s">
        <v>404</v>
      </c>
      <c r="I138" s="174">
        <v>4</v>
      </c>
      <c r="J138" s="180">
        <v>43837</v>
      </c>
      <c r="K138" s="191">
        <v>43920</v>
      </c>
      <c r="L138" s="192"/>
      <c r="M138" s="183"/>
      <c r="N138" s="183" t="s">
        <v>671</v>
      </c>
      <c r="O138" s="183"/>
      <c r="P138" s="184" t="s">
        <v>672</v>
      </c>
      <c r="Q138" s="100" t="s">
        <v>662</v>
      </c>
      <c r="R138" s="107"/>
      <c r="S138" s="126"/>
      <c r="T138" s="101"/>
      <c r="U138" s="101">
        <v>100</v>
      </c>
      <c r="V138" s="104" t="s">
        <v>913</v>
      </c>
      <c r="W138" s="109"/>
      <c r="X138" s="57">
        <v>2</v>
      </c>
      <c r="Y138" s="57" t="str">
        <f t="shared" si="10"/>
        <v>Aprobada</v>
      </c>
      <c r="Z138" s="118"/>
      <c r="AA138" s="111" t="s">
        <v>733</v>
      </c>
      <c r="AB138" s="116" t="s">
        <v>83</v>
      </c>
      <c r="AC138" s="161">
        <f t="shared" ca="1" si="11"/>
        <v>-1295</v>
      </c>
      <c r="AD138" s="161" t="str">
        <f t="shared" si="12"/>
        <v>Ingresado</v>
      </c>
      <c r="AE138" s="162" t="str">
        <f t="shared" ca="1" si="13"/>
        <v>Vencido</v>
      </c>
      <c r="AF138" s="162" t="str">
        <f t="shared" si="14"/>
        <v>Contrato Finalizado</v>
      </c>
      <c r="AG138" s="57">
        <v>1</v>
      </c>
      <c r="AH138" s="83" t="s">
        <v>879</v>
      </c>
      <c r="AI138" s="75" t="s">
        <v>46</v>
      </c>
    </row>
    <row r="139" spans="1:35" s="159" customFormat="1" ht="40.4" customHeight="1" x14ac:dyDescent="0.35">
      <c r="A139" s="175" t="s">
        <v>51</v>
      </c>
      <c r="B139" s="177" t="s">
        <v>17</v>
      </c>
      <c r="C139" s="174"/>
      <c r="D139" s="174"/>
      <c r="E139" s="174" t="s">
        <v>405</v>
      </c>
      <c r="F139" s="174"/>
      <c r="G139" s="174" t="s">
        <v>406</v>
      </c>
      <c r="H139" s="174" t="s">
        <v>407</v>
      </c>
      <c r="I139" s="174">
        <v>2</v>
      </c>
      <c r="J139" s="180">
        <v>43836</v>
      </c>
      <c r="K139" s="191">
        <v>43836</v>
      </c>
      <c r="L139" s="192" t="s">
        <v>505</v>
      </c>
      <c r="M139" s="195" t="s">
        <v>567</v>
      </c>
      <c r="N139" s="195" t="s">
        <v>673</v>
      </c>
      <c r="O139" s="195"/>
      <c r="P139" s="184" t="s">
        <v>674</v>
      </c>
      <c r="Q139" s="100" t="s">
        <v>489</v>
      </c>
      <c r="R139" s="117">
        <v>43825</v>
      </c>
      <c r="S139" s="108">
        <v>43830</v>
      </c>
      <c r="T139" s="101"/>
      <c r="U139" s="101">
        <v>100</v>
      </c>
      <c r="V139" s="104" t="s">
        <v>913</v>
      </c>
      <c r="W139" s="109" t="s">
        <v>732</v>
      </c>
      <c r="X139" s="57">
        <v>2</v>
      </c>
      <c r="Y139" s="57" t="str">
        <f t="shared" si="10"/>
        <v>Aprobada</v>
      </c>
      <c r="Z139" s="110" t="s">
        <v>821</v>
      </c>
      <c r="AA139" s="111" t="s">
        <v>733</v>
      </c>
      <c r="AB139" s="116"/>
      <c r="AC139" s="161">
        <f t="shared" ca="1" si="11"/>
        <v>-1379</v>
      </c>
      <c r="AD139" s="161" t="str">
        <f t="shared" si="12"/>
        <v>Ingresado</v>
      </c>
      <c r="AE139" s="162" t="str">
        <f t="shared" ca="1" si="13"/>
        <v>Vencido</v>
      </c>
      <c r="AF139" s="162" t="str">
        <f t="shared" si="14"/>
        <v>Contrato Finalizado</v>
      </c>
      <c r="AG139" s="57">
        <v>1</v>
      </c>
      <c r="AH139" s="84"/>
      <c r="AI139" s="78" t="s">
        <v>46</v>
      </c>
    </row>
    <row r="140" spans="1:35" s="159" customFormat="1" ht="40.4" customHeight="1" x14ac:dyDescent="0.35">
      <c r="A140" s="175" t="s">
        <v>51</v>
      </c>
      <c r="B140" s="177" t="s">
        <v>17</v>
      </c>
      <c r="C140" s="174" t="s">
        <v>92</v>
      </c>
      <c r="D140" s="174" t="s">
        <v>289</v>
      </c>
      <c r="E140" s="174" t="s">
        <v>408</v>
      </c>
      <c r="F140" s="174"/>
      <c r="G140" s="174" t="s">
        <v>409</v>
      </c>
      <c r="H140" s="174" t="s">
        <v>410</v>
      </c>
      <c r="I140" s="174">
        <v>2</v>
      </c>
      <c r="J140" s="180">
        <v>42499</v>
      </c>
      <c r="K140" s="191">
        <v>43593</v>
      </c>
      <c r="L140" s="192"/>
      <c r="M140" s="183"/>
      <c r="N140" s="183" t="s">
        <v>675</v>
      </c>
      <c r="O140" s="183">
        <v>998208875</v>
      </c>
      <c r="P140" s="184" t="s">
        <v>676</v>
      </c>
      <c r="Q140" s="100" t="s">
        <v>611</v>
      </c>
      <c r="R140" s="112"/>
      <c r="S140" s="113"/>
      <c r="T140" s="101"/>
      <c r="U140" s="101">
        <v>100</v>
      </c>
      <c r="V140" s="104" t="s">
        <v>913</v>
      </c>
      <c r="W140" s="109"/>
      <c r="X140" s="57">
        <v>2</v>
      </c>
      <c r="Y140" s="57" t="str">
        <f t="shared" si="10"/>
        <v>Aprobada</v>
      </c>
      <c r="Z140" s="82"/>
      <c r="AA140" s="111" t="s">
        <v>733</v>
      </c>
      <c r="AB140" s="116" t="s">
        <v>83</v>
      </c>
      <c r="AC140" s="161">
        <f t="shared" ca="1" si="11"/>
        <v>-1622</v>
      </c>
      <c r="AD140" s="161" t="str">
        <f t="shared" si="12"/>
        <v>Ingresado</v>
      </c>
      <c r="AE140" s="162" t="str">
        <f t="shared" ca="1" si="13"/>
        <v>Vencido</v>
      </c>
      <c r="AF140" s="162" t="str">
        <f t="shared" si="14"/>
        <v>Contrato Finalizado</v>
      </c>
      <c r="AG140" s="57">
        <v>1</v>
      </c>
      <c r="AH140" s="83" t="s">
        <v>880</v>
      </c>
      <c r="AI140" s="75" t="s">
        <v>46</v>
      </c>
    </row>
    <row r="141" spans="1:35" s="159" customFormat="1" ht="40.4" customHeight="1" x14ac:dyDescent="0.35">
      <c r="A141" s="175" t="s">
        <v>52</v>
      </c>
      <c r="B141" s="177" t="s">
        <v>17</v>
      </c>
      <c r="C141" s="174" t="s">
        <v>362</v>
      </c>
      <c r="D141" s="174" t="s">
        <v>81</v>
      </c>
      <c r="E141" s="174" t="s">
        <v>395</v>
      </c>
      <c r="F141" s="174"/>
      <c r="G141" s="174" t="s">
        <v>411</v>
      </c>
      <c r="H141" s="174" t="s">
        <v>412</v>
      </c>
      <c r="I141" s="174">
        <v>2</v>
      </c>
      <c r="J141" s="180">
        <v>42943</v>
      </c>
      <c r="K141" s="191">
        <v>43312</v>
      </c>
      <c r="L141" s="192"/>
      <c r="M141" s="183"/>
      <c r="N141" s="183" t="s">
        <v>677</v>
      </c>
      <c r="O141" s="183">
        <v>955264309</v>
      </c>
      <c r="P141" s="184" t="s">
        <v>678</v>
      </c>
      <c r="Q141" s="100" t="s">
        <v>611</v>
      </c>
      <c r="R141" s="112"/>
      <c r="S141" s="113"/>
      <c r="T141" s="101"/>
      <c r="U141" s="101">
        <v>100</v>
      </c>
      <c r="V141" s="104" t="s">
        <v>913</v>
      </c>
      <c r="W141" s="109"/>
      <c r="X141" s="57">
        <v>2</v>
      </c>
      <c r="Y141" s="57" t="str">
        <f t="shared" si="10"/>
        <v>Aprobada</v>
      </c>
      <c r="Z141" s="82"/>
      <c r="AA141" s="111" t="s">
        <v>733</v>
      </c>
      <c r="AB141" s="116" t="s">
        <v>83</v>
      </c>
      <c r="AC141" s="161">
        <f t="shared" ca="1" si="11"/>
        <v>-1903</v>
      </c>
      <c r="AD141" s="161" t="str">
        <f t="shared" si="12"/>
        <v>Ingresado</v>
      </c>
      <c r="AE141" s="162" t="str">
        <f t="shared" ca="1" si="13"/>
        <v>Vencido</v>
      </c>
      <c r="AF141" s="162" t="str">
        <f t="shared" si="14"/>
        <v>Contrato Finalizado</v>
      </c>
      <c r="AG141" s="57">
        <v>1</v>
      </c>
      <c r="AH141" s="83" t="s">
        <v>881</v>
      </c>
      <c r="AI141" s="29" t="s">
        <v>46</v>
      </c>
    </row>
    <row r="142" spans="1:35" s="159" customFormat="1" ht="40.4" customHeight="1" x14ac:dyDescent="0.35">
      <c r="A142" s="175" t="s">
        <v>52</v>
      </c>
      <c r="B142" s="177" t="s">
        <v>17</v>
      </c>
      <c r="C142" s="174" t="s">
        <v>307</v>
      </c>
      <c r="D142" s="174" t="s">
        <v>81</v>
      </c>
      <c r="E142" s="174" t="s">
        <v>413</v>
      </c>
      <c r="F142" s="174" t="s">
        <v>414</v>
      </c>
      <c r="G142" s="174" t="s">
        <v>415</v>
      </c>
      <c r="H142" s="174" t="s">
        <v>347</v>
      </c>
      <c r="I142" s="174">
        <v>8</v>
      </c>
      <c r="J142" s="180">
        <v>42248</v>
      </c>
      <c r="K142" s="191">
        <v>43616</v>
      </c>
      <c r="L142" s="192"/>
      <c r="M142" s="195"/>
      <c r="N142" s="195" t="s">
        <v>644</v>
      </c>
      <c r="O142" s="195">
        <v>962182440</v>
      </c>
      <c r="P142" s="184" t="s">
        <v>645</v>
      </c>
      <c r="Q142" s="100" t="s">
        <v>611</v>
      </c>
      <c r="R142" s="117"/>
      <c r="S142" s="108"/>
      <c r="T142" s="101"/>
      <c r="U142" s="101">
        <v>100</v>
      </c>
      <c r="V142" s="104" t="s">
        <v>913</v>
      </c>
      <c r="W142" s="109"/>
      <c r="X142" s="57">
        <v>2</v>
      </c>
      <c r="Y142" s="57" t="str">
        <f t="shared" si="10"/>
        <v>Aprobada</v>
      </c>
      <c r="Z142" s="52"/>
      <c r="AA142" s="111" t="s">
        <v>733</v>
      </c>
      <c r="AB142" s="116" t="s">
        <v>83</v>
      </c>
      <c r="AC142" s="161">
        <f t="shared" ca="1" si="11"/>
        <v>-1599</v>
      </c>
      <c r="AD142" s="161" t="str">
        <f t="shared" si="12"/>
        <v>Ingresado</v>
      </c>
      <c r="AE142" s="162" t="str">
        <f t="shared" ca="1" si="13"/>
        <v>Vencido</v>
      </c>
      <c r="AF142" s="162" t="str">
        <f t="shared" si="14"/>
        <v>Contrato Finalizado</v>
      </c>
      <c r="AG142" s="57">
        <v>1</v>
      </c>
      <c r="AH142" s="85" t="s">
        <v>882</v>
      </c>
      <c r="AI142" s="29" t="s">
        <v>46</v>
      </c>
    </row>
    <row r="143" spans="1:35" s="159" customFormat="1" ht="40.4" customHeight="1" x14ac:dyDescent="0.35">
      <c r="A143" s="175" t="s">
        <v>51</v>
      </c>
      <c r="B143" s="177" t="s">
        <v>17</v>
      </c>
      <c r="C143" s="174" t="s">
        <v>416</v>
      </c>
      <c r="D143" s="174" t="s">
        <v>81</v>
      </c>
      <c r="E143" s="174" t="s">
        <v>97</v>
      </c>
      <c r="F143" s="174"/>
      <c r="G143" s="174" t="s">
        <v>417</v>
      </c>
      <c r="H143" s="174" t="s">
        <v>418</v>
      </c>
      <c r="I143" s="174">
        <v>2</v>
      </c>
      <c r="J143" s="180">
        <v>42675</v>
      </c>
      <c r="K143" s="191">
        <v>43465</v>
      </c>
      <c r="L143" s="192"/>
      <c r="M143" s="195"/>
      <c r="N143" s="195" t="s">
        <v>679</v>
      </c>
      <c r="O143" s="195">
        <v>988294509</v>
      </c>
      <c r="P143" s="184" t="s">
        <v>680</v>
      </c>
      <c r="Q143" s="100" t="s">
        <v>611</v>
      </c>
      <c r="R143" s="117"/>
      <c r="S143" s="108"/>
      <c r="T143" s="101"/>
      <c r="U143" s="101">
        <v>100</v>
      </c>
      <c r="V143" s="104" t="s">
        <v>913</v>
      </c>
      <c r="W143" s="109"/>
      <c r="X143" s="57">
        <v>2</v>
      </c>
      <c r="Y143" s="57" t="str">
        <f t="shared" si="10"/>
        <v>Aprobada</v>
      </c>
      <c r="Z143" s="52"/>
      <c r="AA143" s="111" t="s">
        <v>733</v>
      </c>
      <c r="AB143" s="116" t="s">
        <v>83</v>
      </c>
      <c r="AC143" s="161">
        <f t="shared" ca="1" si="11"/>
        <v>-1750</v>
      </c>
      <c r="AD143" s="161" t="str">
        <f t="shared" si="12"/>
        <v>Ingresado</v>
      </c>
      <c r="AE143" s="162" t="str">
        <f t="shared" ca="1" si="13"/>
        <v>Vencido</v>
      </c>
      <c r="AF143" s="162" t="str">
        <f t="shared" si="14"/>
        <v>Contrato Finalizado</v>
      </c>
      <c r="AG143" s="57">
        <v>1</v>
      </c>
      <c r="AH143" s="85" t="s">
        <v>883</v>
      </c>
      <c r="AI143" s="75" t="s">
        <v>46</v>
      </c>
    </row>
    <row r="144" spans="1:35" s="159" customFormat="1" ht="40.4" customHeight="1" x14ac:dyDescent="0.35">
      <c r="A144" s="175" t="s">
        <v>51</v>
      </c>
      <c r="B144" s="177" t="s">
        <v>17</v>
      </c>
      <c r="C144" s="174" t="s">
        <v>320</v>
      </c>
      <c r="D144" s="174" t="s">
        <v>81</v>
      </c>
      <c r="E144" s="174" t="s">
        <v>419</v>
      </c>
      <c r="F144" s="174"/>
      <c r="G144" s="174" t="s">
        <v>420</v>
      </c>
      <c r="H144" s="174" t="s">
        <v>421</v>
      </c>
      <c r="I144" s="174">
        <v>4</v>
      </c>
      <c r="J144" s="180">
        <v>42480</v>
      </c>
      <c r="K144" s="191">
        <v>43574</v>
      </c>
      <c r="L144" s="192"/>
      <c r="M144" s="183"/>
      <c r="N144" s="183" t="s">
        <v>681</v>
      </c>
      <c r="O144" s="183">
        <v>952081260</v>
      </c>
      <c r="P144" s="184" t="s">
        <v>682</v>
      </c>
      <c r="Q144" s="100" t="s">
        <v>611</v>
      </c>
      <c r="R144" s="107"/>
      <c r="S144" s="108"/>
      <c r="T144" s="101"/>
      <c r="U144" s="101">
        <v>100</v>
      </c>
      <c r="V144" s="104" t="s">
        <v>913</v>
      </c>
      <c r="W144" s="109"/>
      <c r="X144" s="57">
        <v>2</v>
      </c>
      <c r="Y144" s="57" t="str">
        <f t="shared" si="10"/>
        <v>Aprobada</v>
      </c>
      <c r="Z144" s="110"/>
      <c r="AA144" s="111" t="s">
        <v>733</v>
      </c>
      <c r="AB144" s="116" t="s">
        <v>82</v>
      </c>
      <c r="AC144" s="161">
        <f t="shared" ca="1" si="11"/>
        <v>-1641</v>
      </c>
      <c r="AD144" s="161" t="str">
        <f t="shared" si="12"/>
        <v>Ingresado</v>
      </c>
      <c r="AE144" s="162" t="str">
        <f t="shared" ca="1" si="13"/>
        <v>Vencido</v>
      </c>
      <c r="AF144" s="162" t="str">
        <f t="shared" si="14"/>
        <v>Contrato Finalizado</v>
      </c>
      <c r="AG144" s="57">
        <v>1</v>
      </c>
      <c r="AH144" s="81" t="s">
        <v>884</v>
      </c>
      <c r="AI144" s="75" t="s">
        <v>46</v>
      </c>
    </row>
    <row r="145" spans="1:35" s="159" customFormat="1" ht="40.4" customHeight="1" x14ac:dyDescent="0.35">
      <c r="A145" s="175" t="s">
        <v>52</v>
      </c>
      <c r="B145" s="177" t="s">
        <v>17</v>
      </c>
      <c r="C145" s="174" t="s">
        <v>100</v>
      </c>
      <c r="D145" s="174" t="s">
        <v>246</v>
      </c>
      <c r="E145" s="174" t="s">
        <v>354</v>
      </c>
      <c r="F145" s="174"/>
      <c r="G145" s="174" t="s">
        <v>422</v>
      </c>
      <c r="H145" s="174"/>
      <c r="I145" s="174">
        <v>6</v>
      </c>
      <c r="J145" s="180">
        <v>43132</v>
      </c>
      <c r="K145" s="191">
        <v>43496</v>
      </c>
      <c r="L145" s="192"/>
      <c r="M145" s="183"/>
      <c r="N145" s="183" t="s">
        <v>683</v>
      </c>
      <c r="O145" s="195"/>
      <c r="P145" s="184" t="s">
        <v>650</v>
      </c>
      <c r="Q145" s="100" t="s">
        <v>611</v>
      </c>
      <c r="R145" s="117"/>
      <c r="S145" s="108"/>
      <c r="T145" s="101"/>
      <c r="U145" s="101">
        <v>100</v>
      </c>
      <c r="V145" s="104" t="s">
        <v>913</v>
      </c>
      <c r="W145" s="109"/>
      <c r="X145" s="57">
        <v>2</v>
      </c>
      <c r="Y145" s="57" t="str">
        <f t="shared" si="10"/>
        <v>Aprobada</v>
      </c>
      <c r="Z145" s="110"/>
      <c r="AA145" s="111" t="s">
        <v>733</v>
      </c>
      <c r="AB145" s="116" t="s">
        <v>82</v>
      </c>
      <c r="AC145" s="161">
        <f t="shared" ca="1" si="11"/>
        <v>-1719</v>
      </c>
      <c r="AD145" s="161" t="str">
        <f t="shared" si="12"/>
        <v>Ingresado</v>
      </c>
      <c r="AE145" s="162" t="str">
        <f t="shared" ca="1" si="13"/>
        <v>Vencido</v>
      </c>
      <c r="AF145" s="162" t="str">
        <f t="shared" si="14"/>
        <v>Contrato Finalizado</v>
      </c>
      <c r="AG145" s="57">
        <v>1</v>
      </c>
      <c r="AH145" s="89" t="s">
        <v>885</v>
      </c>
      <c r="AI145" s="72" t="s">
        <v>46</v>
      </c>
    </row>
    <row r="146" spans="1:35" s="159" customFormat="1" ht="40.4" customHeight="1" x14ac:dyDescent="0.35">
      <c r="A146" s="175" t="s">
        <v>51</v>
      </c>
      <c r="B146" s="177" t="s">
        <v>17</v>
      </c>
      <c r="C146" s="174" t="s">
        <v>323</v>
      </c>
      <c r="D146" s="174" t="s">
        <v>81</v>
      </c>
      <c r="E146" s="174" t="s">
        <v>366</v>
      </c>
      <c r="F146" s="174"/>
      <c r="G146" s="174" t="s">
        <v>367</v>
      </c>
      <c r="H146" s="174" t="s">
        <v>368</v>
      </c>
      <c r="I146" s="174">
        <v>30</v>
      </c>
      <c r="J146" s="180">
        <v>43378</v>
      </c>
      <c r="K146" s="191">
        <v>43616</v>
      </c>
      <c r="L146" s="192"/>
      <c r="M146" s="183"/>
      <c r="N146" s="183" t="s">
        <v>658</v>
      </c>
      <c r="O146" s="183">
        <v>957088200</v>
      </c>
      <c r="P146" s="184" t="s">
        <v>659</v>
      </c>
      <c r="Q146" s="100" t="s">
        <v>611</v>
      </c>
      <c r="R146" s="107"/>
      <c r="S146" s="108"/>
      <c r="T146" s="101"/>
      <c r="U146" s="101">
        <v>100</v>
      </c>
      <c r="V146" s="104" t="s">
        <v>913</v>
      </c>
      <c r="W146" s="109"/>
      <c r="X146" s="57">
        <v>2</v>
      </c>
      <c r="Y146" s="57" t="str">
        <f t="shared" si="10"/>
        <v>Aprobada</v>
      </c>
      <c r="Z146" s="110"/>
      <c r="AA146" s="111" t="s">
        <v>733</v>
      </c>
      <c r="AB146" s="36" t="s">
        <v>86</v>
      </c>
      <c r="AC146" s="161">
        <f t="shared" ca="1" si="11"/>
        <v>-1599</v>
      </c>
      <c r="AD146" s="161" t="str">
        <f t="shared" si="12"/>
        <v>Ingresado</v>
      </c>
      <c r="AE146" s="162" t="str">
        <f t="shared" ca="1" si="13"/>
        <v>Vencido</v>
      </c>
      <c r="AF146" s="162" t="str">
        <f t="shared" si="14"/>
        <v>Contrato Finalizado</v>
      </c>
      <c r="AG146" s="57">
        <v>1</v>
      </c>
      <c r="AH146" s="81" t="s">
        <v>886</v>
      </c>
      <c r="AI146" s="70" t="s">
        <v>46</v>
      </c>
    </row>
    <row r="147" spans="1:35" s="159" customFormat="1" ht="40.4" customHeight="1" x14ac:dyDescent="0.35">
      <c r="A147" s="175" t="s">
        <v>51</v>
      </c>
      <c r="B147" s="177" t="s">
        <v>17</v>
      </c>
      <c r="C147" s="174" t="s">
        <v>100</v>
      </c>
      <c r="D147" s="174" t="s">
        <v>289</v>
      </c>
      <c r="E147" s="174" t="s">
        <v>123</v>
      </c>
      <c r="F147" s="174"/>
      <c r="G147" s="174" t="s">
        <v>423</v>
      </c>
      <c r="H147" s="174" t="s">
        <v>424</v>
      </c>
      <c r="I147" s="174">
        <v>11</v>
      </c>
      <c r="J147" s="180">
        <v>43402</v>
      </c>
      <c r="K147" s="191">
        <v>43463</v>
      </c>
      <c r="L147" s="192"/>
      <c r="M147" s="183"/>
      <c r="N147" s="183" t="s">
        <v>684</v>
      </c>
      <c r="O147" s="183"/>
      <c r="P147" s="184"/>
      <c r="Q147" s="100" t="s">
        <v>611</v>
      </c>
      <c r="R147" s="107"/>
      <c r="S147" s="108"/>
      <c r="T147" s="40"/>
      <c r="U147" s="101">
        <v>100</v>
      </c>
      <c r="V147" s="104" t="s">
        <v>913</v>
      </c>
      <c r="W147" s="109"/>
      <c r="X147" s="57">
        <v>2</v>
      </c>
      <c r="Y147" s="57" t="str">
        <f t="shared" si="10"/>
        <v>Aprobada</v>
      </c>
      <c r="Z147" s="110"/>
      <c r="AA147" s="111" t="s">
        <v>733</v>
      </c>
      <c r="AB147" s="116" t="s">
        <v>82</v>
      </c>
      <c r="AC147" s="161">
        <f t="shared" ca="1" si="11"/>
        <v>-1752</v>
      </c>
      <c r="AD147" s="161" t="str">
        <f t="shared" si="12"/>
        <v>Ingresado</v>
      </c>
      <c r="AE147" s="162" t="str">
        <f t="shared" ca="1" si="13"/>
        <v>Vencido</v>
      </c>
      <c r="AF147" s="162" t="str">
        <f t="shared" si="14"/>
        <v>Contrato Finalizado</v>
      </c>
      <c r="AG147" s="57">
        <v>1</v>
      </c>
      <c r="AH147" s="81" t="s">
        <v>887</v>
      </c>
      <c r="AI147" s="29" t="s">
        <v>46</v>
      </c>
    </row>
    <row r="148" spans="1:35" s="159" customFormat="1" ht="40.4" customHeight="1" x14ac:dyDescent="0.35">
      <c r="A148" s="175" t="s">
        <v>51</v>
      </c>
      <c r="B148" s="177" t="s">
        <v>17</v>
      </c>
      <c r="C148" s="174" t="s">
        <v>100</v>
      </c>
      <c r="D148" s="174" t="s">
        <v>289</v>
      </c>
      <c r="E148" s="174" t="s">
        <v>425</v>
      </c>
      <c r="F148" s="174" t="s">
        <v>426</v>
      </c>
      <c r="G148" s="174" t="s">
        <v>427</v>
      </c>
      <c r="H148" s="174" t="s">
        <v>428</v>
      </c>
      <c r="I148" s="174">
        <v>1</v>
      </c>
      <c r="J148" s="180">
        <v>43482</v>
      </c>
      <c r="K148" s="191">
        <v>43511</v>
      </c>
      <c r="L148" s="192"/>
      <c r="M148" s="183"/>
      <c r="N148" s="183" t="s">
        <v>685</v>
      </c>
      <c r="O148" s="183" t="s">
        <v>686</v>
      </c>
      <c r="P148" s="184" t="s">
        <v>687</v>
      </c>
      <c r="Q148" s="100" t="s">
        <v>611</v>
      </c>
      <c r="R148" s="107"/>
      <c r="S148" s="108"/>
      <c r="T148" s="101"/>
      <c r="U148" s="101">
        <v>100</v>
      </c>
      <c r="V148" s="104" t="s">
        <v>913</v>
      </c>
      <c r="W148" s="109"/>
      <c r="X148" s="57">
        <v>2</v>
      </c>
      <c r="Y148" s="57" t="str">
        <f t="shared" si="10"/>
        <v>Aprobada</v>
      </c>
      <c r="Z148" s="110"/>
      <c r="AA148" s="111" t="s">
        <v>733</v>
      </c>
      <c r="AB148" s="36"/>
      <c r="AC148" s="161">
        <f t="shared" ca="1" si="11"/>
        <v>-1704</v>
      </c>
      <c r="AD148" s="161" t="str">
        <f t="shared" si="12"/>
        <v>Ingresado</v>
      </c>
      <c r="AE148" s="162" t="str">
        <f t="shared" ca="1" si="13"/>
        <v>Vencido</v>
      </c>
      <c r="AF148" s="162" t="str">
        <f t="shared" si="14"/>
        <v>Contrato Finalizado</v>
      </c>
      <c r="AG148" s="57">
        <v>1</v>
      </c>
      <c r="AH148" s="83" t="s">
        <v>888</v>
      </c>
      <c r="AI148" s="70" t="s">
        <v>46</v>
      </c>
    </row>
    <row r="149" spans="1:35" s="159" customFormat="1" ht="40.4" customHeight="1" x14ac:dyDescent="0.35">
      <c r="A149" s="175" t="s">
        <v>51</v>
      </c>
      <c r="B149" s="177" t="s">
        <v>17</v>
      </c>
      <c r="C149" s="174" t="s">
        <v>100</v>
      </c>
      <c r="D149" s="174"/>
      <c r="E149" s="174" t="s">
        <v>132</v>
      </c>
      <c r="F149" s="174"/>
      <c r="G149" s="174" t="s">
        <v>429</v>
      </c>
      <c r="H149" s="174" t="s">
        <v>430</v>
      </c>
      <c r="I149" s="174">
        <v>6</v>
      </c>
      <c r="J149" s="180">
        <v>43486</v>
      </c>
      <c r="K149" s="191">
        <v>43513</v>
      </c>
      <c r="L149" s="192"/>
      <c r="M149" s="183"/>
      <c r="N149" s="183" t="s">
        <v>617</v>
      </c>
      <c r="O149" s="183">
        <v>974757307</v>
      </c>
      <c r="P149" s="184" t="s">
        <v>618</v>
      </c>
      <c r="Q149" s="100" t="s">
        <v>611</v>
      </c>
      <c r="R149" s="107"/>
      <c r="S149" s="108"/>
      <c r="T149" s="101"/>
      <c r="U149" s="101">
        <v>100</v>
      </c>
      <c r="V149" s="104" t="s">
        <v>913</v>
      </c>
      <c r="W149" s="109"/>
      <c r="X149" s="57">
        <v>2</v>
      </c>
      <c r="Y149" s="57" t="str">
        <f t="shared" si="10"/>
        <v>Aprobada</v>
      </c>
      <c r="Z149" s="110"/>
      <c r="AA149" s="111" t="s">
        <v>733</v>
      </c>
      <c r="AB149" s="116" t="s">
        <v>83</v>
      </c>
      <c r="AC149" s="161">
        <f t="shared" ca="1" si="11"/>
        <v>-1702</v>
      </c>
      <c r="AD149" s="161" t="str">
        <f t="shared" si="12"/>
        <v>Ingresado</v>
      </c>
      <c r="AE149" s="162" t="str">
        <f t="shared" ca="1" si="13"/>
        <v>Vencido</v>
      </c>
      <c r="AF149" s="162" t="str">
        <f t="shared" si="14"/>
        <v>Contrato Finalizado</v>
      </c>
      <c r="AG149" s="57">
        <v>1</v>
      </c>
      <c r="AH149" s="85" t="s">
        <v>889</v>
      </c>
      <c r="AI149" s="70" t="s">
        <v>46</v>
      </c>
    </row>
    <row r="150" spans="1:35" s="159" customFormat="1" ht="40.4" customHeight="1" x14ac:dyDescent="0.35">
      <c r="A150" s="175" t="s">
        <v>51</v>
      </c>
      <c r="B150" s="177" t="s">
        <v>17</v>
      </c>
      <c r="C150" s="174" t="s">
        <v>100</v>
      </c>
      <c r="D150" s="174" t="s">
        <v>289</v>
      </c>
      <c r="E150" s="174" t="s">
        <v>431</v>
      </c>
      <c r="F150" s="174"/>
      <c r="G150" s="174" t="s">
        <v>432</v>
      </c>
      <c r="H150" s="174" t="s">
        <v>433</v>
      </c>
      <c r="I150" s="174">
        <v>3</v>
      </c>
      <c r="J150" s="180">
        <v>43542</v>
      </c>
      <c r="K150" s="191">
        <v>43547</v>
      </c>
      <c r="L150" s="192"/>
      <c r="M150" s="183"/>
      <c r="N150" s="183" t="s">
        <v>688</v>
      </c>
      <c r="O150" s="183">
        <v>993595038</v>
      </c>
      <c r="P150" s="184" t="s">
        <v>689</v>
      </c>
      <c r="Q150" s="100"/>
      <c r="R150" s="107"/>
      <c r="S150" s="108"/>
      <c r="T150" s="40"/>
      <c r="U150" s="101">
        <v>100</v>
      </c>
      <c r="V150" s="104" t="s">
        <v>913</v>
      </c>
      <c r="W150" s="109"/>
      <c r="X150" s="57">
        <v>2</v>
      </c>
      <c r="Y150" s="57" t="str">
        <f t="shared" si="10"/>
        <v>Aprobada</v>
      </c>
      <c r="Z150" s="110"/>
      <c r="AA150" s="111" t="s">
        <v>733</v>
      </c>
      <c r="AB150" s="116" t="s">
        <v>82</v>
      </c>
      <c r="AC150" s="161">
        <f t="shared" ca="1" si="11"/>
        <v>-1668</v>
      </c>
      <c r="AD150" s="161" t="str">
        <f t="shared" si="12"/>
        <v>Ingresado</v>
      </c>
      <c r="AE150" s="162" t="str">
        <f t="shared" ca="1" si="13"/>
        <v>Vencido</v>
      </c>
      <c r="AF150" s="162" t="str">
        <f t="shared" si="14"/>
        <v>Contrato Finalizado</v>
      </c>
      <c r="AG150" s="57">
        <v>1</v>
      </c>
      <c r="AH150" s="85"/>
      <c r="AI150" s="70" t="s">
        <v>46</v>
      </c>
    </row>
    <row r="151" spans="1:35" s="159" customFormat="1" ht="40.4" customHeight="1" x14ac:dyDescent="0.35">
      <c r="A151" s="175" t="s">
        <v>51</v>
      </c>
      <c r="B151" s="177" t="s">
        <v>17</v>
      </c>
      <c r="C151" s="174" t="s">
        <v>100</v>
      </c>
      <c r="D151" s="174" t="s">
        <v>289</v>
      </c>
      <c r="E151" s="174" t="s">
        <v>434</v>
      </c>
      <c r="F151" s="174"/>
      <c r="G151" s="174" t="s">
        <v>432</v>
      </c>
      <c r="H151" s="174" t="s">
        <v>435</v>
      </c>
      <c r="I151" s="174">
        <v>1</v>
      </c>
      <c r="J151" s="180">
        <v>43542</v>
      </c>
      <c r="K151" s="191">
        <v>43547</v>
      </c>
      <c r="L151" s="192"/>
      <c r="M151" s="183"/>
      <c r="N151" s="183" t="s">
        <v>688</v>
      </c>
      <c r="O151" s="183">
        <v>993595038</v>
      </c>
      <c r="P151" s="184" t="s">
        <v>689</v>
      </c>
      <c r="Q151" s="100"/>
      <c r="R151" s="107"/>
      <c r="S151" s="108"/>
      <c r="T151" s="40"/>
      <c r="U151" s="101">
        <v>100</v>
      </c>
      <c r="V151" s="104" t="s">
        <v>913</v>
      </c>
      <c r="W151" s="109"/>
      <c r="X151" s="57">
        <v>2</v>
      </c>
      <c r="Y151" s="57" t="str">
        <f t="shared" si="10"/>
        <v>Aprobada</v>
      </c>
      <c r="Z151" s="110"/>
      <c r="AA151" s="111" t="s">
        <v>733</v>
      </c>
      <c r="AB151" s="116" t="s">
        <v>83</v>
      </c>
      <c r="AC151" s="161">
        <f t="shared" ca="1" si="11"/>
        <v>-1668</v>
      </c>
      <c r="AD151" s="161" t="str">
        <f t="shared" si="12"/>
        <v>Ingresado</v>
      </c>
      <c r="AE151" s="162" t="str">
        <f t="shared" ca="1" si="13"/>
        <v>Vencido</v>
      </c>
      <c r="AF151" s="162" t="str">
        <f t="shared" si="14"/>
        <v>Contrato Finalizado</v>
      </c>
      <c r="AG151" s="57">
        <v>1</v>
      </c>
      <c r="AH151" s="94" t="s">
        <v>890</v>
      </c>
      <c r="AI151" s="79" t="s">
        <v>46</v>
      </c>
    </row>
    <row r="152" spans="1:35" s="159" customFormat="1" ht="40.4" customHeight="1" x14ac:dyDescent="0.35">
      <c r="A152" s="175" t="s">
        <v>51</v>
      </c>
      <c r="B152" s="177" t="s">
        <v>17</v>
      </c>
      <c r="C152" s="174" t="s">
        <v>100</v>
      </c>
      <c r="D152" s="174" t="s">
        <v>246</v>
      </c>
      <c r="E152" s="174" t="s">
        <v>436</v>
      </c>
      <c r="F152" s="174"/>
      <c r="G152" s="174" t="s">
        <v>437</v>
      </c>
      <c r="H152" s="174" t="s">
        <v>435</v>
      </c>
      <c r="I152" s="174">
        <v>14</v>
      </c>
      <c r="J152" s="180" t="s">
        <v>690</v>
      </c>
      <c r="K152" s="191">
        <v>43570</v>
      </c>
      <c r="L152" s="192"/>
      <c r="M152" s="183"/>
      <c r="N152" s="183" t="s">
        <v>691</v>
      </c>
      <c r="O152" s="183">
        <v>997461147</v>
      </c>
      <c r="P152" s="184" t="s">
        <v>692</v>
      </c>
      <c r="Q152" s="100"/>
      <c r="R152" s="107"/>
      <c r="S152" s="126"/>
      <c r="T152" s="101"/>
      <c r="U152" s="101">
        <v>100</v>
      </c>
      <c r="V152" s="104" t="s">
        <v>913</v>
      </c>
      <c r="W152" s="109"/>
      <c r="X152" s="57">
        <v>2</v>
      </c>
      <c r="Y152" s="57" t="str">
        <f t="shared" si="10"/>
        <v>Aprobada</v>
      </c>
      <c r="Z152" s="82"/>
      <c r="AA152" s="111" t="s">
        <v>733</v>
      </c>
      <c r="AB152" s="116" t="s">
        <v>83</v>
      </c>
      <c r="AC152" s="161">
        <f t="shared" ca="1" si="11"/>
        <v>-1645</v>
      </c>
      <c r="AD152" s="161" t="str">
        <f t="shared" si="12"/>
        <v>Ingresado</v>
      </c>
      <c r="AE152" s="162" t="str">
        <f t="shared" ca="1" si="13"/>
        <v>Vencido</v>
      </c>
      <c r="AF152" s="162" t="str">
        <f t="shared" si="14"/>
        <v>Contrato Finalizado</v>
      </c>
      <c r="AG152" s="57">
        <v>1</v>
      </c>
      <c r="AH152" s="83" t="s">
        <v>891</v>
      </c>
      <c r="AI152" s="29" t="s">
        <v>46</v>
      </c>
    </row>
    <row r="153" spans="1:35" s="159" customFormat="1" ht="40.4" customHeight="1" x14ac:dyDescent="0.35">
      <c r="A153" s="175" t="s">
        <v>51</v>
      </c>
      <c r="B153" s="177" t="s">
        <v>17</v>
      </c>
      <c r="C153" s="174" t="s">
        <v>100</v>
      </c>
      <c r="D153" s="174" t="s">
        <v>246</v>
      </c>
      <c r="E153" s="174" t="s">
        <v>438</v>
      </c>
      <c r="F153" s="174"/>
      <c r="G153" s="174" t="s">
        <v>439</v>
      </c>
      <c r="H153" s="174" t="s">
        <v>440</v>
      </c>
      <c r="I153" s="174">
        <v>3</v>
      </c>
      <c r="J153" s="180" t="s">
        <v>693</v>
      </c>
      <c r="K153" s="191">
        <v>43573</v>
      </c>
      <c r="L153" s="192"/>
      <c r="M153" s="183"/>
      <c r="N153" s="183" t="s">
        <v>694</v>
      </c>
      <c r="O153" s="183" t="s">
        <v>695</v>
      </c>
      <c r="P153" s="184" t="s">
        <v>696</v>
      </c>
      <c r="Q153" s="100"/>
      <c r="R153" s="107"/>
      <c r="S153" s="126"/>
      <c r="T153" s="101"/>
      <c r="U153" s="101">
        <v>100</v>
      </c>
      <c r="V153" s="104" t="s">
        <v>913</v>
      </c>
      <c r="W153" s="109"/>
      <c r="X153" s="57">
        <v>2</v>
      </c>
      <c r="Y153" s="57" t="str">
        <f t="shared" si="10"/>
        <v>Aprobada</v>
      </c>
      <c r="Z153" s="82"/>
      <c r="AA153" s="111" t="s">
        <v>733</v>
      </c>
      <c r="AB153" s="116" t="s">
        <v>82</v>
      </c>
      <c r="AC153" s="161">
        <f t="shared" ca="1" si="11"/>
        <v>-1642</v>
      </c>
      <c r="AD153" s="161" t="str">
        <f t="shared" si="12"/>
        <v>Ingresado</v>
      </c>
      <c r="AE153" s="162" t="str">
        <f t="shared" ca="1" si="13"/>
        <v>Vencido</v>
      </c>
      <c r="AF153" s="162" t="str">
        <f t="shared" si="14"/>
        <v>Contrato Finalizado</v>
      </c>
      <c r="AG153" s="57">
        <v>1</v>
      </c>
      <c r="AH153" s="83" t="s">
        <v>892</v>
      </c>
      <c r="AI153" s="72" t="s">
        <v>46</v>
      </c>
    </row>
    <row r="154" spans="1:35" s="159" customFormat="1" ht="40.4" customHeight="1" x14ac:dyDescent="0.35">
      <c r="A154" s="175" t="s">
        <v>51</v>
      </c>
      <c r="B154" s="177" t="s">
        <v>17</v>
      </c>
      <c r="C154" s="174" t="s">
        <v>100</v>
      </c>
      <c r="D154" s="174" t="s">
        <v>187</v>
      </c>
      <c r="E154" s="174" t="s">
        <v>441</v>
      </c>
      <c r="F154" s="174" t="s">
        <v>348</v>
      </c>
      <c r="G154" s="174" t="s">
        <v>442</v>
      </c>
      <c r="H154" s="174"/>
      <c r="I154" s="174">
        <v>6</v>
      </c>
      <c r="J154" s="180" t="s">
        <v>697</v>
      </c>
      <c r="K154" s="191">
        <v>43586</v>
      </c>
      <c r="L154" s="192"/>
      <c r="M154" s="183"/>
      <c r="N154" s="183" t="s">
        <v>698</v>
      </c>
      <c r="O154" s="183">
        <v>996504652</v>
      </c>
      <c r="P154" s="184" t="s">
        <v>699</v>
      </c>
      <c r="Q154" s="100"/>
      <c r="R154" s="107"/>
      <c r="S154" s="108"/>
      <c r="T154" s="101"/>
      <c r="U154" s="101">
        <v>100</v>
      </c>
      <c r="V154" s="104" t="s">
        <v>913</v>
      </c>
      <c r="W154" s="109"/>
      <c r="X154" s="57">
        <v>2</v>
      </c>
      <c r="Y154" s="57" t="str">
        <f t="shared" si="10"/>
        <v>Aprobada</v>
      </c>
      <c r="Z154" s="82"/>
      <c r="AA154" s="111" t="s">
        <v>733</v>
      </c>
      <c r="AB154" s="111"/>
      <c r="AC154" s="161">
        <f t="shared" ca="1" si="11"/>
        <v>-1629</v>
      </c>
      <c r="AD154" s="161" t="str">
        <f t="shared" si="12"/>
        <v>Ingresado</v>
      </c>
      <c r="AE154" s="162" t="str">
        <f t="shared" ca="1" si="13"/>
        <v>Vencido</v>
      </c>
      <c r="AF154" s="162" t="str">
        <f t="shared" si="14"/>
        <v>Contrato Finalizado</v>
      </c>
      <c r="AG154" s="57">
        <v>1</v>
      </c>
      <c r="AH154" s="83" t="s">
        <v>893</v>
      </c>
      <c r="AI154" s="78" t="s">
        <v>46</v>
      </c>
    </row>
    <row r="155" spans="1:35" s="159" customFormat="1" ht="40.4" customHeight="1" x14ac:dyDescent="0.35">
      <c r="A155" s="175" t="s">
        <v>51</v>
      </c>
      <c r="B155" s="177" t="s">
        <v>17</v>
      </c>
      <c r="C155" s="174"/>
      <c r="D155" s="174" t="s">
        <v>443</v>
      </c>
      <c r="E155" s="174" t="s">
        <v>444</v>
      </c>
      <c r="F155" s="174"/>
      <c r="G155" s="174" t="s">
        <v>445</v>
      </c>
      <c r="H155" s="174" t="s">
        <v>446</v>
      </c>
      <c r="I155" s="174">
        <v>3</v>
      </c>
      <c r="J155" s="180" t="s">
        <v>700</v>
      </c>
      <c r="K155" s="191">
        <v>43591</v>
      </c>
      <c r="L155" s="192"/>
      <c r="M155" s="183"/>
      <c r="N155" s="183" t="s">
        <v>701</v>
      </c>
      <c r="O155" s="183">
        <v>995412833</v>
      </c>
      <c r="P155" s="184" t="s">
        <v>702</v>
      </c>
      <c r="Q155" s="100"/>
      <c r="R155" s="107"/>
      <c r="S155" s="108"/>
      <c r="T155" s="101"/>
      <c r="U155" s="101">
        <v>100</v>
      </c>
      <c r="V155" s="104" t="s">
        <v>913</v>
      </c>
      <c r="W155" s="109"/>
      <c r="X155" s="57">
        <v>2</v>
      </c>
      <c r="Y155" s="57" t="str">
        <f t="shared" si="10"/>
        <v>Aprobada</v>
      </c>
      <c r="Z155" s="82"/>
      <c r="AA155" s="111" t="s">
        <v>733</v>
      </c>
      <c r="AB155" s="111"/>
      <c r="AC155" s="161">
        <f t="shared" ca="1" si="11"/>
        <v>-1624</v>
      </c>
      <c r="AD155" s="161" t="str">
        <f t="shared" si="12"/>
        <v>Ingresado</v>
      </c>
      <c r="AE155" s="162" t="str">
        <f t="shared" ca="1" si="13"/>
        <v>Vencido</v>
      </c>
      <c r="AF155" s="162" t="str">
        <f t="shared" si="14"/>
        <v>Contrato Finalizado</v>
      </c>
      <c r="AG155" s="57">
        <v>1</v>
      </c>
      <c r="AH155" s="83" t="s">
        <v>894</v>
      </c>
      <c r="AI155" s="72" t="s">
        <v>46</v>
      </c>
    </row>
    <row r="156" spans="1:35" s="159" customFormat="1" ht="40.4" customHeight="1" x14ac:dyDescent="0.35">
      <c r="A156" s="175" t="s">
        <v>51</v>
      </c>
      <c r="B156" s="177" t="s">
        <v>17</v>
      </c>
      <c r="C156" s="174" t="s">
        <v>100</v>
      </c>
      <c r="D156" s="174"/>
      <c r="E156" s="174" t="s">
        <v>167</v>
      </c>
      <c r="F156" s="174"/>
      <c r="G156" s="174" t="s">
        <v>447</v>
      </c>
      <c r="H156" s="174"/>
      <c r="I156" s="174">
        <v>4</v>
      </c>
      <c r="J156" s="180">
        <v>43409</v>
      </c>
      <c r="K156" s="191">
        <v>43465</v>
      </c>
      <c r="L156" s="192"/>
      <c r="M156" s="183"/>
      <c r="N156" s="183"/>
      <c r="O156" s="183"/>
      <c r="P156" s="184"/>
      <c r="Q156" s="100"/>
      <c r="R156" s="107"/>
      <c r="S156" s="126"/>
      <c r="T156" s="101"/>
      <c r="U156" s="101">
        <v>100</v>
      </c>
      <c r="V156" s="104" t="s">
        <v>913</v>
      </c>
      <c r="W156" s="109"/>
      <c r="X156" s="57">
        <v>2</v>
      </c>
      <c r="Y156" s="57" t="str">
        <f t="shared" si="10"/>
        <v>Aprobada</v>
      </c>
      <c r="Z156" s="110"/>
      <c r="AA156" s="111" t="s">
        <v>733</v>
      </c>
      <c r="AB156" s="36"/>
      <c r="AC156" s="161">
        <f t="shared" ca="1" si="11"/>
        <v>-1750</v>
      </c>
      <c r="AD156" s="161" t="str">
        <f t="shared" si="12"/>
        <v>Ingresado</v>
      </c>
      <c r="AE156" s="162" t="str">
        <f t="shared" ca="1" si="13"/>
        <v>Vencido</v>
      </c>
      <c r="AF156" s="162" t="str">
        <f t="shared" si="14"/>
        <v>Contrato Finalizado</v>
      </c>
      <c r="AG156" s="57">
        <v>1</v>
      </c>
      <c r="AH156" s="83" t="s">
        <v>895</v>
      </c>
      <c r="AI156" s="72" t="s">
        <v>46</v>
      </c>
    </row>
    <row r="157" spans="1:35" s="159" customFormat="1" ht="40.4" customHeight="1" x14ac:dyDescent="0.35">
      <c r="A157" s="175" t="s">
        <v>51</v>
      </c>
      <c r="B157" s="177" t="s">
        <v>17</v>
      </c>
      <c r="C157" s="174" t="s">
        <v>100</v>
      </c>
      <c r="D157" s="174" t="s">
        <v>289</v>
      </c>
      <c r="E157" s="174" t="s">
        <v>93</v>
      </c>
      <c r="F157" s="174"/>
      <c r="G157" s="174" t="s">
        <v>448</v>
      </c>
      <c r="H157" s="174" t="s">
        <v>449</v>
      </c>
      <c r="I157" s="174">
        <v>6</v>
      </c>
      <c r="J157" s="180">
        <v>43620</v>
      </c>
      <c r="K157" s="191">
        <v>43646</v>
      </c>
      <c r="L157" s="192"/>
      <c r="M157" s="183"/>
      <c r="N157" s="183" t="s">
        <v>510</v>
      </c>
      <c r="O157" s="183"/>
      <c r="P157" s="184"/>
      <c r="Q157" s="100"/>
      <c r="R157" s="107"/>
      <c r="S157" s="108"/>
      <c r="T157" s="101"/>
      <c r="U157" s="101">
        <v>100</v>
      </c>
      <c r="V157" s="104" t="s">
        <v>913</v>
      </c>
      <c r="W157" s="109"/>
      <c r="X157" s="57">
        <v>2</v>
      </c>
      <c r="Y157" s="57" t="str">
        <f t="shared" si="10"/>
        <v>Aprobada</v>
      </c>
      <c r="Z157" s="110"/>
      <c r="AA157" s="111" t="s">
        <v>733</v>
      </c>
      <c r="AB157" s="36"/>
      <c r="AC157" s="161">
        <f t="shared" ca="1" si="11"/>
        <v>-1569</v>
      </c>
      <c r="AD157" s="161" t="str">
        <f t="shared" si="12"/>
        <v>Ingresado</v>
      </c>
      <c r="AE157" s="162" t="str">
        <f t="shared" ca="1" si="13"/>
        <v>Vencido</v>
      </c>
      <c r="AF157" s="162" t="str">
        <f t="shared" si="14"/>
        <v>Contrato Finalizado</v>
      </c>
      <c r="AG157" s="57">
        <v>1</v>
      </c>
      <c r="AH157" s="83" t="s">
        <v>896</v>
      </c>
      <c r="AI157" s="29" t="s">
        <v>46</v>
      </c>
    </row>
    <row r="158" spans="1:35" s="159" customFormat="1" ht="40.4" customHeight="1" x14ac:dyDescent="0.35">
      <c r="A158" s="175" t="s">
        <v>51</v>
      </c>
      <c r="B158" s="177" t="s">
        <v>17</v>
      </c>
      <c r="C158" s="174"/>
      <c r="D158" s="174"/>
      <c r="E158" s="174" t="s">
        <v>450</v>
      </c>
      <c r="F158" s="174"/>
      <c r="G158" s="174" t="s">
        <v>451</v>
      </c>
      <c r="H158" s="174" t="s">
        <v>452</v>
      </c>
      <c r="I158" s="174">
        <v>3</v>
      </c>
      <c r="J158" s="180">
        <v>43556</v>
      </c>
      <c r="K158" s="191">
        <v>43646</v>
      </c>
      <c r="L158" s="192"/>
      <c r="M158" s="183"/>
      <c r="N158" s="183" t="s">
        <v>703</v>
      </c>
      <c r="O158" s="183"/>
      <c r="P158" s="184" t="s">
        <v>704</v>
      </c>
      <c r="Q158" s="100"/>
      <c r="R158" s="107"/>
      <c r="S158" s="108"/>
      <c r="T158" s="101"/>
      <c r="U158" s="101">
        <v>100</v>
      </c>
      <c r="V158" s="104" t="s">
        <v>913</v>
      </c>
      <c r="W158" s="109"/>
      <c r="X158" s="57">
        <v>2</v>
      </c>
      <c r="Y158" s="57" t="str">
        <f t="shared" si="10"/>
        <v>Aprobada</v>
      </c>
      <c r="Z158" s="110"/>
      <c r="AA158" s="111" t="s">
        <v>733</v>
      </c>
      <c r="AB158" s="116" t="s">
        <v>83</v>
      </c>
      <c r="AC158" s="161">
        <f t="shared" ca="1" si="11"/>
        <v>-1569</v>
      </c>
      <c r="AD158" s="161" t="str">
        <f t="shared" si="12"/>
        <v>Ingresado</v>
      </c>
      <c r="AE158" s="162" t="str">
        <f t="shared" ca="1" si="13"/>
        <v>Vencido</v>
      </c>
      <c r="AF158" s="162" t="str">
        <f t="shared" si="14"/>
        <v>Contrato Finalizado</v>
      </c>
      <c r="AG158" s="57">
        <v>1</v>
      </c>
      <c r="AH158" s="83" t="s">
        <v>897</v>
      </c>
      <c r="AI158" s="72" t="s">
        <v>46</v>
      </c>
    </row>
    <row r="159" spans="1:35" s="159" customFormat="1" ht="40.4" customHeight="1" x14ac:dyDescent="0.35">
      <c r="A159" s="175" t="s">
        <v>51</v>
      </c>
      <c r="B159" s="177" t="s">
        <v>17</v>
      </c>
      <c r="C159" s="174"/>
      <c r="D159" s="174"/>
      <c r="E159" s="174" t="s">
        <v>453</v>
      </c>
      <c r="F159" s="174"/>
      <c r="G159" s="174" t="s">
        <v>454</v>
      </c>
      <c r="H159" s="174" t="s">
        <v>455</v>
      </c>
      <c r="I159" s="174">
        <v>3</v>
      </c>
      <c r="J159" s="180" t="s">
        <v>705</v>
      </c>
      <c r="K159" s="191">
        <v>43845</v>
      </c>
      <c r="L159" s="192"/>
      <c r="M159" s="183"/>
      <c r="N159" s="183" t="s">
        <v>706</v>
      </c>
      <c r="O159" s="183">
        <v>982144251</v>
      </c>
      <c r="P159" s="184" t="s">
        <v>707</v>
      </c>
      <c r="Q159" s="100"/>
      <c r="R159" s="107"/>
      <c r="S159" s="108"/>
      <c r="T159" s="101"/>
      <c r="U159" s="101">
        <v>100</v>
      </c>
      <c r="V159" s="104" t="s">
        <v>913</v>
      </c>
      <c r="W159" s="109"/>
      <c r="X159" s="57">
        <v>2</v>
      </c>
      <c r="Y159" s="57" t="str">
        <f t="shared" si="10"/>
        <v>Aprobada</v>
      </c>
      <c r="Z159" s="110"/>
      <c r="AA159" s="111" t="s">
        <v>733</v>
      </c>
      <c r="AB159" s="116" t="s">
        <v>82</v>
      </c>
      <c r="AC159" s="161">
        <f t="shared" ca="1" si="11"/>
        <v>-1370</v>
      </c>
      <c r="AD159" s="161" t="str">
        <f t="shared" si="12"/>
        <v>Ingresado</v>
      </c>
      <c r="AE159" s="162" t="str">
        <f t="shared" ca="1" si="13"/>
        <v>Vencido</v>
      </c>
      <c r="AF159" s="162" t="str">
        <f t="shared" si="14"/>
        <v>Contrato Finalizado</v>
      </c>
      <c r="AG159" s="57">
        <v>1</v>
      </c>
      <c r="AH159" s="81" t="s">
        <v>898</v>
      </c>
      <c r="AI159" s="72" t="s">
        <v>46</v>
      </c>
    </row>
    <row r="160" spans="1:35" s="159" customFormat="1" ht="40.4" customHeight="1" x14ac:dyDescent="0.35">
      <c r="A160" s="175" t="s">
        <v>51</v>
      </c>
      <c r="B160" s="177" t="s">
        <v>17</v>
      </c>
      <c r="C160" s="174" t="s">
        <v>362</v>
      </c>
      <c r="D160" s="174"/>
      <c r="E160" s="174" t="s">
        <v>419</v>
      </c>
      <c r="F160" s="174"/>
      <c r="G160" s="174" t="s">
        <v>456</v>
      </c>
      <c r="H160" s="174" t="s">
        <v>457</v>
      </c>
      <c r="I160" s="174">
        <v>3</v>
      </c>
      <c r="J160" s="180">
        <v>43629</v>
      </c>
      <c r="K160" s="191">
        <v>43656</v>
      </c>
      <c r="L160" s="192"/>
      <c r="M160" s="183"/>
      <c r="N160" s="183" t="s">
        <v>708</v>
      </c>
      <c r="O160" s="183">
        <v>952081260</v>
      </c>
      <c r="P160" s="184" t="s">
        <v>709</v>
      </c>
      <c r="Q160" s="100"/>
      <c r="R160" s="107"/>
      <c r="S160" s="108"/>
      <c r="T160" s="101"/>
      <c r="U160" s="101">
        <v>100</v>
      </c>
      <c r="V160" s="104" t="s">
        <v>913</v>
      </c>
      <c r="W160" s="109"/>
      <c r="X160" s="57">
        <v>2</v>
      </c>
      <c r="Y160" s="57" t="str">
        <f t="shared" si="10"/>
        <v>Aprobada</v>
      </c>
      <c r="Z160" s="110"/>
      <c r="AA160" s="111" t="s">
        <v>733</v>
      </c>
      <c r="AB160" s="116" t="s">
        <v>82</v>
      </c>
      <c r="AC160" s="161">
        <f t="shared" ca="1" si="11"/>
        <v>-1559</v>
      </c>
      <c r="AD160" s="161" t="str">
        <f t="shared" si="12"/>
        <v>Ingresado</v>
      </c>
      <c r="AE160" s="162" t="str">
        <f t="shared" ca="1" si="13"/>
        <v>Vencido</v>
      </c>
      <c r="AF160" s="162" t="str">
        <f t="shared" si="14"/>
        <v>Contrato Finalizado</v>
      </c>
      <c r="AG160" s="57">
        <v>1</v>
      </c>
      <c r="AH160" s="81" t="s">
        <v>899</v>
      </c>
      <c r="AI160" s="72" t="s">
        <v>46</v>
      </c>
    </row>
    <row r="161" spans="1:35" s="159" customFormat="1" ht="40.4" customHeight="1" x14ac:dyDescent="0.35">
      <c r="A161" s="175" t="s">
        <v>51</v>
      </c>
      <c r="B161" s="177" t="s">
        <v>17</v>
      </c>
      <c r="C161" s="174" t="s">
        <v>17</v>
      </c>
      <c r="D161" s="174" t="s">
        <v>289</v>
      </c>
      <c r="E161" s="174" t="s">
        <v>458</v>
      </c>
      <c r="F161" s="174"/>
      <c r="G161" s="174" t="s">
        <v>459</v>
      </c>
      <c r="H161" s="174" t="s">
        <v>460</v>
      </c>
      <c r="I161" s="174">
        <v>7</v>
      </c>
      <c r="J161" s="180">
        <v>43637</v>
      </c>
      <c r="K161" s="191">
        <v>43661</v>
      </c>
      <c r="L161" s="185"/>
      <c r="M161" s="186"/>
      <c r="N161" s="186" t="s">
        <v>710</v>
      </c>
      <c r="O161" s="186">
        <v>572422188</v>
      </c>
      <c r="P161" s="203" t="s">
        <v>711</v>
      </c>
      <c r="Q161" s="100" t="s">
        <v>611</v>
      </c>
      <c r="R161" s="133"/>
      <c r="S161" s="113"/>
      <c r="T161" s="122"/>
      <c r="U161" s="101">
        <v>100</v>
      </c>
      <c r="V161" s="104" t="s">
        <v>913</v>
      </c>
      <c r="W161" s="123"/>
      <c r="X161" s="57">
        <v>2</v>
      </c>
      <c r="Y161" s="57" t="str">
        <f t="shared" si="10"/>
        <v>Aprobada</v>
      </c>
      <c r="Z161" s="118"/>
      <c r="AA161" s="111" t="s">
        <v>733</v>
      </c>
      <c r="AB161" s="116" t="s">
        <v>83</v>
      </c>
      <c r="AC161" s="161">
        <f t="shared" ca="1" si="11"/>
        <v>-1554</v>
      </c>
      <c r="AD161" s="161" t="str">
        <f t="shared" si="12"/>
        <v>Ingresado</v>
      </c>
      <c r="AE161" s="162" t="str">
        <f t="shared" ca="1" si="13"/>
        <v>Vencido</v>
      </c>
      <c r="AF161" s="162" t="str">
        <f t="shared" si="14"/>
        <v>Contrato Finalizado</v>
      </c>
      <c r="AG161" s="57">
        <v>1</v>
      </c>
      <c r="AH161" s="88" t="s">
        <v>900</v>
      </c>
      <c r="AI161" s="72" t="s">
        <v>46</v>
      </c>
    </row>
    <row r="162" spans="1:35" s="159" customFormat="1" ht="40.4" customHeight="1" x14ac:dyDescent="0.35">
      <c r="A162" s="175" t="s">
        <v>51</v>
      </c>
      <c r="B162" s="177" t="s">
        <v>17</v>
      </c>
      <c r="C162" s="174" t="s">
        <v>100</v>
      </c>
      <c r="D162" s="174" t="s">
        <v>289</v>
      </c>
      <c r="E162" s="174" t="s">
        <v>196</v>
      </c>
      <c r="F162" s="174"/>
      <c r="G162" s="174" t="s">
        <v>461</v>
      </c>
      <c r="H162" s="174" t="s">
        <v>462</v>
      </c>
      <c r="I162" s="174">
        <v>5</v>
      </c>
      <c r="J162" s="180">
        <v>43651</v>
      </c>
      <c r="K162" s="191">
        <v>43661</v>
      </c>
      <c r="L162" s="185"/>
      <c r="M162" s="186"/>
      <c r="N162" s="186"/>
      <c r="O162" s="186"/>
      <c r="P162" s="203"/>
      <c r="Q162" s="100" t="s">
        <v>611</v>
      </c>
      <c r="R162" s="133"/>
      <c r="S162" s="113"/>
      <c r="T162" s="122"/>
      <c r="U162" s="101">
        <v>100</v>
      </c>
      <c r="V162" s="104" t="s">
        <v>913</v>
      </c>
      <c r="W162" s="123"/>
      <c r="X162" s="57">
        <v>2</v>
      </c>
      <c r="Y162" s="57" t="str">
        <f t="shared" si="10"/>
        <v>Aprobada</v>
      </c>
      <c r="Z162" s="118"/>
      <c r="AA162" s="111" t="s">
        <v>733</v>
      </c>
      <c r="AB162" s="134"/>
      <c r="AC162" s="161">
        <f t="shared" ca="1" si="11"/>
        <v>-1554</v>
      </c>
      <c r="AD162" s="161" t="str">
        <f t="shared" si="12"/>
        <v>Ingresado</v>
      </c>
      <c r="AE162" s="162" t="str">
        <f t="shared" ca="1" si="13"/>
        <v>Vencido</v>
      </c>
      <c r="AF162" s="162" t="str">
        <f t="shared" si="14"/>
        <v>Contrato Finalizado</v>
      </c>
      <c r="AG162" s="57">
        <v>1</v>
      </c>
      <c r="AH162" s="88" t="s">
        <v>901</v>
      </c>
      <c r="AI162" s="74" t="s">
        <v>46</v>
      </c>
    </row>
    <row r="163" spans="1:35" s="159" customFormat="1" ht="40.4" customHeight="1" x14ac:dyDescent="0.35">
      <c r="A163" s="175" t="s">
        <v>51</v>
      </c>
      <c r="B163" s="177" t="s">
        <v>17</v>
      </c>
      <c r="C163" s="174" t="s">
        <v>100</v>
      </c>
      <c r="D163" s="174" t="s">
        <v>289</v>
      </c>
      <c r="E163" s="174" t="s">
        <v>196</v>
      </c>
      <c r="F163" s="174"/>
      <c r="G163" s="174" t="s">
        <v>463</v>
      </c>
      <c r="H163" s="174" t="s">
        <v>464</v>
      </c>
      <c r="I163" s="174">
        <v>5</v>
      </c>
      <c r="J163" s="180">
        <v>43647</v>
      </c>
      <c r="K163" s="191">
        <v>43799</v>
      </c>
      <c r="L163" s="185"/>
      <c r="M163" s="186"/>
      <c r="N163" s="186"/>
      <c r="O163" s="186"/>
      <c r="P163" s="203"/>
      <c r="Q163" s="100" t="s">
        <v>611</v>
      </c>
      <c r="R163" s="133"/>
      <c r="S163" s="113"/>
      <c r="T163" s="122"/>
      <c r="U163" s="101">
        <v>100</v>
      </c>
      <c r="V163" s="104" t="s">
        <v>913</v>
      </c>
      <c r="W163" s="123"/>
      <c r="X163" s="57">
        <v>2</v>
      </c>
      <c r="Y163" s="57" t="str">
        <f t="shared" si="10"/>
        <v>Aprobada</v>
      </c>
      <c r="Z163" s="118"/>
      <c r="AA163" s="111" t="s">
        <v>733</v>
      </c>
      <c r="AB163" s="134"/>
      <c r="AC163" s="161">
        <f t="shared" ca="1" si="11"/>
        <v>-1416</v>
      </c>
      <c r="AD163" s="161" t="str">
        <f t="shared" si="12"/>
        <v>Ingresado</v>
      </c>
      <c r="AE163" s="162" t="str">
        <f t="shared" ca="1" si="13"/>
        <v>Vencido</v>
      </c>
      <c r="AF163" s="162" t="str">
        <f t="shared" si="14"/>
        <v>Contrato Finalizado</v>
      </c>
      <c r="AG163" s="57">
        <v>1</v>
      </c>
      <c r="AH163" s="86" t="s">
        <v>902</v>
      </c>
      <c r="AI163" s="74" t="s">
        <v>46</v>
      </c>
    </row>
    <row r="164" spans="1:35" s="159" customFormat="1" ht="40.4" customHeight="1" x14ac:dyDescent="0.35">
      <c r="A164" s="175" t="s">
        <v>51</v>
      </c>
      <c r="B164" s="177" t="s">
        <v>17</v>
      </c>
      <c r="C164" s="174" t="s">
        <v>100</v>
      </c>
      <c r="D164" s="174"/>
      <c r="E164" s="174" t="s">
        <v>438</v>
      </c>
      <c r="F164" s="174"/>
      <c r="G164" s="174" t="s">
        <v>465</v>
      </c>
      <c r="H164" s="174" t="s">
        <v>466</v>
      </c>
      <c r="I164" s="174">
        <v>5</v>
      </c>
      <c r="J164" s="180">
        <v>43656</v>
      </c>
      <c r="K164" s="191">
        <v>43756</v>
      </c>
      <c r="L164" s="185"/>
      <c r="M164" s="186"/>
      <c r="N164" s="186" t="s">
        <v>712</v>
      </c>
      <c r="O164" s="186">
        <v>981563517</v>
      </c>
      <c r="P164" s="203" t="s">
        <v>713</v>
      </c>
      <c r="Q164" s="100" t="s">
        <v>611</v>
      </c>
      <c r="R164" s="133"/>
      <c r="S164" s="113"/>
      <c r="T164" s="122"/>
      <c r="U164" s="101">
        <v>100</v>
      </c>
      <c r="V164" s="104" t="s">
        <v>913</v>
      </c>
      <c r="W164" s="123"/>
      <c r="X164" s="57">
        <v>2</v>
      </c>
      <c r="Y164" s="57" t="str">
        <f t="shared" si="10"/>
        <v>Aprobada</v>
      </c>
      <c r="Z164" s="118"/>
      <c r="AA164" s="111" t="s">
        <v>733</v>
      </c>
      <c r="AB164" s="134" t="s">
        <v>82</v>
      </c>
      <c r="AC164" s="161">
        <f t="shared" ca="1" si="11"/>
        <v>-1459</v>
      </c>
      <c r="AD164" s="161" t="str">
        <f t="shared" si="12"/>
        <v>Ingresado</v>
      </c>
      <c r="AE164" s="162" t="str">
        <f t="shared" ca="1" si="13"/>
        <v>Vencido</v>
      </c>
      <c r="AF164" s="162" t="str">
        <f t="shared" si="14"/>
        <v>Contrato Finalizado</v>
      </c>
      <c r="AG164" s="57">
        <v>1</v>
      </c>
      <c r="AH164" s="86" t="s">
        <v>903</v>
      </c>
      <c r="AI164" s="74" t="s">
        <v>46</v>
      </c>
    </row>
    <row r="165" spans="1:35" s="159" customFormat="1" ht="40.4" customHeight="1" x14ac:dyDescent="0.35">
      <c r="A165" s="175" t="s">
        <v>51</v>
      </c>
      <c r="B165" s="177" t="s">
        <v>17</v>
      </c>
      <c r="C165" s="174" t="s">
        <v>100</v>
      </c>
      <c r="D165" s="174"/>
      <c r="E165" s="174" t="s">
        <v>293</v>
      </c>
      <c r="F165" s="174"/>
      <c r="G165" s="174" t="s">
        <v>467</v>
      </c>
      <c r="H165" s="174" t="s">
        <v>468</v>
      </c>
      <c r="I165" s="174">
        <v>4</v>
      </c>
      <c r="J165" s="180">
        <v>43643</v>
      </c>
      <c r="K165" s="191">
        <v>43708</v>
      </c>
      <c r="L165" s="185"/>
      <c r="M165" s="186"/>
      <c r="N165" s="186" t="s">
        <v>714</v>
      </c>
      <c r="O165" s="186"/>
      <c r="P165" s="203"/>
      <c r="Q165" s="100" t="s">
        <v>611</v>
      </c>
      <c r="R165" s="133"/>
      <c r="S165" s="113"/>
      <c r="T165" s="122"/>
      <c r="U165" s="101">
        <v>100</v>
      </c>
      <c r="V165" s="104" t="s">
        <v>913</v>
      </c>
      <c r="W165" s="123"/>
      <c r="X165" s="57">
        <v>2</v>
      </c>
      <c r="Y165" s="57" t="str">
        <f t="shared" si="10"/>
        <v>Aprobada</v>
      </c>
      <c r="Z165" s="118"/>
      <c r="AA165" s="111" t="s">
        <v>733</v>
      </c>
      <c r="AB165" s="134" t="s">
        <v>84</v>
      </c>
      <c r="AC165" s="161">
        <f t="shared" ca="1" si="11"/>
        <v>-1507</v>
      </c>
      <c r="AD165" s="161" t="str">
        <f t="shared" si="12"/>
        <v>Ingresado</v>
      </c>
      <c r="AE165" s="162" t="str">
        <f t="shared" ca="1" si="13"/>
        <v>Vencido</v>
      </c>
      <c r="AF165" s="162" t="str">
        <f t="shared" si="14"/>
        <v>Contrato Finalizado</v>
      </c>
      <c r="AG165" s="57">
        <v>1</v>
      </c>
      <c r="AH165" s="86" t="s">
        <v>904</v>
      </c>
      <c r="AI165" s="74" t="s">
        <v>46</v>
      </c>
    </row>
    <row r="166" spans="1:35" s="159" customFormat="1" ht="40.4" customHeight="1" x14ac:dyDescent="0.35">
      <c r="A166" s="175" t="s">
        <v>52</v>
      </c>
      <c r="B166" s="177" t="s">
        <v>17</v>
      </c>
      <c r="C166" s="174" t="s">
        <v>100</v>
      </c>
      <c r="D166" s="174"/>
      <c r="E166" s="174" t="s">
        <v>128</v>
      </c>
      <c r="F166" s="174" t="s">
        <v>469</v>
      </c>
      <c r="G166" s="174" t="s">
        <v>470</v>
      </c>
      <c r="H166" s="174" t="s">
        <v>471</v>
      </c>
      <c r="I166" s="174">
        <v>4</v>
      </c>
      <c r="J166" s="180">
        <v>43696</v>
      </c>
      <c r="K166" s="191">
        <v>43708</v>
      </c>
      <c r="L166" s="185"/>
      <c r="M166" s="186"/>
      <c r="N166" s="186" t="s">
        <v>488</v>
      </c>
      <c r="O166" s="186">
        <v>988390311</v>
      </c>
      <c r="P166" s="203" t="s">
        <v>715</v>
      </c>
      <c r="Q166" s="100" t="s">
        <v>611</v>
      </c>
      <c r="R166" s="133"/>
      <c r="S166" s="113"/>
      <c r="T166" s="122"/>
      <c r="U166" s="101">
        <v>100</v>
      </c>
      <c r="V166" s="104" t="s">
        <v>913</v>
      </c>
      <c r="W166" s="123"/>
      <c r="X166" s="57">
        <v>2</v>
      </c>
      <c r="Y166" s="57" t="str">
        <f t="shared" si="10"/>
        <v>Aprobada</v>
      </c>
      <c r="Z166" s="118"/>
      <c r="AA166" s="111" t="s">
        <v>733</v>
      </c>
      <c r="AB166" s="134" t="s">
        <v>82</v>
      </c>
      <c r="AC166" s="161">
        <f t="shared" ca="1" si="11"/>
        <v>-1507</v>
      </c>
      <c r="AD166" s="161" t="str">
        <f t="shared" si="12"/>
        <v>Ingresado</v>
      </c>
      <c r="AE166" s="162" t="str">
        <f t="shared" ca="1" si="13"/>
        <v>Vencido</v>
      </c>
      <c r="AF166" s="162" t="str">
        <f t="shared" si="14"/>
        <v>Contrato Finalizado</v>
      </c>
      <c r="AG166" s="57">
        <v>1</v>
      </c>
      <c r="AH166" s="86" t="s">
        <v>905</v>
      </c>
      <c r="AI166" s="74" t="s">
        <v>46</v>
      </c>
    </row>
    <row r="167" spans="1:35" s="159" customFormat="1" ht="40.4" customHeight="1" x14ac:dyDescent="0.35">
      <c r="A167" s="175" t="s">
        <v>51</v>
      </c>
      <c r="B167" s="177" t="s">
        <v>17</v>
      </c>
      <c r="C167" s="174"/>
      <c r="D167" s="174"/>
      <c r="E167" s="174" t="s">
        <v>266</v>
      </c>
      <c r="F167" s="174"/>
      <c r="G167" s="174" t="s">
        <v>472</v>
      </c>
      <c r="H167" s="174" t="s">
        <v>473</v>
      </c>
      <c r="I167" s="174">
        <v>12</v>
      </c>
      <c r="J167" s="180">
        <v>43620</v>
      </c>
      <c r="K167" s="191">
        <v>43708</v>
      </c>
      <c r="L167" s="185"/>
      <c r="M167" s="186"/>
      <c r="N167" s="186" t="s">
        <v>716</v>
      </c>
      <c r="O167" s="186">
        <v>987248742</v>
      </c>
      <c r="P167" s="203" t="s">
        <v>525</v>
      </c>
      <c r="Q167" s="100" t="s">
        <v>717</v>
      </c>
      <c r="R167" s="133"/>
      <c r="S167" s="147"/>
      <c r="T167" s="122"/>
      <c r="U167" s="101">
        <v>100</v>
      </c>
      <c r="V167" s="104" t="s">
        <v>913</v>
      </c>
      <c r="W167" s="123"/>
      <c r="X167" s="57">
        <v>2</v>
      </c>
      <c r="Y167" s="57" t="str">
        <f t="shared" si="10"/>
        <v>Aprobada</v>
      </c>
      <c r="Z167" s="118"/>
      <c r="AA167" s="111" t="s">
        <v>733</v>
      </c>
      <c r="AB167" s="134" t="s">
        <v>82</v>
      </c>
      <c r="AC167" s="161">
        <f t="shared" ca="1" si="11"/>
        <v>-1507</v>
      </c>
      <c r="AD167" s="161" t="str">
        <f t="shared" si="12"/>
        <v>Ingresado</v>
      </c>
      <c r="AE167" s="162" t="str">
        <f t="shared" ca="1" si="13"/>
        <v>Vencido</v>
      </c>
      <c r="AF167" s="162" t="str">
        <f t="shared" si="14"/>
        <v>Contrato Finalizado</v>
      </c>
      <c r="AG167" s="57">
        <v>1</v>
      </c>
      <c r="AH167" s="86" t="s">
        <v>906</v>
      </c>
      <c r="AI167" s="74" t="s">
        <v>46</v>
      </c>
    </row>
    <row r="168" spans="1:35" s="159" customFormat="1" ht="40.4" customHeight="1" x14ac:dyDescent="0.35">
      <c r="A168" s="175" t="s">
        <v>51</v>
      </c>
      <c r="B168" s="177" t="s">
        <v>17</v>
      </c>
      <c r="C168" s="174" t="s">
        <v>362</v>
      </c>
      <c r="D168" s="174"/>
      <c r="E168" s="174" t="s">
        <v>363</v>
      </c>
      <c r="F168" s="174"/>
      <c r="G168" s="174" t="s">
        <v>474</v>
      </c>
      <c r="H168" s="174" t="s">
        <v>475</v>
      </c>
      <c r="I168" s="174">
        <v>20</v>
      </c>
      <c r="J168" s="180">
        <v>43695</v>
      </c>
      <c r="K168" s="191">
        <v>43699</v>
      </c>
      <c r="L168" s="192"/>
      <c r="M168" s="183"/>
      <c r="N168" s="183" t="s">
        <v>718</v>
      </c>
      <c r="O168" s="183">
        <v>988918460</v>
      </c>
      <c r="P168" s="184" t="s">
        <v>657</v>
      </c>
      <c r="Q168" s="100" t="s">
        <v>611</v>
      </c>
      <c r="R168" s="107"/>
      <c r="S168" s="108"/>
      <c r="T168" s="122"/>
      <c r="U168" s="101">
        <v>100</v>
      </c>
      <c r="V168" s="104" t="s">
        <v>913</v>
      </c>
      <c r="W168" s="109"/>
      <c r="X168" s="57">
        <v>2</v>
      </c>
      <c r="Y168" s="57" t="str">
        <f t="shared" si="10"/>
        <v>Aprobada</v>
      </c>
      <c r="Z168" s="110"/>
      <c r="AA168" s="111" t="s">
        <v>733</v>
      </c>
      <c r="AB168" s="36" t="s">
        <v>83</v>
      </c>
      <c r="AC168" s="161">
        <f t="shared" ca="1" si="11"/>
        <v>-1516</v>
      </c>
      <c r="AD168" s="161" t="str">
        <f t="shared" si="12"/>
        <v>Ingresado</v>
      </c>
      <c r="AE168" s="162" t="str">
        <f t="shared" ca="1" si="13"/>
        <v>Vencido</v>
      </c>
      <c r="AF168" s="162" t="str">
        <f t="shared" si="14"/>
        <v>Contrato Finalizado</v>
      </c>
      <c r="AG168" s="57">
        <v>1</v>
      </c>
      <c r="AH168" s="81" t="s">
        <v>907</v>
      </c>
      <c r="AI168" s="74" t="s">
        <v>46</v>
      </c>
    </row>
    <row r="169" spans="1:35" s="159" customFormat="1" ht="40.4" customHeight="1" x14ac:dyDescent="0.35">
      <c r="A169" s="175" t="s">
        <v>51</v>
      </c>
      <c r="B169" s="177" t="s">
        <v>17</v>
      </c>
      <c r="C169" s="174" t="s">
        <v>362</v>
      </c>
      <c r="D169" s="174"/>
      <c r="E169" s="174" t="s">
        <v>363</v>
      </c>
      <c r="F169" s="174" t="s">
        <v>62</v>
      </c>
      <c r="G169" s="174" t="s">
        <v>476</v>
      </c>
      <c r="H169" s="174" t="s">
        <v>477</v>
      </c>
      <c r="I169" s="174">
        <v>8</v>
      </c>
      <c r="J169" s="180">
        <v>43696</v>
      </c>
      <c r="K169" s="191">
        <v>43829</v>
      </c>
      <c r="L169" s="192"/>
      <c r="M169" s="183"/>
      <c r="N169" s="183" t="s">
        <v>655</v>
      </c>
      <c r="O169" s="183" t="s">
        <v>656</v>
      </c>
      <c r="P169" s="184" t="s">
        <v>657</v>
      </c>
      <c r="Q169" s="100" t="s">
        <v>611</v>
      </c>
      <c r="R169" s="107"/>
      <c r="S169" s="108"/>
      <c r="T169" s="122"/>
      <c r="U169" s="101">
        <v>100</v>
      </c>
      <c r="V169" s="104" t="s">
        <v>913</v>
      </c>
      <c r="W169" s="109"/>
      <c r="X169" s="57">
        <v>2</v>
      </c>
      <c r="Y169" s="57" t="str">
        <f t="shared" si="10"/>
        <v>Aprobada</v>
      </c>
      <c r="Z169" s="110"/>
      <c r="AA169" s="111" t="s">
        <v>733</v>
      </c>
      <c r="AB169" s="36" t="s">
        <v>83</v>
      </c>
      <c r="AC169" s="161">
        <f t="shared" ca="1" si="11"/>
        <v>-1386</v>
      </c>
      <c r="AD169" s="161" t="str">
        <f t="shared" si="12"/>
        <v>Ingresado</v>
      </c>
      <c r="AE169" s="162" t="str">
        <f t="shared" ca="1" si="13"/>
        <v>Vencido</v>
      </c>
      <c r="AF169" s="162" t="str">
        <f t="shared" si="14"/>
        <v>Contrato Finalizado</v>
      </c>
      <c r="AG169" s="57">
        <v>1</v>
      </c>
      <c r="AH169" s="81" t="s">
        <v>908</v>
      </c>
      <c r="AI169" s="74" t="s">
        <v>46</v>
      </c>
    </row>
    <row r="170" spans="1:35" s="159" customFormat="1" ht="40.4" customHeight="1" x14ac:dyDescent="0.35">
      <c r="A170" s="175" t="s">
        <v>51</v>
      </c>
      <c r="B170" s="177" t="s">
        <v>17</v>
      </c>
      <c r="C170" s="174" t="s">
        <v>362</v>
      </c>
      <c r="D170" s="174"/>
      <c r="E170" s="174" t="s">
        <v>478</v>
      </c>
      <c r="F170" s="174"/>
      <c r="G170" s="174" t="s">
        <v>479</v>
      </c>
      <c r="H170" s="174" t="s">
        <v>480</v>
      </c>
      <c r="I170" s="174">
        <v>3</v>
      </c>
      <c r="J170" s="180">
        <v>43708</v>
      </c>
      <c r="K170" s="191">
        <v>43738</v>
      </c>
      <c r="L170" s="192"/>
      <c r="M170" s="183"/>
      <c r="N170" s="183" t="s">
        <v>719</v>
      </c>
      <c r="O170" s="183">
        <v>56932007171</v>
      </c>
      <c r="P170" s="184" t="s">
        <v>720</v>
      </c>
      <c r="Q170" s="100" t="s">
        <v>611</v>
      </c>
      <c r="R170" s="107"/>
      <c r="S170" s="108"/>
      <c r="T170" s="122"/>
      <c r="U170" s="101">
        <v>100</v>
      </c>
      <c r="V170" s="104" t="s">
        <v>913</v>
      </c>
      <c r="W170" s="109"/>
      <c r="X170" s="57">
        <v>2</v>
      </c>
      <c r="Y170" s="57" t="str">
        <f t="shared" si="10"/>
        <v>Aprobada</v>
      </c>
      <c r="Z170" s="110"/>
      <c r="AA170" s="111" t="s">
        <v>733</v>
      </c>
      <c r="AB170" s="36" t="s">
        <v>84</v>
      </c>
      <c r="AC170" s="161">
        <f t="shared" ca="1" si="11"/>
        <v>-1477</v>
      </c>
      <c r="AD170" s="161" t="str">
        <f t="shared" si="12"/>
        <v>Ingresado</v>
      </c>
      <c r="AE170" s="162" t="str">
        <f t="shared" ca="1" si="13"/>
        <v>Vencido</v>
      </c>
      <c r="AF170" s="162" t="str">
        <f t="shared" si="14"/>
        <v>Contrato Finalizado</v>
      </c>
      <c r="AG170" s="57">
        <v>1</v>
      </c>
      <c r="AH170" s="81" t="s">
        <v>909</v>
      </c>
      <c r="AI170" s="74" t="s">
        <v>46</v>
      </c>
    </row>
    <row r="171" spans="1:35" s="159" customFormat="1" ht="40.4" customHeight="1" x14ac:dyDescent="0.35">
      <c r="A171" s="175" t="s">
        <v>51</v>
      </c>
      <c r="B171" s="177" t="s">
        <v>17</v>
      </c>
      <c r="C171" s="174" t="s">
        <v>100</v>
      </c>
      <c r="D171" s="174"/>
      <c r="E171" s="174" t="s">
        <v>1036</v>
      </c>
      <c r="F171" s="174"/>
      <c r="G171" s="174" t="s">
        <v>481</v>
      </c>
      <c r="H171" s="174" t="s">
        <v>482</v>
      </c>
      <c r="I171" s="174">
        <v>7</v>
      </c>
      <c r="J171" s="180">
        <v>43734</v>
      </c>
      <c r="K171" s="191">
        <v>43769</v>
      </c>
      <c r="L171" s="192"/>
      <c r="M171" s="183"/>
      <c r="N171" s="183" t="s">
        <v>710</v>
      </c>
      <c r="O171" s="183">
        <v>572422188</v>
      </c>
      <c r="P171" s="184" t="s">
        <v>711</v>
      </c>
      <c r="Q171" s="100" t="s">
        <v>611</v>
      </c>
      <c r="R171" s="107"/>
      <c r="S171" s="108"/>
      <c r="T171" s="122"/>
      <c r="U171" s="101">
        <v>100</v>
      </c>
      <c r="V171" s="104" t="s">
        <v>913</v>
      </c>
      <c r="W171" s="109"/>
      <c r="X171" s="57">
        <v>2</v>
      </c>
      <c r="Y171" s="57" t="str">
        <f t="shared" si="10"/>
        <v>Aprobada</v>
      </c>
      <c r="Z171" s="110"/>
      <c r="AA171" s="111" t="s">
        <v>733</v>
      </c>
      <c r="AB171" s="36" t="s">
        <v>83</v>
      </c>
      <c r="AC171" s="161">
        <f t="shared" ca="1" si="11"/>
        <v>-1446</v>
      </c>
      <c r="AD171" s="161" t="str">
        <f t="shared" si="12"/>
        <v>Ingresado</v>
      </c>
      <c r="AE171" s="162" t="str">
        <f t="shared" ca="1" si="13"/>
        <v>Vencido</v>
      </c>
      <c r="AF171" s="162" t="str">
        <f t="shared" si="14"/>
        <v>Contrato Finalizado</v>
      </c>
      <c r="AG171" s="57">
        <v>1</v>
      </c>
      <c r="AH171" s="81" t="s">
        <v>910</v>
      </c>
      <c r="AI171" s="74" t="s">
        <v>46</v>
      </c>
    </row>
    <row r="172" spans="1:35" s="159" customFormat="1" ht="40.4" customHeight="1" x14ac:dyDescent="0.35">
      <c r="A172" s="175" t="s">
        <v>51</v>
      </c>
      <c r="B172" s="177" t="s">
        <v>17</v>
      </c>
      <c r="C172" s="174"/>
      <c r="D172" s="174"/>
      <c r="E172" s="174" t="s">
        <v>1036</v>
      </c>
      <c r="F172" s="174"/>
      <c r="G172" s="174" t="s">
        <v>483</v>
      </c>
      <c r="H172" s="174" t="s">
        <v>484</v>
      </c>
      <c r="I172" s="174">
        <v>7</v>
      </c>
      <c r="J172" s="180">
        <v>43734</v>
      </c>
      <c r="K172" s="191">
        <v>43769</v>
      </c>
      <c r="L172" s="192"/>
      <c r="M172" s="183"/>
      <c r="N172" s="183" t="s">
        <v>710</v>
      </c>
      <c r="O172" s="183">
        <v>572422188</v>
      </c>
      <c r="P172" s="184" t="s">
        <v>711</v>
      </c>
      <c r="Q172" s="100" t="s">
        <v>611</v>
      </c>
      <c r="R172" s="107"/>
      <c r="S172" s="108"/>
      <c r="T172" s="122"/>
      <c r="U172" s="101">
        <v>100</v>
      </c>
      <c r="V172" s="104" t="s">
        <v>913</v>
      </c>
      <c r="W172" s="109"/>
      <c r="X172" s="57">
        <v>2</v>
      </c>
      <c r="Y172" s="57" t="str">
        <f t="shared" si="10"/>
        <v>Aprobada</v>
      </c>
      <c r="Z172" s="110"/>
      <c r="AA172" s="111" t="s">
        <v>733</v>
      </c>
      <c r="AB172" s="36" t="s">
        <v>83</v>
      </c>
      <c r="AC172" s="161">
        <f t="shared" ca="1" si="11"/>
        <v>-1446</v>
      </c>
      <c r="AD172" s="161" t="str">
        <f t="shared" si="12"/>
        <v>Ingresado</v>
      </c>
      <c r="AE172" s="162" t="str">
        <f t="shared" ca="1" si="13"/>
        <v>Vencido</v>
      </c>
      <c r="AF172" s="162" t="str">
        <f t="shared" si="14"/>
        <v>Contrato Finalizado</v>
      </c>
      <c r="AG172" s="57">
        <v>1</v>
      </c>
      <c r="AH172" s="95" t="s">
        <v>911</v>
      </c>
      <c r="AI172" s="74" t="s">
        <v>46</v>
      </c>
    </row>
    <row r="173" spans="1:35" s="159" customFormat="1" ht="40.4" customHeight="1" x14ac:dyDescent="0.35">
      <c r="A173" s="175" t="s">
        <v>51</v>
      </c>
      <c r="B173" s="177" t="s">
        <v>17</v>
      </c>
      <c r="C173" s="174"/>
      <c r="D173" s="174"/>
      <c r="E173" s="174" t="s">
        <v>132</v>
      </c>
      <c r="F173" s="174"/>
      <c r="G173" s="174" t="s">
        <v>429</v>
      </c>
      <c r="H173" s="174" t="s">
        <v>485</v>
      </c>
      <c r="I173" s="174">
        <v>2</v>
      </c>
      <c r="J173" s="180">
        <v>43760</v>
      </c>
      <c r="K173" s="191">
        <v>43799</v>
      </c>
      <c r="L173" s="192"/>
      <c r="M173" s="183"/>
      <c r="N173" s="183"/>
      <c r="O173" s="183"/>
      <c r="P173" s="184"/>
      <c r="Q173" s="100" t="s">
        <v>611</v>
      </c>
      <c r="R173" s="107"/>
      <c r="S173" s="108"/>
      <c r="T173" s="122"/>
      <c r="U173" s="101">
        <v>100</v>
      </c>
      <c r="V173" s="104" t="s">
        <v>913</v>
      </c>
      <c r="W173" s="109"/>
      <c r="X173" s="57">
        <v>2</v>
      </c>
      <c r="Y173" s="57" t="str">
        <f t="shared" si="10"/>
        <v>Aprobada</v>
      </c>
      <c r="Z173" s="110"/>
      <c r="AA173" s="111" t="s">
        <v>733</v>
      </c>
      <c r="AB173" s="36"/>
      <c r="AC173" s="161">
        <f t="shared" ca="1" si="11"/>
        <v>-1416</v>
      </c>
      <c r="AD173" s="161" t="str">
        <f t="shared" si="12"/>
        <v>Ingresado</v>
      </c>
      <c r="AE173" s="162" t="str">
        <f t="shared" ca="1" si="13"/>
        <v>Vencido</v>
      </c>
      <c r="AF173" s="162" t="str">
        <f t="shared" si="14"/>
        <v>Contrato Finalizado</v>
      </c>
      <c r="AG173" s="57">
        <v>1</v>
      </c>
      <c r="AH173" s="95" t="s">
        <v>912</v>
      </c>
      <c r="AI173" s="74" t="s">
        <v>46</v>
      </c>
    </row>
    <row r="174" spans="1:35" s="159" customFormat="1" ht="40.4" customHeight="1" x14ac:dyDescent="0.35">
      <c r="A174" s="175" t="s">
        <v>51</v>
      </c>
      <c r="B174" s="177" t="s">
        <v>17</v>
      </c>
      <c r="C174" s="174" t="s">
        <v>983</v>
      </c>
      <c r="D174" s="174"/>
      <c r="E174" s="174" t="s">
        <v>123</v>
      </c>
      <c r="F174" s="174"/>
      <c r="G174" s="174" t="s">
        <v>978</v>
      </c>
      <c r="H174" s="174" t="s">
        <v>979</v>
      </c>
      <c r="I174" s="174">
        <v>11</v>
      </c>
      <c r="J174" s="180"/>
      <c r="K174" s="191">
        <v>44408</v>
      </c>
      <c r="L174" s="182" t="s">
        <v>486</v>
      </c>
      <c r="M174" s="183" t="s">
        <v>510</v>
      </c>
      <c r="N174" s="183" t="s">
        <v>513</v>
      </c>
      <c r="O174" s="183"/>
      <c r="P174" s="184"/>
      <c r="Q174" s="90" t="s">
        <v>611</v>
      </c>
      <c r="R174" s="107"/>
      <c r="S174" s="108">
        <v>44359</v>
      </c>
      <c r="T174" s="122">
        <v>2</v>
      </c>
      <c r="U174" s="101">
        <v>100</v>
      </c>
      <c r="V174" s="104" t="s">
        <v>913</v>
      </c>
      <c r="W174" s="109">
        <v>44362</v>
      </c>
      <c r="X174" s="57">
        <v>287606</v>
      </c>
      <c r="Y174" s="57" t="str">
        <f t="shared" si="10"/>
        <v>Aprobada</v>
      </c>
      <c r="Z174" s="110" t="s">
        <v>980</v>
      </c>
      <c r="AA174" s="36" t="s">
        <v>733</v>
      </c>
      <c r="AB174" s="36" t="s">
        <v>82</v>
      </c>
      <c r="AC174" s="161">
        <f t="shared" ca="1" si="11"/>
        <v>-807</v>
      </c>
      <c r="AD174" s="161" t="str">
        <f t="shared" si="12"/>
        <v>Ingresado</v>
      </c>
      <c r="AE174" s="162" t="str">
        <f t="shared" ca="1" si="13"/>
        <v>Vencido</v>
      </c>
      <c r="AF174" s="162" t="str">
        <f t="shared" si="14"/>
        <v>Contrato Finalizado</v>
      </c>
      <c r="AG174" s="89">
        <v>293975</v>
      </c>
      <c r="AH174" s="95" t="s">
        <v>1004</v>
      </c>
      <c r="AI174" s="72"/>
    </row>
    <row r="175" spans="1:35" s="159" customFormat="1" ht="40.4" customHeight="1" x14ac:dyDescent="0.35">
      <c r="A175" s="175" t="s">
        <v>51</v>
      </c>
      <c r="B175" s="177" t="s">
        <v>17</v>
      </c>
      <c r="C175" s="174" t="s">
        <v>289</v>
      </c>
      <c r="D175" s="174"/>
      <c r="E175" s="174" t="s">
        <v>196</v>
      </c>
      <c r="F175" s="174"/>
      <c r="G175" s="174" t="s">
        <v>990</v>
      </c>
      <c r="H175" s="174" t="s">
        <v>989</v>
      </c>
      <c r="I175" s="174">
        <v>5</v>
      </c>
      <c r="J175" s="180">
        <v>44363</v>
      </c>
      <c r="K175" s="191">
        <v>44408</v>
      </c>
      <c r="L175" s="182" t="s">
        <v>505</v>
      </c>
      <c r="M175" s="183"/>
      <c r="N175" s="183" t="s">
        <v>991</v>
      </c>
      <c r="O175" s="183"/>
      <c r="P175" s="184"/>
      <c r="Q175" s="90" t="s">
        <v>611</v>
      </c>
      <c r="R175" s="107">
        <v>44364</v>
      </c>
      <c r="S175" s="108">
        <v>44365</v>
      </c>
      <c r="T175" s="122">
        <v>2</v>
      </c>
      <c r="U175" s="101">
        <v>100</v>
      </c>
      <c r="V175" s="104" t="s">
        <v>913</v>
      </c>
      <c r="W175" s="109">
        <v>44372</v>
      </c>
      <c r="X175" s="57">
        <v>289818</v>
      </c>
      <c r="Y175" s="57" t="str">
        <f t="shared" si="10"/>
        <v>Aprobada</v>
      </c>
      <c r="Z175" s="110" t="s">
        <v>995</v>
      </c>
      <c r="AA175" s="111" t="s">
        <v>733</v>
      </c>
      <c r="AB175" s="36" t="s">
        <v>83</v>
      </c>
      <c r="AC175" s="161">
        <f t="shared" ca="1" si="11"/>
        <v>-807</v>
      </c>
      <c r="AD175" s="161" t="str">
        <f t="shared" si="12"/>
        <v>Ingresado</v>
      </c>
      <c r="AE175" s="162" t="str">
        <f t="shared" ca="1" si="13"/>
        <v>Vencido</v>
      </c>
      <c r="AF175" s="162" t="str">
        <f t="shared" si="14"/>
        <v>Contrato Finalizado</v>
      </c>
      <c r="AG175" s="89">
        <v>293977</v>
      </c>
      <c r="AH175" s="83" t="s">
        <v>1004</v>
      </c>
      <c r="AI175" s="72"/>
    </row>
    <row r="176" spans="1:35" s="159" customFormat="1" ht="40.4" customHeight="1" x14ac:dyDescent="0.35">
      <c r="A176" s="175" t="s">
        <v>51</v>
      </c>
      <c r="B176" s="177" t="s">
        <v>17</v>
      </c>
      <c r="C176" s="174" t="s">
        <v>92</v>
      </c>
      <c r="D176" s="177" t="s">
        <v>935</v>
      </c>
      <c r="E176" s="178" t="s">
        <v>123</v>
      </c>
      <c r="F176" s="177"/>
      <c r="G176" s="179" t="s">
        <v>932</v>
      </c>
      <c r="H176" s="174" t="s">
        <v>933</v>
      </c>
      <c r="I176" s="174">
        <v>7</v>
      </c>
      <c r="J176" s="180">
        <v>44298</v>
      </c>
      <c r="K176" s="181">
        <v>44347</v>
      </c>
      <c r="L176" s="182" t="s">
        <v>486</v>
      </c>
      <c r="M176" s="183" t="s">
        <v>934</v>
      </c>
      <c r="N176" s="183" t="s">
        <v>510</v>
      </c>
      <c r="O176" s="183"/>
      <c r="P176" s="184"/>
      <c r="Q176" s="100" t="s">
        <v>489</v>
      </c>
      <c r="R176" s="107">
        <v>44298</v>
      </c>
      <c r="S176" s="108">
        <v>44298</v>
      </c>
      <c r="T176" s="101">
        <v>1</v>
      </c>
      <c r="U176" s="101">
        <v>100</v>
      </c>
      <c r="V176" s="57" t="s">
        <v>913</v>
      </c>
      <c r="W176" s="109">
        <v>44301</v>
      </c>
      <c r="X176" s="57">
        <v>280792</v>
      </c>
      <c r="Y176" s="57" t="str">
        <f t="shared" si="10"/>
        <v>Aprobada</v>
      </c>
      <c r="Z176" s="110" t="s">
        <v>936</v>
      </c>
      <c r="AA176" s="111" t="s">
        <v>733</v>
      </c>
      <c r="AB176" s="36" t="s">
        <v>82</v>
      </c>
      <c r="AC176" s="161">
        <f t="shared" ca="1" si="11"/>
        <v>-868</v>
      </c>
      <c r="AD176" s="161" t="str">
        <f t="shared" si="12"/>
        <v>Ingresado</v>
      </c>
      <c r="AE176" s="162" t="str">
        <f t="shared" ca="1" si="13"/>
        <v>Vencido</v>
      </c>
      <c r="AF176" s="162" t="str">
        <f t="shared" si="14"/>
        <v>Contrato Finalizado</v>
      </c>
      <c r="AG176" s="57">
        <v>289700</v>
      </c>
      <c r="AH176" s="81" t="s">
        <v>992</v>
      </c>
    </row>
    <row r="177" spans="1:35" s="159" customFormat="1" ht="40.4" customHeight="1" x14ac:dyDescent="0.35">
      <c r="A177" s="175" t="s">
        <v>51</v>
      </c>
      <c r="B177" s="177" t="s">
        <v>17</v>
      </c>
      <c r="C177" s="174" t="s">
        <v>88</v>
      </c>
      <c r="D177" s="177"/>
      <c r="E177" s="178" t="s">
        <v>89</v>
      </c>
      <c r="F177" s="177"/>
      <c r="G177" s="179" t="s">
        <v>90</v>
      </c>
      <c r="H177" s="174" t="s">
        <v>91</v>
      </c>
      <c r="I177" s="174">
        <v>4</v>
      </c>
      <c r="J177" s="180">
        <v>44277</v>
      </c>
      <c r="K177" s="181">
        <v>44286</v>
      </c>
      <c r="L177" s="192" t="s">
        <v>486</v>
      </c>
      <c r="M177" s="183" t="s">
        <v>487</v>
      </c>
      <c r="N177" s="183" t="s">
        <v>488</v>
      </c>
      <c r="O177" s="183"/>
      <c r="P177" s="184"/>
      <c r="Q177" s="100" t="s">
        <v>489</v>
      </c>
      <c r="R177" s="107">
        <v>44275</v>
      </c>
      <c r="S177" s="108" t="s">
        <v>721</v>
      </c>
      <c r="T177" s="101">
        <v>3</v>
      </c>
      <c r="U177" s="101">
        <v>100</v>
      </c>
      <c r="V177" s="57" t="s">
        <v>913</v>
      </c>
      <c r="W177" s="109">
        <v>44278</v>
      </c>
      <c r="X177" s="57">
        <v>278093</v>
      </c>
      <c r="Y177" s="57" t="str">
        <f t="shared" si="10"/>
        <v>Aprobada</v>
      </c>
      <c r="Z177" s="110" t="s">
        <v>916</v>
      </c>
      <c r="AA177" s="111" t="s">
        <v>733</v>
      </c>
      <c r="AB177" s="36" t="s">
        <v>85</v>
      </c>
      <c r="AC177" s="161">
        <f t="shared" ca="1" si="11"/>
        <v>-929</v>
      </c>
      <c r="AD177" s="161" t="str">
        <f t="shared" si="12"/>
        <v>Ingresado</v>
      </c>
      <c r="AE177" s="162" t="str">
        <f t="shared" ca="1" si="13"/>
        <v>Vencido</v>
      </c>
      <c r="AF177" s="162" t="str">
        <f t="shared" si="14"/>
        <v>Contrato Finalizado</v>
      </c>
      <c r="AG177" s="57">
        <v>281628</v>
      </c>
      <c r="AH177" s="81" t="s">
        <v>948</v>
      </c>
      <c r="AI177" s="25" t="s">
        <v>46</v>
      </c>
    </row>
    <row r="178" spans="1:35" s="159" customFormat="1" ht="40.4" customHeight="1" x14ac:dyDescent="0.35">
      <c r="A178" s="175" t="s">
        <v>51</v>
      </c>
      <c r="B178" s="177" t="s">
        <v>17</v>
      </c>
      <c r="C178" s="174" t="s">
        <v>92</v>
      </c>
      <c r="D178" s="177"/>
      <c r="E178" s="178" t="s">
        <v>93</v>
      </c>
      <c r="F178" s="177"/>
      <c r="G178" s="179" t="s">
        <v>94</v>
      </c>
      <c r="H178" s="174" t="s">
        <v>95</v>
      </c>
      <c r="I178" s="174">
        <v>5</v>
      </c>
      <c r="J178" s="180">
        <v>44277</v>
      </c>
      <c r="K178" s="181">
        <v>44346</v>
      </c>
      <c r="L178" s="192" t="s">
        <v>486</v>
      </c>
      <c r="M178" s="183" t="s">
        <v>490</v>
      </c>
      <c r="N178" s="183" t="s">
        <v>491</v>
      </c>
      <c r="O178" s="183"/>
      <c r="P178" s="184"/>
      <c r="Q178" s="100" t="s">
        <v>489</v>
      </c>
      <c r="R178" s="107">
        <v>44275</v>
      </c>
      <c r="S178" s="108">
        <v>44275</v>
      </c>
      <c r="T178" s="122">
        <v>2</v>
      </c>
      <c r="U178" s="122">
        <v>100</v>
      </c>
      <c r="V178" s="57" t="s">
        <v>913</v>
      </c>
      <c r="W178" s="109">
        <v>44278</v>
      </c>
      <c r="X178" s="57">
        <v>278087</v>
      </c>
      <c r="Y178" s="57" t="str">
        <f t="shared" si="10"/>
        <v>Aprobada</v>
      </c>
      <c r="Z178" s="110" t="s">
        <v>734</v>
      </c>
      <c r="AA178" s="111" t="s">
        <v>733</v>
      </c>
      <c r="AB178" s="36" t="s">
        <v>85</v>
      </c>
      <c r="AC178" s="161">
        <f t="shared" ca="1" si="11"/>
        <v>-869</v>
      </c>
      <c r="AD178" s="161" t="str">
        <f t="shared" si="12"/>
        <v>Ingresado</v>
      </c>
      <c r="AE178" s="162" t="str">
        <f t="shared" ca="1" si="13"/>
        <v>Vencido</v>
      </c>
      <c r="AF178" s="162" t="str">
        <f t="shared" si="14"/>
        <v>Contrato Finalizado</v>
      </c>
      <c r="AG178" s="57">
        <v>285686</v>
      </c>
      <c r="AH178" s="81" t="s">
        <v>971</v>
      </c>
      <c r="AI178" s="26"/>
    </row>
    <row r="179" spans="1:35" s="159" customFormat="1" ht="40.4" customHeight="1" x14ac:dyDescent="0.35">
      <c r="A179" s="175" t="s">
        <v>51</v>
      </c>
      <c r="B179" s="177" t="s">
        <v>17</v>
      </c>
      <c r="C179" s="174" t="s">
        <v>100</v>
      </c>
      <c r="D179" s="177"/>
      <c r="E179" s="178" t="s">
        <v>93</v>
      </c>
      <c r="F179" s="178"/>
      <c r="G179" s="204" t="s">
        <v>101</v>
      </c>
      <c r="H179" s="193" t="s">
        <v>102</v>
      </c>
      <c r="I179" s="193">
        <v>7</v>
      </c>
      <c r="J179" s="194">
        <v>44274</v>
      </c>
      <c r="K179" s="181">
        <v>44444</v>
      </c>
      <c r="L179" s="192" t="s">
        <v>486</v>
      </c>
      <c r="M179" s="183"/>
      <c r="N179" s="183" t="s">
        <v>495</v>
      </c>
      <c r="O179" s="183"/>
      <c r="P179" s="184"/>
      <c r="Q179" s="85" t="s">
        <v>489</v>
      </c>
      <c r="R179" s="112">
        <v>44271</v>
      </c>
      <c r="S179" s="113">
        <v>44271</v>
      </c>
      <c r="T179" s="101">
        <v>1</v>
      </c>
      <c r="U179" s="101">
        <v>100</v>
      </c>
      <c r="V179" s="57" t="s">
        <v>913</v>
      </c>
      <c r="W179" s="109">
        <v>44278</v>
      </c>
      <c r="X179" s="57">
        <v>278107</v>
      </c>
      <c r="Y179" s="57" t="str">
        <f t="shared" si="10"/>
        <v>Aprobada</v>
      </c>
      <c r="Z179" s="96" t="s">
        <v>735</v>
      </c>
      <c r="AA179" s="111" t="s">
        <v>733</v>
      </c>
      <c r="AB179" s="36" t="s">
        <v>82</v>
      </c>
      <c r="AC179" s="161">
        <f t="shared" ca="1" si="11"/>
        <v>-771</v>
      </c>
      <c r="AD179" s="161" t="str">
        <f t="shared" si="12"/>
        <v>Ingresado</v>
      </c>
      <c r="AE179" s="162" t="str">
        <f t="shared" ca="1" si="13"/>
        <v>Vencido</v>
      </c>
      <c r="AF179" s="162" t="str">
        <f t="shared" si="14"/>
        <v>Contrato Finalizado</v>
      </c>
      <c r="AG179" s="57">
        <v>302705</v>
      </c>
      <c r="AH179" s="96" t="s">
        <v>1128</v>
      </c>
      <c r="AI179" s="70"/>
    </row>
    <row r="180" spans="1:35" s="159" customFormat="1" ht="40.4" customHeight="1" x14ac:dyDescent="0.35">
      <c r="A180" s="175" t="s">
        <v>51</v>
      </c>
      <c r="B180" s="177" t="s">
        <v>17</v>
      </c>
      <c r="C180" s="174" t="s">
        <v>120</v>
      </c>
      <c r="D180" s="177"/>
      <c r="E180" s="178" t="s">
        <v>59</v>
      </c>
      <c r="F180" s="177" t="s">
        <v>57</v>
      </c>
      <c r="G180" s="204" t="s">
        <v>121</v>
      </c>
      <c r="H180" s="193" t="s">
        <v>122</v>
      </c>
      <c r="I180" s="174">
        <v>1</v>
      </c>
      <c r="J180" s="180">
        <v>44257</v>
      </c>
      <c r="K180" s="181">
        <v>44347</v>
      </c>
      <c r="L180" s="192" t="s">
        <v>505</v>
      </c>
      <c r="M180" s="183" t="s">
        <v>507</v>
      </c>
      <c r="N180" s="183" t="s">
        <v>508</v>
      </c>
      <c r="O180" s="183">
        <v>954552683</v>
      </c>
      <c r="P180" s="184" t="s">
        <v>509</v>
      </c>
      <c r="Q180" s="100" t="s">
        <v>489</v>
      </c>
      <c r="R180" s="112">
        <v>44228</v>
      </c>
      <c r="S180" s="108">
        <v>44228</v>
      </c>
      <c r="T180" s="101"/>
      <c r="U180" s="101">
        <v>100</v>
      </c>
      <c r="V180" s="104" t="s">
        <v>913</v>
      </c>
      <c r="W180" s="109">
        <v>44271</v>
      </c>
      <c r="X180" s="115">
        <v>277622</v>
      </c>
      <c r="Y180" s="57" t="str">
        <f t="shared" si="10"/>
        <v>Aprobada</v>
      </c>
      <c r="Z180" s="82" t="s">
        <v>736</v>
      </c>
      <c r="AA180" s="111" t="s">
        <v>733</v>
      </c>
      <c r="AB180" s="116" t="s">
        <v>85</v>
      </c>
      <c r="AC180" s="161">
        <f t="shared" ca="1" si="11"/>
        <v>-868</v>
      </c>
      <c r="AD180" s="161" t="str">
        <f t="shared" si="12"/>
        <v>Ingresado</v>
      </c>
      <c r="AE180" s="162" t="str">
        <f t="shared" ca="1" si="13"/>
        <v>Vencido</v>
      </c>
      <c r="AF180" s="162" t="str">
        <f t="shared" si="14"/>
        <v>Contrato Finalizado</v>
      </c>
      <c r="AG180" s="57">
        <v>289701</v>
      </c>
      <c r="AH180" s="83" t="s">
        <v>993</v>
      </c>
      <c r="AI180" s="70"/>
    </row>
    <row r="181" spans="1:35" s="159" customFormat="1" ht="40.4" customHeight="1" x14ac:dyDescent="0.35">
      <c r="A181" s="175" t="s">
        <v>51</v>
      </c>
      <c r="B181" s="177" t="s">
        <v>17</v>
      </c>
      <c r="C181" s="174" t="s">
        <v>100</v>
      </c>
      <c r="D181" s="177"/>
      <c r="E181" s="178" t="s">
        <v>123</v>
      </c>
      <c r="F181" s="177"/>
      <c r="G181" s="179" t="s">
        <v>124</v>
      </c>
      <c r="H181" s="174" t="s">
        <v>125</v>
      </c>
      <c r="I181" s="174">
        <v>17</v>
      </c>
      <c r="J181" s="180">
        <v>44263</v>
      </c>
      <c r="K181" s="181">
        <v>44316</v>
      </c>
      <c r="L181" s="192" t="s">
        <v>486</v>
      </c>
      <c r="M181" s="183"/>
      <c r="N181" s="183" t="s">
        <v>510</v>
      </c>
      <c r="O181" s="183"/>
      <c r="P181" s="184"/>
      <c r="Q181" s="100" t="s">
        <v>489</v>
      </c>
      <c r="R181" s="112">
        <v>44266</v>
      </c>
      <c r="S181" s="108">
        <v>44266</v>
      </c>
      <c r="T181" s="101"/>
      <c r="U181" s="101">
        <v>100</v>
      </c>
      <c r="V181" s="104" t="s">
        <v>913</v>
      </c>
      <c r="W181" s="109">
        <v>44271</v>
      </c>
      <c r="X181" s="115">
        <v>277576</v>
      </c>
      <c r="Y181" s="57" t="str">
        <f t="shared" si="10"/>
        <v>Aprobada</v>
      </c>
      <c r="Z181" s="82" t="s">
        <v>737</v>
      </c>
      <c r="AA181" s="111" t="s">
        <v>733</v>
      </c>
      <c r="AB181" s="116"/>
      <c r="AC181" s="161">
        <f t="shared" ca="1" si="11"/>
        <v>-899</v>
      </c>
      <c r="AD181" s="161" t="str">
        <f t="shared" si="12"/>
        <v>Ingresado</v>
      </c>
      <c r="AE181" s="162" t="str">
        <f t="shared" ca="1" si="13"/>
        <v>Vencido</v>
      </c>
      <c r="AF181" s="162" t="str">
        <f t="shared" si="14"/>
        <v>Contrato Finalizado</v>
      </c>
      <c r="AG181" s="57">
        <v>283646</v>
      </c>
      <c r="AH181" s="83" t="s">
        <v>949</v>
      </c>
      <c r="AI181" s="70" t="s">
        <v>46</v>
      </c>
    </row>
    <row r="182" spans="1:35" s="159" customFormat="1" ht="40.4" customHeight="1" x14ac:dyDescent="0.35">
      <c r="A182" s="175" t="s">
        <v>51</v>
      </c>
      <c r="B182" s="177" t="s">
        <v>17</v>
      </c>
      <c r="C182" s="174" t="s">
        <v>103</v>
      </c>
      <c r="D182" s="177"/>
      <c r="E182" s="178" t="s">
        <v>65</v>
      </c>
      <c r="F182" s="177" t="s">
        <v>66</v>
      </c>
      <c r="G182" s="179" t="s">
        <v>126</v>
      </c>
      <c r="H182" s="174" t="s">
        <v>127</v>
      </c>
      <c r="I182" s="174">
        <v>1</v>
      </c>
      <c r="J182" s="180">
        <v>44264</v>
      </c>
      <c r="K182" s="181">
        <v>44286</v>
      </c>
      <c r="L182" s="192" t="s">
        <v>486</v>
      </c>
      <c r="M182" s="183"/>
      <c r="N182" s="183" t="s">
        <v>511</v>
      </c>
      <c r="O182" s="183"/>
      <c r="P182" s="184"/>
      <c r="Q182" s="100" t="s">
        <v>489</v>
      </c>
      <c r="R182" s="112">
        <v>44264</v>
      </c>
      <c r="S182" s="108">
        <v>44264</v>
      </c>
      <c r="T182" s="101"/>
      <c r="U182" s="101">
        <v>100</v>
      </c>
      <c r="V182" s="104" t="s">
        <v>913</v>
      </c>
      <c r="W182" s="109">
        <v>44266</v>
      </c>
      <c r="X182" s="115">
        <v>276512</v>
      </c>
      <c r="Y182" s="57" t="str">
        <f t="shared" si="10"/>
        <v>Aprobada</v>
      </c>
      <c r="Z182" s="82" t="s">
        <v>738</v>
      </c>
      <c r="AA182" s="111" t="s">
        <v>733</v>
      </c>
      <c r="AB182" s="116" t="s">
        <v>85</v>
      </c>
      <c r="AC182" s="161">
        <f t="shared" ca="1" si="11"/>
        <v>-929</v>
      </c>
      <c r="AD182" s="161" t="str">
        <f t="shared" si="12"/>
        <v>Ingresado</v>
      </c>
      <c r="AE182" s="162" t="str">
        <f t="shared" ca="1" si="13"/>
        <v>Vencido</v>
      </c>
      <c r="AF182" s="162" t="str">
        <f t="shared" si="14"/>
        <v>Contrato Finalizado</v>
      </c>
      <c r="AG182" s="57">
        <v>278419</v>
      </c>
      <c r="AH182" s="83" t="s">
        <v>907</v>
      </c>
      <c r="AI182" s="70"/>
    </row>
    <row r="183" spans="1:35" s="159" customFormat="1" ht="40.4" customHeight="1" x14ac:dyDescent="0.35">
      <c r="A183" s="175" t="s">
        <v>51</v>
      </c>
      <c r="B183" s="177" t="s">
        <v>17</v>
      </c>
      <c r="C183" s="174" t="s">
        <v>103</v>
      </c>
      <c r="D183" s="177"/>
      <c r="E183" s="178" t="s">
        <v>128</v>
      </c>
      <c r="F183" s="177" t="s">
        <v>129</v>
      </c>
      <c r="G183" s="179" t="s">
        <v>90</v>
      </c>
      <c r="H183" s="174" t="s">
        <v>130</v>
      </c>
      <c r="I183" s="174">
        <v>2</v>
      </c>
      <c r="J183" s="180"/>
      <c r="K183" s="181">
        <v>44377</v>
      </c>
      <c r="L183" s="192" t="s">
        <v>486</v>
      </c>
      <c r="M183" s="183"/>
      <c r="N183" s="183" t="s">
        <v>512</v>
      </c>
      <c r="O183" s="183"/>
      <c r="P183" s="184"/>
      <c r="Q183" s="100" t="s">
        <v>489</v>
      </c>
      <c r="R183" s="107">
        <v>44262</v>
      </c>
      <c r="S183" s="108">
        <v>44262</v>
      </c>
      <c r="T183" s="40"/>
      <c r="U183" s="101">
        <v>100</v>
      </c>
      <c r="V183" s="104" t="s">
        <v>913</v>
      </c>
      <c r="W183" s="109">
        <v>44265</v>
      </c>
      <c r="X183" s="101">
        <v>276453</v>
      </c>
      <c r="Y183" s="57" t="str">
        <f t="shared" si="10"/>
        <v>Aprobada</v>
      </c>
      <c r="Z183" s="110" t="s">
        <v>739</v>
      </c>
      <c r="AA183" s="111" t="s">
        <v>733</v>
      </c>
      <c r="AB183" s="36" t="s">
        <v>85</v>
      </c>
      <c r="AC183" s="161">
        <f t="shared" ca="1" si="11"/>
        <v>-838</v>
      </c>
      <c r="AD183" s="161" t="str">
        <f t="shared" si="12"/>
        <v>Ingresado</v>
      </c>
      <c r="AE183" s="162" t="str">
        <f t="shared" ca="1" si="13"/>
        <v>Vencido</v>
      </c>
      <c r="AF183" s="162" t="str">
        <f t="shared" si="14"/>
        <v>Contrato Finalizado</v>
      </c>
      <c r="AG183" s="57">
        <v>294739</v>
      </c>
      <c r="AH183" s="85" t="s">
        <v>1006</v>
      </c>
      <c r="AI183" s="70"/>
    </row>
    <row r="184" spans="1:35" s="159" customFormat="1" ht="40.4" customHeight="1" x14ac:dyDescent="0.35">
      <c r="A184" s="175" t="s">
        <v>51</v>
      </c>
      <c r="B184" s="177" t="s">
        <v>17</v>
      </c>
      <c r="C184" s="174" t="s">
        <v>103</v>
      </c>
      <c r="D184" s="177"/>
      <c r="E184" s="178" t="s">
        <v>65</v>
      </c>
      <c r="F184" s="177"/>
      <c r="G184" s="179" t="s">
        <v>126</v>
      </c>
      <c r="H184" s="174" t="s">
        <v>131</v>
      </c>
      <c r="I184" s="174">
        <v>3</v>
      </c>
      <c r="J184" s="180">
        <v>44259</v>
      </c>
      <c r="K184" s="181">
        <v>44285</v>
      </c>
      <c r="L184" s="192" t="s">
        <v>486</v>
      </c>
      <c r="M184" s="183" t="s">
        <v>513</v>
      </c>
      <c r="N184" s="183" t="s">
        <v>514</v>
      </c>
      <c r="O184" s="183"/>
      <c r="P184" s="184"/>
      <c r="Q184" s="100" t="s">
        <v>489</v>
      </c>
      <c r="R184" s="107">
        <v>44259</v>
      </c>
      <c r="S184" s="108">
        <v>44259</v>
      </c>
      <c r="T184" s="122"/>
      <c r="U184" s="101">
        <v>100</v>
      </c>
      <c r="V184" s="104" t="s">
        <v>913</v>
      </c>
      <c r="W184" s="109">
        <v>44260</v>
      </c>
      <c r="X184" s="57">
        <v>274746</v>
      </c>
      <c r="Y184" s="57" t="str">
        <f t="shared" si="10"/>
        <v>Aprobada</v>
      </c>
      <c r="Z184" s="148" t="s">
        <v>740</v>
      </c>
      <c r="AA184" s="111" t="s">
        <v>733</v>
      </c>
      <c r="AB184" s="36" t="s">
        <v>85</v>
      </c>
      <c r="AC184" s="161">
        <f t="shared" ca="1" si="11"/>
        <v>-930</v>
      </c>
      <c r="AD184" s="161" t="str">
        <f t="shared" si="12"/>
        <v>Ingresado</v>
      </c>
      <c r="AE184" s="162" t="str">
        <f t="shared" ca="1" si="13"/>
        <v>Vencido</v>
      </c>
      <c r="AF184" s="162" t="str">
        <f t="shared" si="14"/>
        <v>Contrato Finalizado</v>
      </c>
      <c r="AG184" s="57">
        <v>278418</v>
      </c>
      <c r="AH184" s="97" t="s">
        <v>907</v>
      </c>
      <c r="AI184" s="70"/>
    </row>
    <row r="185" spans="1:35" s="159" customFormat="1" ht="40.4" customHeight="1" x14ac:dyDescent="0.35">
      <c r="A185" s="175" t="s">
        <v>51</v>
      </c>
      <c r="B185" s="177" t="s">
        <v>17</v>
      </c>
      <c r="C185" s="174" t="s">
        <v>115</v>
      </c>
      <c r="D185" s="177"/>
      <c r="E185" s="178" t="s">
        <v>132</v>
      </c>
      <c r="F185" s="177"/>
      <c r="G185" s="179" t="s">
        <v>133</v>
      </c>
      <c r="H185" s="174" t="s">
        <v>134</v>
      </c>
      <c r="I185" s="174">
        <v>3</v>
      </c>
      <c r="J185" s="180">
        <v>44238</v>
      </c>
      <c r="K185" s="181">
        <v>44316</v>
      </c>
      <c r="L185" s="192" t="s">
        <v>505</v>
      </c>
      <c r="M185" s="183"/>
      <c r="N185" s="183"/>
      <c r="O185" s="183"/>
      <c r="P185" s="184"/>
      <c r="Q185" s="100" t="s">
        <v>489</v>
      </c>
      <c r="R185" s="107">
        <v>44282</v>
      </c>
      <c r="S185" s="108">
        <v>44255</v>
      </c>
      <c r="T185" s="122"/>
      <c r="U185" s="101">
        <v>100</v>
      </c>
      <c r="V185" s="104" t="s">
        <v>913</v>
      </c>
      <c r="W185" s="109">
        <v>44264</v>
      </c>
      <c r="X185" s="57">
        <v>275577</v>
      </c>
      <c r="Y185" s="57" t="str">
        <f t="shared" si="10"/>
        <v>Aprobada</v>
      </c>
      <c r="Z185" s="142" t="s">
        <v>741</v>
      </c>
      <c r="AA185" s="111" t="s">
        <v>733</v>
      </c>
      <c r="AB185" s="36" t="s">
        <v>85</v>
      </c>
      <c r="AC185" s="161">
        <f t="shared" ca="1" si="11"/>
        <v>-899</v>
      </c>
      <c r="AD185" s="161" t="str">
        <f t="shared" si="12"/>
        <v>Ingresado</v>
      </c>
      <c r="AE185" s="162" t="str">
        <f t="shared" ca="1" si="13"/>
        <v>Vencido</v>
      </c>
      <c r="AF185" s="162" t="str">
        <f t="shared" si="14"/>
        <v>Contrato Finalizado</v>
      </c>
      <c r="AG185" s="57">
        <v>283641</v>
      </c>
      <c r="AH185" s="81" t="s">
        <v>950</v>
      </c>
      <c r="AI185" s="70" t="s">
        <v>46</v>
      </c>
    </row>
    <row r="186" spans="1:35" s="159" customFormat="1" ht="40.4" customHeight="1" x14ac:dyDescent="0.35">
      <c r="A186" s="175" t="s">
        <v>51</v>
      </c>
      <c r="B186" s="177" t="s">
        <v>17</v>
      </c>
      <c r="C186" s="193" t="s">
        <v>115</v>
      </c>
      <c r="D186" s="178"/>
      <c r="E186" s="178" t="s">
        <v>132</v>
      </c>
      <c r="F186" s="178" t="s">
        <v>135</v>
      </c>
      <c r="G186" s="204" t="s">
        <v>133</v>
      </c>
      <c r="H186" s="193" t="s">
        <v>122</v>
      </c>
      <c r="I186" s="193">
        <v>4</v>
      </c>
      <c r="J186" s="194">
        <v>44263</v>
      </c>
      <c r="K186" s="181">
        <v>44316</v>
      </c>
      <c r="L186" s="185" t="s">
        <v>505</v>
      </c>
      <c r="M186" s="200"/>
      <c r="N186" s="200"/>
      <c r="O186" s="200"/>
      <c r="P186" s="203"/>
      <c r="Q186" s="100" t="s">
        <v>489</v>
      </c>
      <c r="R186" s="121">
        <v>44256</v>
      </c>
      <c r="S186" s="113">
        <v>44257</v>
      </c>
      <c r="T186" s="122"/>
      <c r="U186" s="101">
        <v>100</v>
      </c>
      <c r="V186" s="104" t="s">
        <v>913</v>
      </c>
      <c r="W186" s="123">
        <v>44264</v>
      </c>
      <c r="X186" s="57">
        <v>275490</v>
      </c>
      <c r="Y186" s="57" t="str">
        <f t="shared" si="10"/>
        <v>Aprobada</v>
      </c>
      <c r="Z186" s="124" t="s">
        <v>742</v>
      </c>
      <c r="AA186" s="111" t="s">
        <v>733</v>
      </c>
      <c r="AB186" s="125" t="s">
        <v>85</v>
      </c>
      <c r="AC186" s="161">
        <f t="shared" ca="1" si="11"/>
        <v>-899</v>
      </c>
      <c r="AD186" s="161" t="str">
        <f t="shared" si="12"/>
        <v>Ingresado</v>
      </c>
      <c r="AE186" s="162" t="str">
        <f t="shared" ca="1" si="13"/>
        <v>Vencido</v>
      </c>
      <c r="AF186" s="162" t="str">
        <f t="shared" si="14"/>
        <v>Contrato Finalizado</v>
      </c>
      <c r="AG186" s="57">
        <v>283919</v>
      </c>
      <c r="AH186" s="81" t="s">
        <v>952</v>
      </c>
      <c r="AI186" s="72" t="s">
        <v>46</v>
      </c>
    </row>
    <row r="187" spans="1:35" s="159" customFormat="1" ht="40.4" customHeight="1" x14ac:dyDescent="0.35">
      <c r="A187" s="175" t="s">
        <v>51</v>
      </c>
      <c r="B187" s="177" t="s">
        <v>17</v>
      </c>
      <c r="C187" s="174" t="s">
        <v>120</v>
      </c>
      <c r="D187" s="177"/>
      <c r="E187" s="193" t="s">
        <v>59</v>
      </c>
      <c r="F187" s="173"/>
      <c r="G187" s="173" t="s">
        <v>121</v>
      </c>
      <c r="H187" s="174" t="s">
        <v>138</v>
      </c>
      <c r="I187" s="205">
        <v>11</v>
      </c>
      <c r="J187" s="180">
        <v>44245</v>
      </c>
      <c r="K187" s="181">
        <v>44347</v>
      </c>
      <c r="L187" s="192" t="s">
        <v>505</v>
      </c>
      <c r="M187" s="183" t="s">
        <v>507</v>
      </c>
      <c r="N187" s="183" t="s">
        <v>508</v>
      </c>
      <c r="O187" s="183">
        <v>954552683</v>
      </c>
      <c r="P187" s="184" t="s">
        <v>509</v>
      </c>
      <c r="Q187" s="100" t="s">
        <v>489</v>
      </c>
      <c r="R187" s="107">
        <v>44253</v>
      </c>
      <c r="S187" s="108">
        <v>44253</v>
      </c>
      <c r="T187" s="101"/>
      <c r="U187" s="101">
        <v>100</v>
      </c>
      <c r="V187" s="104" t="s">
        <v>913</v>
      </c>
      <c r="W187" s="109">
        <v>44257</v>
      </c>
      <c r="X187" s="57">
        <v>274433</v>
      </c>
      <c r="Y187" s="57" t="str">
        <f t="shared" si="10"/>
        <v>Aprobada</v>
      </c>
      <c r="Z187" s="82" t="s">
        <v>744</v>
      </c>
      <c r="AA187" s="111" t="s">
        <v>733</v>
      </c>
      <c r="AB187" s="111" t="s">
        <v>82</v>
      </c>
      <c r="AC187" s="161">
        <f t="shared" ca="1" si="11"/>
        <v>-868</v>
      </c>
      <c r="AD187" s="161" t="str">
        <f t="shared" si="12"/>
        <v>Ingresado</v>
      </c>
      <c r="AE187" s="162" t="str">
        <f t="shared" ca="1" si="13"/>
        <v>Vencido</v>
      </c>
      <c r="AF187" s="162" t="str">
        <f t="shared" si="14"/>
        <v>Contrato Finalizado</v>
      </c>
      <c r="AG187" s="57">
        <v>278636</v>
      </c>
      <c r="AH187" s="83" t="s">
        <v>907</v>
      </c>
      <c r="AI187" s="71"/>
    </row>
    <row r="188" spans="1:35" s="159" customFormat="1" ht="40.4" customHeight="1" x14ac:dyDescent="0.35">
      <c r="A188" s="175" t="s">
        <v>52</v>
      </c>
      <c r="B188" s="177" t="s">
        <v>17</v>
      </c>
      <c r="C188" s="174" t="s">
        <v>92</v>
      </c>
      <c r="D188" s="177" t="s">
        <v>139</v>
      </c>
      <c r="E188" s="193" t="s">
        <v>140</v>
      </c>
      <c r="F188" s="173"/>
      <c r="G188" s="173" t="s">
        <v>141</v>
      </c>
      <c r="H188" s="174" t="s">
        <v>142</v>
      </c>
      <c r="I188" s="205">
        <v>2</v>
      </c>
      <c r="J188" s="180"/>
      <c r="K188" s="181">
        <v>44286</v>
      </c>
      <c r="L188" s="192" t="s">
        <v>518</v>
      </c>
      <c r="M188" s="183" t="s">
        <v>519</v>
      </c>
      <c r="N188" s="183" t="s">
        <v>520</v>
      </c>
      <c r="O188" s="183"/>
      <c r="P188" s="184"/>
      <c r="Q188" s="100" t="s">
        <v>489</v>
      </c>
      <c r="R188" s="107">
        <v>44232</v>
      </c>
      <c r="S188" s="126">
        <v>44233</v>
      </c>
      <c r="T188" s="101"/>
      <c r="U188" s="101">
        <v>100</v>
      </c>
      <c r="V188" s="104" t="s">
        <v>913</v>
      </c>
      <c r="W188" s="109">
        <v>44244</v>
      </c>
      <c r="X188" s="57">
        <v>273733</v>
      </c>
      <c r="Y188" s="57" t="str">
        <f t="shared" si="10"/>
        <v>Aprobada</v>
      </c>
      <c r="Z188" s="82" t="s">
        <v>746</v>
      </c>
      <c r="AA188" s="111" t="s">
        <v>733</v>
      </c>
      <c r="AB188" s="111" t="s">
        <v>85</v>
      </c>
      <c r="AC188" s="161">
        <f t="shared" ca="1" si="11"/>
        <v>-929</v>
      </c>
      <c r="AD188" s="161" t="str">
        <f t="shared" si="12"/>
        <v>Ingresado</v>
      </c>
      <c r="AE188" s="162" t="str">
        <f t="shared" ca="1" si="13"/>
        <v>Vencido</v>
      </c>
      <c r="AF188" s="162" t="str">
        <f t="shared" si="14"/>
        <v>Contrato Finalizado</v>
      </c>
      <c r="AG188" s="57">
        <v>279573</v>
      </c>
      <c r="AH188" s="83" t="s">
        <v>921</v>
      </c>
      <c r="AI188" s="78"/>
    </row>
    <row r="189" spans="1:35" s="159" customFormat="1" ht="40.4" customHeight="1" x14ac:dyDescent="0.35">
      <c r="A189" s="175" t="s">
        <v>51</v>
      </c>
      <c r="B189" s="177" t="s">
        <v>17</v>
      </c>
      <c r="C189" s="174" t="s">
        <v>143</v>
      </c>
      <c r="D189" s="177"/>
      <c r="E189" s="193" t="s">
        <v>144</v>
      </c>
      <c r="F189" s="173" t="s">
        <v>145</v>
      </c>
      <c r="G189" s="173" t="s">
        <v>146</v>
      </c>
      <c r="H189" s="174" t="s">
        <v>147</v>
      </c>
      <c r="I189" s="205">
        <v>2</v>
      </c>
      <c r="J189" s="180">
        <v>44201</v>
      </c>
      <c r="K189" s="181">
        <v>44286</v>
      </c>
      <c r="L189" s="185" t="s">
        <v>486</v>
      </c>
      <c r="M189" s="186" t="s">
        <v>521</v>
      </c>
      <c r="N189" s="186" t="s">
        <v>522</v>
      </c>
      <c r="O189" s="186">
        <v>983019826</v>
      </c>
      <c r="P189" s="203" t="s">
        <v>523</v>
      </c>
      <c r="Q189" s="90" t="s">
        <v>489</v>
      </c>
      <c r="R189" s="149">
        <v>44212</v>
      </c>
      <c r="S189" s="113">
        <v>44212</v>
      </c>
      <c r="T189" s="122"/>
      <c r="U189" s="122">
        <v>100</v>
      </c>
      <c r="V189" s="104" t="s">
        <v>913</v>
      </c>
      <c r="W189" s="123">
        <v>44232</v>
      </c>
      <c r="X189" s="59">
        <v>272521</v>
      </c>
      <c r="Y189" s="57" t="str">
        <f t="shared" si="10"/>
        <v>Aprobada</v>
      </c>
      <c r="Z189" s="128" t="s">
        <v>747</v>
      </c>
      <c r="AA189" s="111" t="s">
        <v>733</v>
      </c>
      <c r="AB189" s="150" t="s">
        <v>85</v>
      </c>
      <c r="AC189" s="161">
        <f t="shared" ca="1" si="11"/>
        <v>-929</v>
      </c>
      <c r="AD189" s="161" t="str">
        <f t="shared" si="12"/>
        <v>Ingresado</v>
      </c>
      <c r="AE189" s="162" t="str">
        <f t="shared" ca="1" si="13"/>
        <v>Vencido</v>
      </c>
      <c r="AF189" s="162" t="str">
        <f t="shared" si="14"/>
        <v>Contrato Finalizado</v>
      </c>
      <c r="AG189" s="57">
        <v>283669</v>
      </c>
      <c r="AH189" s="83" t="s">
        <v>951</v>
      </c>
      <c r="AI189" s="72" t="s">
        <v>46</v>
      </c>
    </row>
    <row r="190" spans="1:35" s="159" customFormat="1" ht="40.4" customHeight="1" x14ac:dyDescent="0.35">
      <c r="A190" s="175" t="s">
        <v>51</v>
      </c>
      <c r="B190" s="177" t="s">
        <v>17</v>
      </c>
      <c r="C190" s="174" t="s">
        <v>143</v>
      </c>
      <c r="D190" s="177"/>
      <c r="E190" s="193" t="s">
        <v>144</v>
      </c>
      <c r="F190" s="174"/>
      <c r="G190" s="173" t="s">
        <v>146</v>
      </c>
      <c r="H190" s="174" t="s">
        <v>147</v>
      </c>
      <c r="I190" s="205">
        <v>12</v>
      </c>
      <c r="J190" s="180">
        <v>44201</v>
      </c>
      <c r="K190" s="181">
        <v>44286</v>
      </c>
      <c r="L190" s="185" t="s">
        <v>486</v>
      </c>
      <c r="M190" s="186" t="s">
        <v>521</v>
      </c>
      <c r="N190" s="186" t="s">
        <v>524</v>
      </c>
      <c r="O190" s="186">
        <v>987249742</v>
      </c>
      <c r="P190" s="203" t="s">
        <v>525</v>
      </c>
      <c r="Q190" s="90" t="s">
        <v>489</v>
      </c>
      <c r="R190" s="149">
        <v>44204</v>
      </c>
      <c r="S190" s="113">
        <v>44204</v>
      </c>
      <c r="T190" s="122"/>
      <c r="U190" s="122">
        <v>100</v>
      </c>
      <c r="V190" s="104" t="s">
        <v>913</v>
      </c>
      <c r="W190" s="123">
        <v>44220</v>
      </c>
      <c r="X190" s="59">
        <v>271273</v>
      </c>
      <c r="Y190" s="57" t="str">
        <f t="shared" si="10"/>
        <v>Aprobada</v>
      </c>
      <c r="Z190" s="128" t="s">
        <v>748</v>
      </c>
      <c r="AA190" s="111" t="s">
        <v>733</v>
      </c>
      <c r="AB190" s="125" t="s">
        <v>85</v>
      </c>
      <c r="AC190" s="161">
        <f t="shared" ca="1" si="11"/>
        <v>-929</v>
      </c>
      <c r="AD190" s="161" t="str">
        <f t="shared" si="12"/>
        <v>Ingresado</v>
      </c>
      <c r="AE190" s="162" t="str">
        <f t="shared" ca="1" si="13"/>
        <v>Vencido</v>
      </c>
      <c r="AF190" s="162" t="str">
        <f t="shared" si="14"/>
        <v>Contrato Finalizado</v>
      </c>
      <c r="AG190" s="57">
        <v>282497</v>
      </c>
      <c r="AH190" s="83" t="s">
        <v>944</v>
      </c>
      <c r="AI190" s="73" t="s">
        <v>46</v>
      </c>
    </row>
    <row r="191" spans="1:35" s="159" customFormat="1" ht="40.4" customHeight="1" x14ac:dyDescent="0.35">
      <c r="A191" s="175" t="s">
        <v>51</v>
      </c>
      <c r="B191" s="177" t="s">
        <v>17</v>
      </c>
      <c r="C191" s="174" t="s">
        <v>120</v>
      </c>
      <c r="D191" s="177"/>
      <c r="E191" s="193" t="s">
        <v>59</v>
      </c>
      <c r="F191" s="173"/>
      <c r="G191" s="173" t="s">
        <v>148</v>
      </c>
      <c r="H191" s="174" t="s">
        <v>149</v>
      </c>
      <c r="I191" s="205">
        <v>7</v>
      </c>
      <c r="J191" s="180">
        <v>44217</v>
      </c>
      <c r="K191" s="181">
        <v>44285</v>
      </c>
      <c r="L191" s="185" t="s">
        <v>486</v>
      </c>
      <c r="M191" s="186" t="s">
        <v>507</v>
      </c>
      <c r="N191" s="186" t="s">
        <v>526</v>
      </c>
      <c r="O191" s="186">
        <v>983612469</v>
      </c>
      <c r="P191" s="203"/>
      <c r="Q191" s="90" t="s">
        <v>489</v>
      </c>
      <c r="R191" s="149">
        <v>44211</v>
      </c>
      <c r="S191" s="113">
        <v>44214</v>
      </c>
      <c r="T191" s="122"/>
      <c r="U191" s="122">
        <v>100</v>
      </c>
      <c r="V191" s="104" t="s">
        <v>913</v>
      </c>
      <c r="W191" s="123">
        <v>44217</v>
      </c>
      <c r="X191" s="59">
        <v>271164</v>
      </c>
      <c r="Y191" s="57" t="str">
        <f t="shared" si="10"/>
        <v>Aprobada</v>
      </c>
      <c r="Z191" s="128" t="s">
        <v>749</v>
      </c>
      <c r="AA191" s="111" t="s">
        <v>733</v>
      </c>
      <c r="AB191" s="150" t="s">
        <v>85</v>
      </c>
      <c r="AC191" s="161">
        <f t="shared" ca="1" si="11"/>
        <v>-930</v>
      </c>
      <c r="AD191" s="161" t="str">
        <f t="shared" si="12"/>
        <v>Ingresado</v>
      </c>
      <c r="AE191" s="162" t="str">
        <f t="shared" ca="1" si="13"/>
        <v>Vencido</v>
      </c>
      <c r="AF191" s="162" t="str">
        <f t="shared" si="14"/>
        <v>Contrato Finalizado</v>
      </c>
      <c r="AG191" s="57">
        <v>278637</v>
      </c>
      <c r="AH191" s="86" t="s">
        <v>907</v>
      </c>
      <c r="AI191" s="73" t="s">
        <v>46</v>
      </c>
    </row>
    <row r="192" spans="1:35" s="159" customFormat="1" ht="40.4" customHeight="1" x14ac:dyDescent="0.35">
      <c r="A192" s="175" t="s">
        <v>51</v>
      </c>
      <c r="B192" s="177" t="s">
        <v>17</v>
      </c>
      <c r="C192" s="174" t="s">
        <v>120</v>
      </c>
      <c r="D192" s="177"/>
      <c r="E192" s="193" t="s">
        <v>59</v>
      </c>
      <c r="F192" s="173" t="s">
        <v>57</v>
      </c>
      <c r="G192" s="173" t="s">
        <v>148</v>
      </c>
      <c r="H192" s="174" t="s">
        <v>150</v>
      </c>
      <c r="I192" s="205">
        <v>1</v>
      </c>
      <c r="J192" s="180">
        <v>44217</v>
      </c>
      <c r="K192" s="181">
        <v>44285</v>
      </c>
      <c r="L192" s="185" t="s">
        <v>486</v>
      </c>
      <c r="M192" s="186" t="s">
        <v>507</v>
      </c>
      <c r="N192" s="186" t="s">
        <v>78</v>
      </c>
      <c r="O192" s="186"/>
      <c r="P192" s="203"/>
      <c r="Q192" s="90" t="s">
        <v>489</v>
      </c>
      <c r="R192" s="149">
        <v>44215</v>
      </c>
      <c r="S192" s="113">
        <v>44215</v>
      </c>
      <c r="T192" s="122"/>
      <c r="U192" s="122">
        <v>100</v>
      </c>
      <c r="V192" s="104" t="s">
        <v>913</v>
      </c>
      <c r="W192" s="123">
        <v>44217</v>
      </c>
      <c r="X192" s="59">
        <v>271168</v>
      </c>
      <c r="Y192" s="57" t="str">
        <f t="shared" si="10"/>
        <v>Aprobada</v>
      </c>
      <c r="Z192" s="128" t="s">
        <v>750</v>
      </c>
      <c r="AA192" s="111" t="s">
        <v>733</v>
      </c>
      <c r="AB192" s="150" t="s">
        <v>85</v>
      </c>
      <c r="AC192" s="161">
        <f t="shared" ca="1" si="11"/>
        <v>-930</v>
      </c>
      <c r="AD192" s="161" t="str">
        <f t="shared" si="12"/>
        <v>Ingresado</v>
      </c>
      <c r="AE192" s="162" t="str">
        <f t="shared" ca="1" si="13"/>
        <v>Vencido</v>
      </c>
      <c r="AF192" s="162" t="str">
        <f t="shared" si="14"/>
        <v>Contrato Finalizado</v>
      </c>
      <c r="AG192" s="57">
        <v>278650</v>
      </c>
      <c r="AH192" s="86" t="s">
        <v>915</v>
      </c>
      <c r="AI192" s="73" t="s">
        <v>46</v>
      </c>
    </row>
    <row r="193" spans="1:35" s="159" customFormat="1" ht="40.4" customHeight="1" x14ac:dyDescent="0.35">
      <c r="A193" s="175" t="s">
        <v>51</v>
      </c>
      <c r="B193" s="177" t="s">
        <v>17</v>
      </c>
      <c r="C193" s="174" t="s">
        <v>110</v>
      </c>
      <c r="D193" s="177" t="s">
        <v>160</v>
      </c>
      <c r="E193" s="177" t="s">
        <v>161</v>
      </c>
      <c r="F193" s="177"/>
      <c r="G193" s="179" t="s">
        <v>162</v>
      </c>
      <c r="H193" s="174" t="s">
        <v>163</v>
      </c>
      <c r="I193" s="174">
        <v>15</v>
      </c>
      <c r="J193" s="180">
        <v>44186</v>
      </c>
      <c r="K193" s="181">
        <v>44408</v>
      </c>
      <c r="L193" s="185" t="s">
        <v>532</v>
      </c>
      <c r="M193" s="186" t="s">
        <v>533</v>
      </c>
      <c r="N193" s="187" t="s">
        <v>534</v>
      </c>
      <c r="O193" s="187">
        <v>977670903</v>
      </c>
      <c r="P193" s="188" t="s">
        <v>535</v>
      </c>
      <c r="Q193" s="90" t="s">
        <v>489</v>
      </c>
      <c r="R193" s="121">
        <v>44188</v>
      </c>
      <c r="S193" s="113">
        <v>44188</v>
      </c>
      <c r="T193" s="122"/>
      <c r="U193" s="122">
        <v>100</v>
      </c>
      <c r="V193" s="104" t="s">
        <v>913</v>
      </c>
      <c r="W193" s="123">
        <v>44200</v>
      </c>
      <c r="X193" s="59">
        <v>269480</v>
      </c>
      <c r="Y193" s="57" t="str">
        <f t="shared" si="10"/>
        <v>Aprobada</v>
      </c>
      <c r="Z193" s="128" t="s">
        <v>754</v>
      </c>
      <c r="AA193" s="111" t="s">
        <v>733</v>
      </c>
      <c r="AB193" s="59" t="s">
        <v>85</v>
      </c>
      <c r="AC193" s="161">
        <f t="shared" ca="1" si="11"/>
        <v>-807</v>
      </c>
      <c r="AD193" s="161" t="str">
        <f t="shared" si="12"/>
        <v>Ingresado</v>
      </c>
      <c r="AE193" s="162" t="str">
        <f t="shared" ca="1" si="13"/>
        <v>Vencido</v>
      </c>
      <c r="AF193" s="162" t="str">
        <f t="shared" si="14"/>
        <v>Contrato Finalizado</v>
      </c>
      <c r="AG193" s="57">
        <v>295835</v>
      </c>
      <c r="AH193" s="86" t="s">
        <v>1010</v>
      </c>
      <c r="AI193" s="74"/>
    </row>
    <row r="194" spans="1:35" s="159" customFormat="1" ht="40.4" customHeight="1" x14ac:dyDescent="0.35">
      <c r="A194" s="175" t="s">
        <v>51</v>
      </c>
      <c r="B194" s="177" t="s">
        <v>17</v>
      </c>
      <c r="C194" s="174" t="s">
        <v>103</v>
      </c>
      <c r="D194" s="177"/>
      <c r="E194" s="177" t="s">
        <v>167</v>
      </c>
      <c r="F194" s="177" t="s">
        <v>168</v>
      </c>
      <c r="G194" s="179" t="s">
        <v>169</v>
      </c>
      <c r="H194" s="174" t="s">
        <v>170</v>
      </c>
      <c r="I194" s="174">
        <v>3</v>
      </c>
      <c r="J194" s="180">
        <v>44176</v>
      </c>
      <c r="K194" s="181">
        <v>44185</v>
      </c>
      <c r="L194" s="185" t="s">
        <v>486</v>
      </c>
      <c r="M194" s="186" t="s">
        <v>513</v>
      </c>
      <c r="N194" s="187" t="s">
        <v>539</v>
      </c>
      <c r="O194" s="187"/>
      <c r="P194" s="187"/>
      <c r="Q194" s="100" t="s">
        <v>489</v>
      </c>
      <c r="R194" s="121">
        <v>44176</v>
      </c>
      <c r="S194" s="113">
        <v>44177</v>
      </c>
      <c r="T194" s="122"/>
      <c r="U194" s="122">
        <v>100</v>
      </c>
      <c r="V194" s="104" t="s">
        <v>913</v>
      </c>
      <c r="W194" s="123">
        <v>44177</v>
      </c>
      <c r="X194" s="59">
        <v>266750</v>
      </c>
      <c r="Y194" s="57" t="str">
        <f t="shared" si="10"/>
        <v>Aprobada</v>
      </c>
      <c r="Z194" s="129" t="s">
        <v>757</v>
      </c>
      <c r="AA194" s="111" t="s">
        <v>733</v>
      </c>
      <c r="AB194" s="59" t="s">
        <v>84</v>
      </c>
      <c r="AC194" s="161">
        <f t="shared" ca="1" si="11"/>
        <v>-1030</v>
      </c>
      <c r="AD194" s="161" t="str">
        <f t="shared" si="12"/>
        <v>Ingresado</v>
      </c>
      <c r="AE194" s="162" t="str">
        <f t="shared" ca="1" si="13"/>
        <v>Vencido</v>
      </c>
      <c r="AF194" s="162" t="str">
        <f t="shared" si="14"/>
        <v>Contrato Finalizado</v>
      </c>
      <c r="AG194" s="57">
        <v>270012</v>
      </c>
      <c r="AH194" s="86" t="s">
        <v>822</v>
      </c>
      <c r="AI194" s="74" t="s">
        <v>46</v>
      </c>
    </row>
    <row r="195" spans="1:35" s="159" customFormat="1" ht="40.4" customHeight="1" x14ac:dyDescent="0.35">
      <c r="A195" s="175" t="s">
        <v>51</v>
      </c>
      <c r="B195" s="177" t="s">
        <v>17</v>
      </c>
      <c r="C195" s="174"/>
      <c r="D195" s="177"/>
      <c r="E195" s="177" t="s">
        <v>65</v>
      </c>
      <c r="F195" s="177"/>
      <c r="G195" s="179" t="s">
        <v>171</v>
      </c>
      <c r="H195" s="174" t="s">
        <v>172</v>
      </c>
      <c r="I195" s="174">
        <v>6</v>
      </c>
      <c r="J195" s="180">
        <v>44174</v>
      </c>
      <c r="K195" s="181">
        <v>44196</v>
      </c>
      <c r="L195" s="185" t="s">
        <v>486</v>
      </c>
      <c r="M195" s="186" t="s">
        <v>75</v>
      </c>
      <c r="N195" s="187" t="s">
        <v>76</v>
      </c>
      <c r="O195" s="187"/>
      <c r="P195" s="187"/>
      <c r="Q195" s="100" t="s">
        <v>489</v>
      </c>
      <c r="R195" s="121">
        <v>44169</v>
      </c>
      <c r="S195" s="113">
        <v>44170</v>
      </c>
      <c r="T195" s="122"/>
      <c r="U195" s="122">
        <v>100</v>
      </c>
      <c r="V195" s="104" t="s">
        <v>913</v>
      </c>
      <c r="W195" s="123">
        <v>44172</v>
      </c>
      <c r="X195" s="57">
        <v>246463</v>
      </c>
      <c r="Y195" s="57" t="str">
        <f t="shared" ref="Y195:Y258" si="15">IF(V195="si","Aprobada","En Revisión")</f>
        <v>Aprobada</v>
      </c>
      <c r="Z195" s="129" t="s">
        <v>758</v>
      </c>
      <c r="AA195" s="111" t="s">
        <v>733</v>
      </c>
      <c r="AB195" s="59" t="s">
        <v>756</v>
      </c>
      <c r="AC195" s="161">
        <f t="shared" ca="1" si="11"/>
        <v>-1019</v>
      </c>
      <c r="AD195" s="161" t="str">
        <f t="shared" si="12"/>
        <v>Ingresado</v>
      </c>
      <c r="AE195" s="162" t="str">
        <f t="shared" ca="1" si="13"/>
        <v>Vencido</v>
      </c>
      <c r="AF195" s="162" t="str">
        <f t="shared" si="14"/>
        <v>Contrato Finalizado</v>
      </c>
      <c r="AG195" s="57">
        <v>267824</v>
      </c>
      <c r="AH195" s="86" t="s">
        <v>823</v>
      </c>
      <c r="AI195" s="74"/>
    </row>
    <row r="196" spans="1:35" s="159" customFormat="1" ht="40.4" customHeight="1" x14ac:dyDescent="0.35">
      <c r="A196" s="175" t="s">
        <v>51</v>
      </c>
      <c r="B196" s="177" t="s">
        <v>17</v>
      </c>
      <c r="C196" s="174"/>
      <c r="D196" s="178"/>
      <c r="E196" s="177" t="s">
        <v>65</v>
      </c>
      <c r="F196" s="178" t="s">
        <v>66</v>
      </c>
      <c r="G196" s="204" t="s">
        <v>171</v>
      </c>
      <c r="H196" s="193" t="s">
        <v>173</v>
      </c>
      <c r="I196" s="193">
        <v>2</v>
      </c>
      <c r="J196" s="194">
        <v>44174</v>
      </c>
      <c r="K196" s="181">
        <v>44196</v>
      </c>
      <c r="L196" s="185" t="s">
        <v>486</v>
      </c>
      <c r="M196" s="186" t="s">
        <v>75</v>
      </c>
      <c r="N196" s="187" t="s">
        <v>76</v>
      </c>
      <c r="O196" s="187"/>
      <c r="P196" s="187"/>
      <c r="Q196" s="100" t="s">
        <v>489</v>
      </c>
      <c r="R196" s="121">
        <v>44172</v>
      </c>
      <c r="S196" s="113">
        <v>44172</v>
      </c>
      <c r="T196" s="122"/>
      <c r="U196" s="122">
        <v>100</v>
      </c>
      <c r="V196" s="104" t="s">
        <v>913</v>
      </c>
      <c r="W196" s="123">
        <v>44174</v>
      </c>
      <c r="X196" s="59">
        <v>266512</v>
      </c>
      <c r="Y196" s="57" t="str">
        <f t="shared" si="15"/>
        <v>Aprobada</v>
      </c>
      <c r="Z196" s="129" t="s">
        <v>759</v>
      </c>
      <c r="AA196" s="111" t="s">
        <v>733</v>
      </c>
      <c r="AB196" s="59" t="s">
        <v>85</v>
      </c>
      <c r="AC196" s="161">
        <f t="shared" ref="AC196:AC259" ca="1" si="16">K196-TODAY()</f>
        <v>-1019</v>
      </c>
      <c r="AD196" s="161" t="str">
        <f t="shared" ref="AD196:AD259" si="17">IF(X196&gt;1,"Ingresado","En Proceso")</f>
        <v>Ingresado</v>
      </c>
      <c r="AE196" s="162" t="str">
        <f t="shared" ref="AE196:AE259" ca="1" si="18">IF(AND(AC196&lt;=0),"Vencido",IF(AND(AC196&lt;31),"Realizar Cierre o Extensión de contrato",IF(AND(AC196&gt;30),"Vigente")))</f>
        <v>Vencido</v>
      </c>
      <c r="AF196" s="162" t="str">
        <f t="shared" ref="AF196:AF259" si="19">IF(AND(AG196&gt;=1),"Contrato Finalizado","Contrato En Curso")</f>
        <v>Contrato Finalizado</v>
      </c>
      <c r="AG196" s="57">
        <v>267825</v>
      </c>
      <c r="AH196" s="87" t="s">
        <v>823</v>
      </c>
      <c r="AI196" s="73"/>
    </row>
    <row r="197" spans="1:35" s="159" customFormat="1" ht="40.4" customHeight="1" x14ac:dyDescent="0.35">
      <c r="A197" s="175" t="s">
        <v>51</v>
      </c>
      <c r="B197" s="177" t="s">
        <v>17</v>
      </c>
      <c r="C197" s="174" t="s">
        <v>103</v>
      </c>
      <c r="D197" s="178"/>
      <c r="E197" s="177" t="s">
        <v>167</v>
      </c>
      <c r="F197" s="178" t="s">
        <v>175</v>
      </c>
      <c r="G197" s="204" t="s">
        <v>169</v>
      </c>
      <c r="H197" s="193" t="s">
        <v>174</v>
      </c>
      <c r="I197" s="193">
        <v>2</v>
      </c>
      <c r="J197" s="194">
        <v>44175</v>
      </c>
      <c r="K197" s="181">
        <v>44196</v>
      </c>
      <c r="L197" s="192" t="s">
        <v>486</v>
      </c>
      <c r="M197" s="183" t="s">
        <v>540</v>
      </c>
      <c r="N197" s="183"/>
      <c r="O197" s="183"/>
      <c r="P197" s="184"/>
      <c r="Q197" s="100" t="s">
        <v>489</v>
      </c>
      <c r="R197" s="107">
        <v>44173</v>
      </c>
      <c r="S197" s="108">
        <v>44173</v>
      </c>
      <c r="T197" s="40"/>
      <c r="U197" s="40">
        <v>100</v>
      </c>
      <c r="V197" s="104" t="s">
        <v>913</v>
      </c>
      <c r="W197" s="109">
        <v>44174</v>
      </c>
      <c r="X197" s="57">
        <v>266578</v>
      </c>
      <c r="Y197" s="57" t="str">
        <f t="shared" si="15"/>
        <v>Aprobada</v>
      </c>
      <c r="Z197" s="110" t="s">
        <v>762</v>
      </c>
      <c r="AA197" s="111" t="s">
        <v>733</v>
      </c>
      <c r="AB197" s="36" t="s">
        <v>86</v>
      </c>
      <c r="AC197" s="161">
        <f t="shared" ca="1" si="16"/>
        <v>-1019</v>
      </c>
      <c r="AD197" s="161" t="str">
        <f t="shared" si="17"/>
        <v>Ingresado</v>
      </c>
      <c r="AE197" s="162" t="str">
        <f t="shared" ca="1" si="18"/>
        <v>Vencido</v>
      </c>
      <c r="AF197" s="162" t="str">
        <f t="shared" si="19"/>
        <v>Contrato Finalizado</v>
      </c>
      <c r="AG197" s="57">
        <v>270014</v>
      </c>
      <c r="AH197" s="81" t="s">
        <v>824</v>
      </c>
      <c r="AI197" s="72" t="s">
        <v>46</v>
      </c>
    </row>
    <row r="198" spans="1:35" s="159" customFormat="1" ht="40.4" customHeight="1" x14ac:dyDescent="0.35">
      <c r="A198" s="175" t="s">
        <v>51</v>
      </c>
      <c r="B198" s="177" t="s">
        <v>17</v>
      </c>
      <c r="C198" s="174"/>
      <c r="D198" s="178"/>
      <c r="E198" s="177" t="s">
        <v>65</v>
      </c>
      <c r="F198" s="178" t="s">
        <v>176</v>
      </c>
      <c r="G198" s="204" t="s">
        <v>177</v>
      </c>
      <c r="H198" s="193" t="s">
        <v>64</v>
      </c>
      <c r="I198" s="193">
        <v>1</v>
      </c>
      <c r="J198" s="194">
        <v>44165</v>
      </c>
      <c r="K198" s="181">
        <v>44208</v>
      </c>
      <c r="L198" s="192" t="s">
        <v>486</v>
      </c>
      <c r="M198" s="183" t="s">
        <v>75</v>
      </c>
      <c r="N198" s="183" t="s">
        <v>76</v>
      </c>
      <c r="O198" s="183"/>
      <c r="P198" s="184"/>
      <c r="Q198" s="100" t="s">
        <v>489</v>
      </c>
      <c r="R198" s="107">
        <v>44162</v>
      </c>
      <c r="S198" s="108">
        <v>44163</v>
      </c>
      <c r="T198" s="101"/>
      <c r="U198" s="101">
        <v>100</v>
      </c>
      <c r="V198" s="104" t="s">
        <v>913</v>
      </c>
      <c r="W198" s="109">
        <v>44170</v>
      </c>
      <c r="X198" s="57">
        <v>265664</v>
      </c>
      <c r="Y198" s="57" t="str">
        <f t="shared" si="15"/>
        <v>Aprobada</v>
      </c>
      <c r="Z198" s="110" t="s">
        <v>763</v>
      </c>
      <c r="AA198" s="111" t="s">
        <v>733</v>
      </c>
      <c r="AB198" s="36" t="s">
        <v>85</v>
      </c>
      <c r="AC198" s="161">
        <f t="shared" ca="1" si="16"/>
        <v>-1007</v>
      </c>
      <c r="AD198" s="161" t="str">
        <f t="shared" si="17"/>
        <v>Ingresado</v>
      </c>
      <c r="AE198" s="162" t="str">
        <f t="shared" ca="1" si="18"/>
        <v>Vencido</v>
      </c>
      <c r="AF198" s="162" t="str">
        <f t="shared" si="19"/>
        <v>Contrato Finalizado</v>
      </c>
      <c r="AG198" s="57">
        <v>1</v>
      </c>
      <c r="AH198" s="81" t="s">
        <v>825</v>
      </c>
      <c r="AI198" s="72"/>
    </row>
    <row r="199" spans="1:35" s="159" customFormat="1" ht="40.4" customHeight="1" x14ac:dyDescent="0.35">
      <c r="A199" s="175" t="s">
        <v>51</v>
      </c>
      <c r="B199" s="177" t="s">
        <v>17</v>
      </c>
      <c r="C199" s="174"/>
      <c r="D199" s="178"/>
      <c r="E199" s="177" t="s">
        <v>65</v>
      </c>
      <c r="F199" s="178"/>
      <c r="G199" s="204" t="s">
        <v>177</v>
      </c>
      <c r="H199" s="193" t="s">
        <v>178</v>
      </c>
      <c r="I199" s="193">
        <v>3</v>
      </c>
      <c r="J199" s="194">
        <v>44165</v>
      </c>
      <c r="K199" s="181">
        <v>44208</v>
      </c>
      <c r="L199" s="192" t="s">
        <v>486</v>
      </c>
      <c r="M199" s="183" t="s">
        <v>75</v>
      </c>
      <c r="N199" s="183" t="s">
        <v>76</v>
      </c>
      <c r="O199" s="183"/>
      <c r="P199" s="183"/>
      <c r="Q199" s="100" t="s">
        <v>489</v>
      </c>
      <c r="R199" s="107">
        <v>44162</v>
      </c>
      <c r="S199" s="108">
        <v>44163</v>
      </c>
      <c r="T199" s="101"/>
      <c r="U199" s="101">
        <v>100</v>
      </c>
      <c r="V199" s="104" t="s">
        <v>913</v>
      </c>
      <c r="W199" s="109">
        <v>44165</v>
      </c>
      <c r="X199" s="57">
        <v>264510</v>
      </c>
      <c r="Y199" s="57" t="str">
        <f t="shared" si="15"/>
        <v>Aprobada</v>
      </c>
      <c r="Z199" s="110" t="s">
        <v>763</v>
      </c>
      <c r="AA199" s="111" t="s">
        <v>733</v>
      </c>
      <c r="AB199" s="36" t="s">
        <v>85</v>
      </c>
      <c r="AC199" s="161">
        <f t="shared" ca="1" si="16"/>
        <v>-1007</v>
      </c>
      <c r="AD199" s="161" t="str">
        <f t="shared" si="17"/>
        <v>Ingresado</v>
      </c>
      <c r="AE199" s="162" t="str">
        <f t="shared" ca="1" si="18"/>
        <v>Vencido</v>
      </c>
      <c r="AF199" s="162" t="str">
        <f t="shared" si="19"/>
        <v>Contrato Finalizado</v>
      </c>
      <c r="AG199" s="57">
        <v>1</v>
      </c>
      <c r="AH199" s="81" t="s">
        <v>825</v>
      </c>
      <c r="AI199" s="29"/>
    </row>
    <row r="200" spans="1:35" s="159" customFormat="1" ht="40.4" customHeight="1" x14ac:dyDescent="0.35">
      <c r="A200" s="175" t="s">
        <v>51</v>
      </c>
      <c r="B200" s="177" t="s">
        <v>17</v>
      </c>
      <c r="C200" s="174" t="s">
        <v>92</v>
      </c>
      <c r="D200" s="178" t="s">
        <v>179</v>
      </c>
      <c r="E200" s="177" t="s">
        <v>180</v>
      </c>
      <c r="F200" s="178" t="s">
        <v>1031</v>
      </c>
      <c r="G200" s="179" t="s">
        <v>181</v>
      </c>
      <c r="H200" s="193" t="s">
        <v>182</v>
      </c>
      <c r="I200" s="174">
        <v>3</v>
      </c>
      <c r="J200" s="180">
        <v>44105</v>
      </c>
      <c r="K200" s="181">
        <v>44347</v>
      </c>
      <c r="L200" s="192" t="s">
        <v>486</v>
      </c>
      <c r="M200" s="183" t="s">
        <v>541</v>
      </c>
      <c r="N200" s="183"/>
      <c r="O200" s="183"/>
      <c r="P200" s="184"/>
      <c r="Q200" s="100" t="s">
        <v>489</v>
      </c>
      <c r="R200" s="107">
        <v>44111</v>
      </c>
      <c r="S200" s="108">
        <v>44115</v>
      </c>
      <c r="T200" s="101"/>
      <c r="U200" s="101">
        <v>100</v>
      </c>
      <c r="V200" s="104" t="s">
        <v>913</v>
      </c>
      <c r="W200" s="109">
        <v>44169</v>
      </c>
      <c r="X200" s="57">
        <v>265495</v>
      </c>
      <c r="Y200" s="57" t="str">
        <f t="shared" si="15"/>
        <v>Aprobada</v>
      </c>
      <c r="Z200" s="110" t="s">
        <v>764</v>
      </c>
      <c r="AA200" s="111" t="s">
        <v>733</v>
      </c>
      <c r="AB200" s="36" t="s">
        <v>86</v>
      </c>
      <c r="AC200" s="161">
        <f t="shared" ca="1" si="16"/>
        <v>-868</v>
      </c>
      <c r="AD200" s="161" t="str">
        <f t="shared" si="17"/>
        <v>Ingresado</v>
      </c>
      <c r="AE200" s="162" t="str">
        <f t="shared" ca="1" si="18"/>
        <v>Vencido</v>
      </c>
      <c r="AF200" s="162" t="str">
        <f t="shared" si="19"/>
        <v>Contrato Finalizado</v>
      </c>
      <c r="AG200" s="57">
        <v>295839</v>
      </c>
      <c r="AH200" s="81" t="s">
        <v>1012</v>
      </c>
      <c r="AI200" s="29"/>
    </row>
    <row r="201" spans="1:35" s="159" customFormat="1" ht="40.4" customHeight="1" x14ac:dyDescent="0.35">
      <c r="A201" s="175" t="s">
        <v>51</v>
      </c>
      <c r="B201" s="177" t="s">
        <v>17</v>
      </c>
      <c r="C201" s="174"/>
      <c r="D201" s="178"/>
      <c r="E201" s="177" t="s">
        <v>167</v>
      </c>
      <c r="F201" s="177"/>
      <c r="G201" s="179" t="s">
        <v>183</v>
      </c>
      <c r="H201" s="193" t="s">
        <v>184</v>
      </c>
      <c r="I201" s="174">
        <v>1</v>
      </c>
      <c r="J201" s="180" t="s">
        <v>542</v>
      </c>
      <c r="K201" s="181">
        <v>44377</v>
      </c>
      <c r="L201" s="192" t="s">
        <v>486</v>
      </c>
      <c r="M201" s="183"/>
      <c r="N201" s="183" t="s">
        <v>543</v>
      </c>
      <c r="O201" s="183"/>
      <c r="P201" s="184" t="s">
        <v>544</v>
      </c>
      <c r="Q201" s="100" t="s">
        <v>489</v>
      </c>
      <c r="R201" s="107">
        <v>44140</v>
      </c>
      <c r="S201" s="108">
        <v>44141</v>
      </c>
      <c r="T201" s="101"/>
      <c r="U201" s="101">
        <v>100</v>
      </c>
      <c r="V201" s="104" t="s">
        <v>913</v>
      </c>
      <c r="W201" s="109">
        <v>44158</v>
      </c>
      <c r="X201" s="57">
        <v>263569</v>
      </c>
      <c r="Y201" s="57" t="str">
        <f t="shared" si="15"/>
        <v>Aprobada</v>
      </c>
      <c r="Z201" s="110" t="s">
        <v>765</v>
      </c>
      <c r="AA201" s="111" t="s">
        <v>733</v>
      </c>
      <c r="AB201" s="36" t="s">
        <v>85</v>
      </c>
      <c r="AC201" s="161">
        <f t="shared" ca="1" si="16"/>
        <v>-838</v>
      </c>
      <c r="AD201" s="161" t="str">
        <f t="shared" si="17"/>
        <v>Ingresado</v>
      </c>
      <c r="AE201" s="162" t="str">
        <f t="shared" ca="1" si="18"/>
        <v>Vencido</v>
      </c>
      <c r="AF201" s="162" t="str">
        <f t="shared" si="19"/>
        <v>Contrato Finalizado</v>
      </c>
      <c r="AG201" s="57">
        <v>273631</v>
      </c>
      <c r="AH201" s="81" t="s">
        <v>998</v>
      </c>
      <c r="AI201" s="29"/>
    </row>
    <row r="202" spans="1:35" s="159" customFormat="1" ht="40.4" customHeight="1" x14ac:dyDescent="0.35">
      <c r="A202" s="175" t="s">
        <v>51</v>
      </c>
      <c r="B202" s="177" t="s">
        <v>17</v>
      </c>
      <c r="C202" s="174" t="s">
        <v>92</v>
      </c>
      <c r="D202" s="178" t="s">
        <v>179</v>
      </c>
      <c r="E202" s="177" t="s">
        <v>180</v>
      </c>
      <c r="F202" s="177" t="s">
        <v>1032</v>
      </c>
      <c r="G202" s="179" t="s">
        <v>181</v>
      </c>
      <c r="H202" s="193" t="s">
        <v>185</v>
      </c>
      <c r="I202" s="174">
        <v>2</v>
      </c>
      <c r="J202" s="180">
        <v>44137</v>
      </c>
      <c r="K202" s="181">
        <v>44255</v>
      </c>
      <c r="L202" s="192" t="s">
        <v>486</v>
      </c>
      <c r="M202" s="183" t="s">
        <v>541</v>
      </c>
      <c r="N202" s="183"/>
      <c r="O202" s="183"/>
      <c r="P202" s="184"/>
      <c r="Q202" s="100" t="s">
        <v>489</v>
      </c>
      <c r="R202" s="107">
        <v>44137</v>
      </c>
      <c r="S202" s="108">
        <v>44137</v>
      </c>
      <c r="T202" s="101"/>
      <c r="U202" s="101">
        <v>100</v>
      </c>
      <c r="V202" s="104" t="s">
        <v>913</v>
      </c>
      <c r="W202" s="109">
        <v>44139</v>
      </c>
      <c r="X202" s="57">
        <v>277965</v>
      </c>
      <c r="Y202" s="57" t="str">
        <f t="shared" si="15"/>
        <v>Aprobada</v>
      </c>
      <c r="Z202" s="82" t="s">
        <v>766</v>
      </c>
      <c r="AA202" s="111" t="s">
        <v>733</v>
      </c>
      <c r="AB202" s="111" t="s">
        <v>86</v>
      </c>
      <c r="AC202" s="161">
        <f t="shared" ca="1" si="16"/>
        <v>-960</v>
      </c>
      <c r="AD202" s="161" t="str">
        <f t="shared" si="17"/>
        <v>Ingresado</v>
      </c>
      <c r="AE202" s="162" t="str">
        <f t="shared" ca="1" si="18"/>
        <v>Vencido</v>
      </c>
      <c r="AF202" s="162" t="str">
        <f t="shared" si="19"/>
        <v>Contrato Finalizado</v>
      </c>
      <c r="AG202" s="57">
        <v>279941</v>
      </c>
      <c r="AH202" s="81" t="s">
        <v>919</v>
      </c>
      <c r="AI202" s="72" t="s">
        <v>46</v>
      </c>
    </row>
    <row r="203" spans="1:35" s="159" customFormat="1" ht="40.4" customHeight="1" x14ac:dyDescent="0.35">
      <c r="A203" s="175" t="s">
        <v>51</v>
      </c>
      <c r="B203" s="177" t="s">
        <v>17</v>
      </c>
      <c r="C203" s="174" t="s">
        <v>92</v>
      </c>
      <c r="D203" s="178" t="s">
        <v>179</v>
      </c>
      <c r="E203" s="177" t="s">
        <v>180</v>
      </c>
      <c r="F203" s="177" t="s">
        <v>1033</v>
      </c>
      <c r="G203" s="179" t="s">
        <v>181</v>
      </c>
      <c r="H203" s="193" t="s">
        <v>182</v>
      </c>
      <c r="I203" s="174">
        <v>9</v>
      </c>
      <c r="J203" s="180">
        <v>44105</v>
      </c>
      <c r="K203" s="181">
        <v>44255</v>
      </c>
      <c r="L203" s="192" t="s">
        <v>486</v>
      </c>
      <c r="M203" s="183" t="s">
        <v>541</v>
      </c>
      <c r="N203" s="183"/>
      <c r="O203" s="183"/>
      <c r="P203" s="184"/>
      <c r="Q203" s="100" t="s">
        <v>489</v>
      </c>
      <c r="R203" s="107">
        <v>44117</v>
      </c>
      <c r="S203" s="108">
        <v>44118</v>
      </c>
      <c r="T203" s="101"/>
      <c r="U203" s="101">
        <v>100</v>
      </c>
      <c r="V203" s="104" t="s">
        <v>913</v>
      </c>
      <c r="W203" s="109">
        <v>44137</v>
      </c>
      <c r="X203" s="57">
        <v>259489</v>
      </c>
      <c r="Y203" s="57" t="str">
        <f t="shared" si="15"/>
        <v>Aprobada</v>
      </c>
      <c r="Z203" s="82" t="s">
        <v>767</v>
      </c>
      <c r="AA203" s="111" t="s">
        <v>733</v>
      </c>
      <c r="AB203" s="111" t="s">
        <v>82</v>
      </c>
      <c r="AC203" s="161">
        <f t="shared" ca="1" si="16"/>
        <v>-960</v>
      </c>
      <c r="AD203" s="161" t="str">
        <f t="shared" si="17"/>
        <v>Ingresado</v>
      </c>
      <c r="AE203" s="162" t="str">
        <f t="shared" ca="1" si="18"/>
        <v>Vencido</v>
      </c>
      <c r="AF203" s="162" t="str">
        <f t="shared" si="19"/>
        <v>Contrato Finalizado</v>
      </c>
      <c r="AG203" s="57">
        <v>278890</v>
      </c>
      <c r="AH203" s="81" t="s">
        <v>917</v>
      </c>
      <c r="AI203" s="72" t="s">
        <v>46</v>
      </c>
    </row>
    <row r="204" spans="1:35" s="159" customFormat="1" ht="40.4" customHeight="1" x14ac:dyDescent="0.35">
      <c r="A204" s="175" t="s">
        <v>51</v>
      </c>
      <c r="B204" s="177" t="s">
        <v>17</v>
      </c>
      <c r="C204" s="174" t="s">
        <v>92</v>
      </c>
      <c r="D204" s="178" t="s">
        <v>179</v>
      </c>
      <c r="E204" s="177" t="s">
        <v>302</v>
      </c>
      <c r="F204" s="177" t="s">
        <v>62</v>
      </c>
      <c r="G204" s="179" t="s">
        <v>186</v>
      </c>
      <c r="H204" s="193" t="s">
        <v>69</v>
      </c>
      <c r="I204" s="174">
        <v>2</v>
      </c>
      <c r="J204" s="180"/>
      <c r="K204" s="181">
        <v>44176</v>
      </c>
      <c r="L204" s="192" t="s">
        <v>486</v>
      </c>
      <c r="M204" s="183" t="s">
        <v>541</v>
      </c>
      <c r="N204" s="183" t="s">
        <v>73</v>
      </c>
      <c r="O204" s="183">
        <v>56998252114</v>
      </c>
      <c r="P204" s="184" t="s">
        <v>545</v>
      </c>
      <c r="Q204" s="100" t="s">
        <v>489</v>
      </c>
      <c r="R204" s="112">
        <v>44110</v>
      </c>
      <c r="S204" s="108">
        <v>44111</v>
      </c>
      <c r="T204" s="101"/>
      <c r="U204" s="101">
        <v>100</v>
      </c>
      <c r="V204" s="104" t="s">
        <v>913</v>
      </c>
      <c r="W204" s="109">
        <v>44127</v>
      </c>
      <c r="X204" s="57">
        <v>2</v>
      </c>
      <c r="Y204" s="57" t="str">
        <f t="shared" si="15"/>
        <v>Aprobada</v>
      </c>
      <c r="Z204" s="82" t="s">
        <v>768</v>
      </c>
      <c r="AA204" s="111" t="s">
        <v>733</v>
      </c>
      <c r="AB204" s="111" t="s">
        <v>82</v>
      </c>
      <c r="AC204" s="161">
        <f t="shared" ca="1" si="16"/>
        <v>-1039</v>
      </c>
      <c r="AD204" s="161" t="str">
        <f t="shared" si="17"/>
        <v>Ingresado</v>
      </c>
      <c r="AE204" s="162" t="str">
        <f t="shared" ca="1" si="18"/>
        <v>Vencido</v>
      </c>
      <c r="AF204" s="162" t="str">
        <f t="shared" si="19"/>
        <v>Contrato Finalizado</v>
      </c>
      <c r="AG204" s="57">
        <v>1</v>
      </c>
      <c r="AH204" s="81" t="s">
        <v>826</v>
      </c>
      <c r="AI204" s="72" t="s">
        <v>46</v>
      </c>
    </row>
    <row r="205" spans="1:35" s="159" customFormat="1" ht="40.4" customHeight="1" x14ac:dyDescent="0.35">
      <c r="A205" s="175" t="s">
        <v>51</v>
      </c>
      <c r="B205" s="177" t="s">
        <v>17</v>
      </c>
      <c r="C205" s="174"/>
      <c r="D205" s="178"/>
      <c r="E205" s="174" t="s">
        <v>191</v>
      </c>
      <c r="F205" s="206" t="s">
        <v>66</v>
      </c>
      <c r="G205" s="207" t="s">
        <v>71</v>
      </c>
      <c r="H205" s="208" t="s">
        <v>69</v>
      </c>
      <c r="I205" s="209">
        <v>1</v>
      </c>
      <c r="J205" s="210">
        <v>44110</v>
      </c>
      <c r="K205" s="211">
        <v>44120</v>
      </c>
      <c r="L205" s="192" t="s">
        <v>546</v>
      </c>
      <c r="M205" s="183" t="s">
        <v>547</v>
      </c>
      <c r="N205" s="183" t="s">
        <v>548</v>
      </c>
      <c r="O205" s="183">
        <v>950017006</v>
      </c>
      <c r="P205" s="184" t="s">
        <v>549</v>
      </c>
      <c r="Q205" s="100" t="s">
        <v>489</v>
      </c>
      <c r="R205" s="107">
        <v>44110</v>
      </c>
      <c r="S205" s="126">
        <v>44111</v>
      </c>
      <c r="T205" s="101"/>
      <c r="U205" s="101">
        <v>100</v>
      </c>
      <c r="V205" s="104" t="s">
        <v>913</v>
      </c>
      <c r="W205" s="109">
        <v>44114</v>
      </c>
      <c r="X205" s="57">
        <v>2</v>
      </c>
      <c r="Y205" s="57" t="str">
        <f t="shared" si="15"/>
        <v>Aprobada</v>
      </c>
      <c r="Z205" s="118" t="s">
        <v>769</v>
      </c>
      <c r="AA205" s="111" t="s">
        <v>733</v>
      </c>
      <c r="AB205" s="36" t="s">
        <v>83</v>
      </c>
      <c r="AC205" s="161">
        <f t="shared" ca="1" si="16"/>
        <v>-1095</v>
      </c>
      <c r="AD205" s="161" t="str">
        <f t="shared" si="17"/>
        <v>Ingresado</v>
      </c>
      <c r="AE205" s="162" t="str">
        <f t="shared" ca="1" si="18"/>
        <v>Vencido</v>
      </c>
      <c r="AF205" s="162" t="str">
        <f t="shared" si="19"/>
        <v>Contrato Finalizado</v>
      </c>
      <c r="AG205" s="57">
        <v>256596</v>
      </c>
      <c r="AH205" s="81" t="s">
        <v>827</v>
      </c>
      <c r="AI205" s="72" t="s">
        <v>46</v>
      </c>
    </row>
    <row r="206" spans="1:35" s="159" customFormat="1" ht="40.4" customHeight="1" x14ac:dyDescent="0.35">
      <c r="A206" s="175" t="s">
        <v>51</v>
      </c>
      <c r="B206" s="177" t="s">
        <v>17</v>
      </c>
      <c r="C206" s="178"/>
      <c r="D206" s="178"/>
      <c r="E206" s="174" t="s">
        <v>191</v>
      </c>
      <c r="F206" s="178"/>
      <c r="G206" s="193" t="s">
        <v>71</v>
      </c>
      <c r="H206" s="193" t="s">
        <v>192</v>
      </c>
      <c r="I206" s="193">
        <v>12</v>
      </c>
      <c r="J206" s="212">
        <v>44110</v>
      </c>
      <c r="K206" s="213">
        <v>44135</v>
      </c>
      <c r="L206" s="192" t="s">
        <v>546</v>
      </c>
      <c r="M206" s="183" t="s">
        <v>547</v>
      </c>
      <c r="N206" s="183" t="s">
        <v>548</v>
      </c>
      <c r="O206" s="183">
        <v>950017006</v>
      </c>
      <c r="P206" s="214" t="s">
        <v>549</v>
      </c>
      <c r="Q206" s="100" t="s">
        <v>489</v>
      </c>
      <c r="R206" s="112">
        <v>44106</v>
      </c>
      <c r="S206" s="126">
        <v>44108</v>
      </c>
      <c r="T206" s="101"/>
      <c r="U206" s="101">
        <v>100</v>
      </c>
      <c r="V206" s="104" t="s">
        <v>913</v>
      </c>
      <c r="W206" s="109">
        <v>44109</v>
      </c>
      <c r="X206" s="57">
        <v>44109</v>
      </c>
      <c r="Y206" s="57" t="str">
        <f t="shared" si="15"/>
        <v>Aprobada</v>
      </c>
      <c r="Z206" s="110" t="s">
        <v>771</v>
      </c>
      <c r="AA206" s="111" t="s">
        <v>733</v>
      </c>
      <c r="AB206" s="111" t="s">
        <v>82</v>
      </c>
      <c r="AC206" s="161">
        <f t="shared" ca="1" si="16"/>
        <v>-1080</v>
      </c>
      <c r="AD206" s="161" t="str">
        <f t="shared" si="17"/>
        <v>Ingresado</v>
      </c>
      <c r="AE206" s="162" t="str">
        <f t="shared" ca="1" si="18"/>
        <v>Vencido</v>
      </c>
      <c r="AF206" s="162" t="str">
        <f t="shared" si="19"/>
        <v>Contrato Finalizado</v>
      </c>
      <c r="AG206" s="57">
        <v>256598</v>
      </c>
      <c r="AH206" s="81"/>
      <c r="AI206" s="72" t="s">
        <v>46</v>
      </c>
    </row>
    <row r="207" spans="1:35" s="159" customFormat="1" ht="40.4" customHeight="1" x14ac:dyDescent="0.35">
      <c r="A207" s="175" t="s">
        <v>51</v>
      </c>
      <c r="B207" s="177" t="s">
        <v>17</v>
      </c>
      <c r="C207" s="174"/>
      <c r="D207" s="177"/>
      <c r="E207" s="177" t="s">
        <v>193</v>
      </c>
      <c r="F207" s="177"/>
      <c r="G207" s="179" t="s">
        <v>194</v>
      </c>
      <c r="H207" s="215" t="s">
        <v>195</v>
      </c>
      <c r="I207" s="174">
        <v>5</v>
      </c>
      <c r="J207" s="180">
        <v>44108</v>
      </c>
      <c r="K207" s="181">
        <v>44291</v>
      </c>
      <c r="L207" s="192" t="s">
        <v>486</v>
      </c>
      <c r="M207" s="183"/>
      <c r="N207" s="183" t="s">
        <v>552</v>
      </c>
      <c r="O207" s="183"/>
      <c r="P207" s="184"/>
      <c r="Q207" s="100" t="s">
        <v>489</v>
      </c>
      <c r="R207" s="112">
        <v>44105</v>
      </c>
      <c r="S207" s="108">
        <v>44106</v>
      </c>
      <c r="T207" s="101"/>
      <c r="U207" s="101">
        <v>100</v>
      </c>
      <c r="V207" s="104" t="s">
        <v>913</v>
      </c>
      <c r="W207" s="108">
        <v>44106</v>
      </c>
      <c r="X207" s="57">
        <v>254182</v>
      </c>
      <c r="Y207" s="57" t="str">
        <f t="shared" si="15"/>
        <v>Aprobada</v>
      </c>
      <c r="Z207" s="82" t="s">
        <v>772</v>
      </c>
      <c r="AA207" s="111" t="s">
        <v>733</v>
      </c>
      <c r="AB207" s="111"/>
      <c r="AC207" s="161">
        <f t="shared" ca="1" si="16"/>
        <v>-924</v>
      </c>
      <c r="AD207" s="161" t="str">
        <f t="shared" si="17"/>
        <v>Ingresado</v>
      </c>
      <c r="AE207" s="162" t="str">
        <f t="shared" ca="1" si="18"/>
        <v>Vencido</v>
      </c>
      <c r="AF207" s="162" t="str">
        <f t="shared" si="19"/>
        <v>Contrato Finalizado</v>
      </c>
      <c r="AG207" s="57">
        <v>280747</v>
      </c>
      <c r="AH207" s="81" t="s">
        <v>929</v>
      </c>
      <c r="AI207" s="70" t="s">
        <v>46</v>
      </c>
    </row>
    <row r="208" spans="1:35" s="159" customFormat="1" ht="40.4" customHeight="1" x14ac:dyDescent="0.35">
      <c r="A208" s="175" t="s">
        <v>51</v>
      </c>
      <c r="B208" s="177" t="s">
        <v>17</v>
      </c>
      <c r="C208" s="174"/>
      <c r="D208" s="177"/>
      <c r="E208" s="177" t="s">
        <v>196</v>
      </c>
      <c r="F208" s="177" t="s">
        <v>62</v>
      </c>
      <c r="G208" s="179" t="s">
        <v>197</v>
      </c>
      <c r="H208" s="215" t="s">
        <v>198</v>
      </c>
      <c r="I208" s="174">
        <v>2</v>
      </c>
      <c r="J208" s="180">
        <v>44098</v>
      </c>
      <c r="K208" s="181">
        <v>44185</v>
      </c>
      <c r="L208" s="192" t="s">
        <v>486</v>
      </c>
      <c r="M208" s="183"/>
      <c r="N208" s="183"/>
      <c r="O208" s="183"/>
      <c r="P208" s="184"/>
      <c r="Q208" s="100" t="s">
        <v>489</v>
      </c>
      <c r="R208" s="112">
        <v>44098</v>
      </c>
      <c r="S208" s="108">
        <v>44099</v>
      </c>
      <c r="T208" s="101"/>
      <c r="U208" s="101">
        <v>100</v>
      </c>
      <c r="V208" s="104" t="s">
        <v>913</v>
      </c>
      <c r="W208" s="109">
        <v>44111</v>
      </c>
      <c r="X208" s="57">
        <v>2</v>
      </c>
      <c r="Y208" s="57" t="str">
        <f t="shared" si="15"/>
        <v>Aprobada</v>
      </c>
      <c r="Z208" s="82" t="s">
        <v>773</v>
      </c>
      <c r="AA208" s="111" t="s">
        <v>733</v>
      </c>
      <c r="AB208" s="111" t="s">
        <v>83</v>
      </c>
      <c r="AC208" s="161">
        <f t="shared" ca="1" si="16"/>
        <v>-1030</v>
      </c>
      <c r="AD208" s="161" t="str">
        <f t="shared" si="17"/>
        <v>Ingresado</v>
      </c>
      <c r="AE208" s="162" t="str">
        <f t="shared" ca="1" si="18"/>
        <v>Vencido</v>
      </c>
      <c r="AF208" s="162" t="str">
        <f t="shared" si="19"/>
        <v>Contrato Finalizado</v>
      </c>
      <c r="AG208" s="57">
        <v>267819</v>
      </c>
      <c r="AH208" s="81" t="s">
        <v>828</v>
      </c>
      <c r="AI208" s="29" t="s">
        <v>46</v>
      </c>
    </row>
    <row r="209" spans="1:35" s="159" customFormat="1" ht="40.4" customHeight="1" x14ac:dyDescent="0.35">
      <c r="A209" s="175" t="s">
        <v>51</v>
      </c>
      <c r="B209" s="177" t="s">
        <v>17</v>
      </c>
      <c r="C209" s="174"/>
      <c r="D209" s="177"/>
      <c r="E209" s="177" t="s">
        <v>199</v>
      </c>
      <c r="F209" s="177" t="s">
        <v>117</v>
      </c>
      <c r="G209" s="179" t="s">
        <v>200</v>
      </c>
      <c r="H209" s="215" t="s">
        <v>201</v>
      </c>
      <c r="I209" s="174">
        <v>2</v>
      </c>
      <c r="J209" s="180">
        <v>44091</v>
      </c>
      <c r="K209" s="181">
        <v>44347</v>
      </c>
      <c r="L209" s="192" t="s">
        <v>486</v>
      </c>
      <c r="M209" s="183"/>
      <c r="N209" s="183"/>
      <c r="O209" s="183"/>
      <c r="P209" s="184"/>
      <c r="Q209" s="100" t="s">
        <v>489</v>
      </c>
      <c r="R209" s="112">
        <v>44087</v>
      </c>
      <c r="S209" s="108">
        <v>44088</v>
      </c>
      <c r="T209" s="101"/>
      <c r="U209" s="101">
        <v>100</v>
      </c>
      <c r="V209" s="104" t="s">
        <v>913</v>
      </c>
      <c r="W209" s="109">
        <v>44103</v>
      </c>
      <c r="X209" s="57">
        <v>2</v>
      </c>
      <c r="Y209" s="57" t="str">
        <f t="shared" si="15"/>
        <v>Aprobada</v>
      </c>
      <c r="Z209" s="82" t="s">
        <v>774</v>
      </c>
      <c r="AA209" s="111" t="s">
        <v>733</v>
      </c>
      <c r="AB209" s="111" t="s">
        <v>83</v>
      </c>
      <c r="AC209" s="161">
        <f t="shared" ca="1" si="16"/>
        <v>-868</v>
      </c>
      <c r="AD209" s="161" t="str">
        <f t="shared" si="17"/>
        <v>Ingresado</v>
      </c>
      <c r="AE209" s="162" t="str">
        <f t="shared" ca="1" si="18"/>
        <v>Vencido</v>
      </c>
      <c r="AF209" s="162" t="str">
        <f t="shared" si="19"/>
        <v>Contrato Finalizado</v>
      </c>
      <c r="AG209" s="57">
        <v>292616</v>
      </c>
      <c r="AH209" s="81" t="s">
        <v>1000</v>
      </c>
      <c r="AI209" s="29"/>
    </row>
    <row r="210" spans="1:35" s="159" customFormat="1" ht="40.4" customHeight="1" x14ac:dyDescent="0.35">
      <c r="A210" s="175" t="s">
        <v>51</v>
      </c>
      <c r="B210" s="177" t="s">
        <v>17</v>
      </c>
      <c r="C210" s="174"/>
      <c r="D210" s="177"/>
      <c r="E210" s="177" t="s">
        <v>196</v>
      </c>
      <c r="F210" s="177"/>
      <c r="G210" s="179" t="s">
        <v>208</v>
      </c>
      <c r="H210" s="215" t="s">
        <v>209</v>
      </c>
      <c r="I210" s="174">
        <v>5</v>
      </c>
      <c r="J210" s="180">
        <v>44085</v>
      </c>
      <c r="K210" s="181">
        <v>44150</v>
      </c>
      <c r="L210" s="192" t="s">
        <v>486</v>
      </c>
      <c r="M210" s="183" t="s">
        <v>556</v>
      </c>
      <c r="N210" s="183" t="s">
        <v>557</v>
      </c>
      <c r="O210" s="183"/>
      <c r="P210" s="184"/>
      <c r="Q210" s="100" t="s">
        <v>489</v>
      </c>
      <c r="R210" s="112">
        <v>44082</v>
      </c>
      <c r="S210" s="108">
        <v>44083</v>
      </c>
      <c r="T210" s="101"/>
      <c r="U210" s="101">
        <v>100</v>
      </c>
      <c r="V210" s="104" t="s">
        <v>913</v>
      </c>
      <c r="W210" s="109">
        <v>44088</v>
      </c>
      <c r="X210" s="57">
        <v>2</v>
      </c>
      <c r="Y210" s="57" t="str">
        <f t="shared" si="15"/>
        <v>Aprobada</v>
      </c>
      <c r="Z210" s="82" t="s">
        <v>777</v>
      </c>
      <c r="AA210" s="111" t="s">
        <v>733</v>
      </c>
      <c r="AB210" s="111" t="s">
        <v>83</v>
      </c>
      <c r="AC210" s="161">
        <f t="shared" ca="1" si="16"/>
        <v>-1065</v>
      </c>
      <c r="AD210" s="161" t="str">
        <f t="shared" si="17"/>
        <v>Ingresado</v>
      </c>
      <c r="AE210" s="162" t="str">
        <f t="shared" ca="1" si="18"/>
        <v>Vencido</v>
      </c>
      <c r="AF210" s="162" t="str">
        <f t="shared" si="19"/>
        <v>Contrato Finalizado</v>
      </c>
      <c r="AG210" s="57">
        <v>1</v>
      </c>
      <c r="AH210" s="81" t="s">
        <v>829</v>
      </c>
      <c r="AI210" s="29" t="s">
        <v>46</v>
      </c>
    </row>
    <row r="211" spans="1:35" s="159" customFormat="1" ht="40.4" customHeight="1" x14ac:dyDescent="0.35">
      <c r="A211" s="175" t="s">
        <v>51</v>
      </c>
      <c r="B211" s="177" t="s">
        <v>17</v>
      </c>
      <c r="C211" s="174"/>
      <c r="D211" s="177"/>
      <c r="E211" s="177" t="s">
        <v>210</v>
      </c>
      <c r="F211" s="177"/>
      <c r="G211" s="179" t="s">
        <v>211</v>
      </c>
      <c r="H211" s="215" t="s">
        <v>212</v>
      </c>
      <c r="I211" s="174">
        <v>1</v>
      </c>
      <c r="J211" s="180">
        <v>44088</v>
      </c>
      <c r="K211" s="181">
        <v>44091</v>
      </c>
      <c r="L211" s="192" t="s">
        <v>486</v>
      </c>
      <c r="M211" s="183" t="s">
        <v>556</v>
      </c>
      <c r="N211" s="183" t="s">
        <v>558</v>
      </c>
      <c r="O211" s="183"/>
      <c r="P211" s="184"/>
      <c r="Q211" s="100" t="s">
        <v>489</v>
      </c>
      <c r="R211" s="112">
        <v>44078</v>
      </c>
      <c r="S211" s="108">
        <v>44079</v>
      </c>
      <c r="T211" s="101"/>
      <c r="U211" s="101">
        <v>100</v>
      </c>
      <c r="V211" s="104" t="s">
        <v>913</v>
      </c>
      <c r="W211" s="109">
        <v>44084</v>
      </c>
      <c r="X211" s="57">
        <v>2</v>
      </c>
      <c r="Y211" s="57" t="str">
        <f t="shared" si="15"/>
        <v>Aprobada</v>
      </c>
      <c r="Z211" s="82" t="s">
        <v>778</v>
      </c>
      <c r="AA211" s="111" t="s">
        <v>733</v>
      </c>
      <c r="AB211" s="111" t="s">
        <v>82</v>
      </c>
      <c r="AC211" s="161">
        <f t="shared" ca="1" si="16"/>
        <v>-1124</v>
      </c>
      <c r="AD211" s="161" t="str">
        <f t="shared" si="17"/>
        <v>Ingresado</v>
      </c>
      <c r="AE211" s="162" t="str">
        <f t="shared" ca="1" si="18"/>
        <v>Vencido</v>
      </c>
      <c r="AF211" s="162" t="str">
        <f t="shared" si="19"/>
        <v>Contrato Finalizado</v>
      </c>
      <c r="AG211" s="57">
        <v>1</v>
      </c>
      <c r="AH211" s="81" t="s">
        <v>830</v>
      </c>
      <c r="AI211" s="29" t="s">
        <v>46</v>
      </c>
    </row>
    <row r="212" spans="1:35" s="159" customFormat="1" ht="40.4" customHeight="1" x14ac:dyDescent="0.35">
      <c r="A212" s="175" t="s">
        <v>51</v>
      </c>
      <c r="B212" s="177" t="s">
        <v>17</v>
      </c>
      <c r="C212" s="174"/>
      <c r="D212" s="177"/>
      <c r="E212" s="177" t="s">
        <v>213</v>
      </c>
      <c r="F212" s="177"/>
      <c r="G212" s="179" t="s">
        <v>211</v>
      </c>
      <c r="H212" s="215" t="s">
        <v>212</v>
      </c>
      <c r="I212" s="174">
        <v>3</v>
      </c>
      <c r="J212" s="180">
        <v>44088</v>
      </c>
      <c r="K212" s="181">
        <v>44091</v>
      </c>
      <c r="L212" s="192" t="s">
        <v>486</v>
      </c>
      <c r="M212" s="183" t="s">
        <v>556</v>
      </c>
      <c r="N212" s="183" t="s">
        <v>558</v>
      </c>
      <c r="O212" s="183"/>
      <c r="P212" s="184"/>
      <c r="Q212" s="100" t="s">
        <v>489</v>
      </c>
      <c r="R212" s="107">
        <v>44078</v>
      </c>
      <c r="S212" s="108">
        <v>44079</v>
      </c>
      <c r="T212" s="101"/>
      <c r="U212" s="101">
        <v>100</v>
      </c>
      <c r="V212" s="104" t="s">
        <v>913</v>
      </c>
      <c r="W212" s="109">
        <v>44084</v>
      </c>
      <c r="X212" s="57">
        <v>2</v>
      </c>
      <c r="Y212" s="57" t="str">
        <f t="shared" si="15"/>
        <v>Aprobada</v>
      </c>
      <c r="Z212" s="110" t="s">
        <v>779</v>
      </c>
      <c r="AA212" s="111" t="s">
        <v>733</v>
      </c>
      <c r="AB212" s="36" t="s">
        <v>82</v>
      </c>
      <c r="AC212" s="161">
        <f t="shared" ca="1" si="16"/>
        <v>-1124</v>
      </c>
      <c r="AD212" s="161" t="str">
        <f t="shared" si="17"/>
        <v>Ingresado</v>
      </c>
      <c r="AE212" s="162" t="str">
        <f t="shared" ca="1" si="18"/>
        <v>Vencido</v>
      </c>
      <c r="AF212" s="162" t="str">
        <f t="shared" si="19"/>
        <v>Contrato Finalizado</v>
      </c>
      <c r="AG212" s="57">
        <v>1</v>
      </c>
      <c r="AH212" s="81" t="s">
        <v>831</v>
      </c>
      <c r="AI212" s="29" t="s">
        <v>46</v>
      </c>
    </row>
    <row r="213" spans="1:35" s="159" customFormat="1" ht="40.4" customHeight="1" x14ac:dyDescent="0.35">
      <c r="A213" s="175" t="s">
        <v>51</v>
      </c>
      <c r="B213" s="177" t="s">
        <v>17</v>
      </c>
      <c r="C213" s="174"/>
      <c r="D213" s="174"/>
      <c r="E213" s="174" t="s">
        <v>218</v>
      </c>
      <c r="F213" s="190" t="s">
        <v>219</v>
      </c>
      <c r="G213" s="177" t="s">
        <v>220</v>
      </c>
      <c r="H213" s="177" t="s">
        <v>221</v>
      </c>
      <c r="I213" s="174">
        <v>2</v>
      </c>
      <c r="J213" s="180"/>
      <c r="K213" s="191">
        <v>44377</v>
      </c>
      <c r="L213" s="192" t="s">
        <v>486</v>
      </c>
      <c r="M213" s="183" t="s">
        <v>562</v>
      </c>
      <c r="N213" s="183" t="s">
        <v>563</v>
      </c>
      <c r="O213" s="183"/>
      <c r="P213" s="183"/>
      <c r="Q213" s="100" t="s">
        <v>489</v>
      </c>
      <c r="R213" s="107">
        <v>44053</v>
      </c>
      <c r="S213" s="108">
        <v>44054</v>
      </c>
      <c r="T213" s="101"/>
      <c r="U213" s="101">
        <v>100</v>
      </c>
      <c r="V213" s="104" t="s">
        <v>913</v>
      </c>
      <c r="W213" s="109">
        <v>44061</v>
      </c>
      <c r="X213" s="57">
        <v>265660</v>
      </c>
      <c r="Y213" s="57" t="str">
        <f t="shared" si="15"/>
        <v>Aprobada</v>
      </c>
      <c r="Z213" s="110" t="s">
        <v>784</v>
      </c>
      <c r="AA213" s="111" t="s">
        <v>733</v>
      </c>
      <c r="AB213" s="36"/>
      <c r="AC213" s="161">
        <f t="shared" ca="1" si="16"/>
        <v>-838</v>
      </c>
      <c r="AD213" s="161" t="str">
        <f t="shared" si="17"/>
        <v>Ingresado</v>
      </c>
      <c r="AE213" s="162" t="str">
        <f t="shared" ca="1" si="18"/>
        <v>Vencido</v>
      </c>
      <c r="AF213" s="162" t="str">
        <f t="shared" si="19"/>
        <v>Contrato Finalizado</v>
      </c>
      <c r="AG213" s="57">
        <v>295751</v>
      </c>
      <c r="AH213" s="81" t="s">
        <v>1009</v>
      </c>
      <c r="AI213" s="29"/>
    </row>
    <row r="214" spans="1:35" s="159" customFormat="1" ht="40.4" customHeight="1" x14ac:dyDescent="0.35">
      <c r="A214" s="175" t="s">
        <v>51</v>
      </c>
      <c r="B214" s="177" t="s">
        <v>17</v>
      </c>
      <c r="C214" s="174" t="s">
        <v>187</v>
      </c>
      <c r="D214" s="177"/>
      <c r="E214" s="177" t="s">
        <v>222</v>
      </c>
      <c r="F214" s="177"/>
      <c r="G214" s="216" t="s">
        <v>223</v>
      </c>
      <c r="H214" s="177" t="s">
        <v>224</v>
      </c>
      <c r="I214" s="174">
        <v>11</v>
      </c>
      <c r="J214" s="180"/>
      <c r="K214" s="191">
        <v>44290</v>
      </c>
      <c r="L214" s="192" t="s">
        <v>486</v>
      </c>
      <c r="M214" s="183"/>
      <c r="N214" s="183"/>
      <c r="O214" s="183"/>
      <c r="P214" s="184"/>
      <c r="Q214" s="100" t="s">
        <v>489</v>
      </c>
      <c r="R214" s="107">
        <v>44014</v>
      </c>
      <c r="S214" s="108">
        <v>44019</v>
      </c>
      <c r="T214" s="101"/>
      <c r="U214" s="101">
        <v>100</v>
      </c>
      <c r="V214" s="104" t="s">
        <v>913</v>
      </c>
      <c r="W214" s="109">
        <v>44056</v>
      </c>
      <c r="X214" s="57">
        <v>2</v>
      </c>
      <c r="Y214" s="57" t="str">
        <f t="shared" si="15"/>
        <v>Aprobada</v>
      </c>
      <c r="Z214" s="110" t="s">
        <v>785</v>
      </c>
      <c r="AA214" s="111" t="s">
        <v>733</v>
      </c>
      <c r="AB214" s="36" t="s">
        <v>83</v>
      </c>
      <c r="AC214" s="161">
        <f t="shared" ca="1" si="16"/>
        <v>-925</v>
      </c>
      <c r="AD214" s="161" t="str">
        <f t="shared" si="17"/>
        <v>Ingresado</v>
      </c>
      <c r="AE214" s="162" t="str">
        <f t="shared" ca="1" si="18"/>
        <v>Vencido</v>
      </c>
      <c r="AF214" s="162" t="str">
        <f t="shared" si="19"/>
        <v>Contrato Finalizado</v>
      </c>
      <c r="AG214" s="57">
        <v>284721</v>
      </c>
      <c r="AH214" s="81" t="s">
        <v>962</v>
      </c>
      <c r="AI214" s="29"/>
    </row>
    <row r="215" spans="1:35" s="159" customFormat="1" ht="40.4" customHeight="1" x14ac:dyDescent="0.35">
      <c r="A215" s="175" t="s">
        <v>51</v>
      </c>
      <c r="B215" s="177" t="s">
        <v>17</v>
      </c>
      <c r="C215" s="174"/>
      <c r="D215" s="177"/>
      <c r="E215" s="177" t="s">
        <v>225</v>
      </c>
      <c r="F215" s="177"/>
      <c r="G215" s="216" t="s">
        <v>226</v>
      </c>
      <c r="H215" s="177" t="s">
        <v>227</v>
      </c>
      <c r="I215" s="174">
        <v>22</v>
      </c>
      <c r="J215" s="180">
        <v>44015</v>
      </c>
      <c r="K215" s="191">
        <v>44142</v>
      </c>
      <c r="L215" s="192" t="s">
        <v>486</v>
      </c>
      <c r="M215" s="183"/>
      <c r="N215" s="183" t="s">
        <v>564</v>
      </c>
      <c r="O215" s="183">
        <v>56978086185</v>
      </c>
      <c r="P215" s="183"/>
      <c r="Q215" s="100" t="s">
        <v>489</v>
      </c>
      <c r="R215" s="107">
        <v>44023</v>
      </c>
      <c r="S215" s="108">
        <v>44023</v>
      </c>
      <c r="T215" s="101"/>
      <c r="U215" s="101">
        <v>100</v>
      </c>
      <c r="V215" s="104" t="s">
        <v>913</v>
      </c>
      <c r="W215" s="109"/>
      <c r="X215" s="57">
        <v>2</v>
      </c>
      <c r="Y215" s="57" t="str">
        <f t="shared" si="15"/>
        <v>Aprobada</v>
      </c>
      <c r="Z215" s="110" t="s">
        <v>786</v>
      </c>
      <c r="AA215" s="111" t="s">
        <v>733</v>
      </c>
      <c r="AB215" s="36" t="s">
        <v>82</v>
      </c>
      <c r="AC215" s="161">
        <f t="shared" ca="1" si="16"/>
        <v>-1073</v>
      </c>
      <c r="AD215" s="161" t="str">
        <f t="shared" si="17"/>
        <v>Ingresado</v>
      </c>
      <c r="AE215" s="162" t="str">
        <f t="shared" ca="1" si="18"/>
        <v>Vencido</v>
      </c>
      <c r="AF215" s="162" t="str">
        <f t="shared" si="19"/>
        <v>Contrato Finalizado</v>
      </c>
      <c r="AG215" s="57">
        <v>1</v>
      </c>
      <c r="AH215" s="81" t="s">
        <v>832</v>
      </c>
      <c r="AI215" s="29" t="s">
        <v>46</v>
      </c>
    </row>
    <row r="216" spans="1:35" s="159" customFormat="1" ht="40.4" customHeight="1" x14ac:dyDescent="0.35">
      <c r="A216" s="175" t="s">
        <v>51</v>
      </c>
      <c r="B216" s="177" t="s">
        <v>17</v>
      </c>
      <c r="C216" s="174" t="s">
        <v>17</v>
      </c>
      <c r="D216" s="177" t="s">
        <v>228</v>
      </c>
      <c r="E216" s="177" t="s">
        <v>229</v>
      </c>
      <c r="F216" s="177"/>
      <c r="G216" s="179" t="s">
        <v>230</v>
      </c>
      <c r="H216" s="215" t="s">
        <v>231</v>
      </c>
      <c r="I216" s="174">
        <v>31</v>
      </c>
      <c r="J216" s="180">
        <v>44015</v>
      </c>
      <c r="K216" s="181">
        <v>44135</v>
      </c>
      <c r="L216" s="192" t="s">
        <v>486</v>
      </c>
      <c r="M216" s="183"/>
      <c r="N216" s="183"/>
      <c r="O216" s="183"/>
      <c r="P216" s="184"/>
      <c r="Q216" s="100" t="s">
        <v>489</v>
      </c>
      <c r="R216" s="107">
        <v>43977</v>
      </c>
      <c r="S216" s="108">
        <v>43982</v>
      </c>
      <c r="T216" s="101"/>
      <c r="U216" s="101">
        <v>100</v>
      </c>
      <c r="V216" s="104" t="s">
        <v>913</v>
      </c>
      <c r="W216" s="109">
        <v>44033</v>
      </c>
      <c r="X216" s="57">
        <v>2</v>
      </c>
      <c r="Y216" s="57" t="str">
        <f t="shared" si="15"/>
        <v>Aprobada</v>
      </c>
      <c r="Z216" s="110" t="s">
        <v>787</v>
      </c>
      <c r="AA216" s="111" t="s">
        <v>733</v>
      </c>
      <c r="AB216" s="36" t="s">
        <v>82</v>
      </c>
      <c r="AC216" s="161">
        <f t="shared" ca="1" si="16"/>
        <v>-1080</v>
      </c>
      <c r="AD216" s="161" t="str">
        <f t="shared" si="17"/>
        <v>Ingresado</v>
      </c>
      <c r="AE216" s="162" t="str">
        <f t="shared" ca="1" si="18"/>
        <v>Vencido</v>
      </c>
      <c r="AF216" s="162" t="str">
        <f t="shared" si="19"/>
        <v>Contrato Finalizado</v>
      </c>
      <c r="AG216" s="57">
        <v>1</v>
      </c>
      <c r="AH216" s="81" t="s">
        <v>833</v>
      </c>
      <c r="AI216" s="29" t="s">
        <v>46</v>
      </c>
    </row>
    <row r="217" spans="1:35" s="159" customFormat="1" ht="40.4" customHeight="1" x14ac:dyDescent="0.35">
      <c r="A217" s="175" t="s">
        <v>51</v>
      </c>
      <c r="B217" s="177" t="s">
        <v>17</v>
      </c>
      <c r="C217" s="193" t="s">
        <v>17</v>
      </c>
      <c r="D217" s="193" t="s">
        <v>232</v>
      </c>
      <c r="E217" s="173" t="s">
        <v>123</v>
      </c>
      <c r="F217" s="175"/>
      <c r="G217" s="175" t="s">
        <v>233</v>
      </c>
      <c r="H217" s="217" t="s">
        <v>234</v>
      </c>
      <c r="I217" s="218">
        <v>12</v>
      </c>
      <c r="J217" s="219">
        <v>44025</v>
      </c>
      <c r="K217" s="213">
        <v>44074</v>
      </c>
      <c r="L217" s="192" t="s">
        <v>486</v>
      </c>
      <c r="M217" s="183" t="s">
        <v>562</v>
      </c>
      <c r="N217" s="183" t="s">
        <v>565</v>
      </c>
      <c r="O217" s="183"/>
      <c r="P217" s="184"/>
      <c r="Q217" s="100" t="s">
        <v>489</v>
      </c>
      <c r="R217" s="107">
        <v>44014</v>
      </c>
      <c r="S217" s="108">
        <v>44017</v>
      </c>
      <c r="T217" s="101"/>
      <c r="U217" s="101">
        <v>100</v>
      </c>
      <c r="V217" s="104" t="s">
        <v>913</v>
      </c>
      <c r="W217" s="109">
        <v>44019</v>
      </c>
      <c r="X217" s="57">
        <v>2</v>
      </c>
      <c r="Y217" s="57" t="str">
        <f t="shared" si="15"/>
        <v>Aprobada</v>
      </c>
      <c r="Z217" s="110" t="s">
        <v>788</v>
      </c>
      <c r="AA217" s="111" t="s">
        <v>733</v>
      </c>
      <c r="AB217" s="36" t="s">
        <v>83</v>
      </c>
      <c r="AC217" s="161">
        <f t="shared" ca="1" si="16"/>
        <v>-1141</v>
      </c>
      <c r="AD217" s="161" t="str">
        <f t="shared" si="17"/>
        <v>Ingresado</v>
      </c>
      <c r="AE217" s="162" t="str">
        <f t="shared" ca="1" si="18"/>
        <v>Vencido</v>
      </c>
      <c r="AF217" s="162" t="str">
        <f t="shared" si="19"/>
        <v>Contrato Finalizado</v>
      </c>
      <c r="AG217" s="57">
        <v>1</v>
      </c>
      <c r="AH217" s="81" t="s">
        <v>834</v>
      </c>
      <c r="AI217" s="29" t="s">
        <v>46</v>
      </c>
    </row>
    <row r="218" spans="1:35" s="159" customFormat="1" ht="40.4" customHeight="1" x14ac:dyDescent="0.35">
      <c r="A218" s="175" t="s">
        <v>51</v>
      </c>
      <c r="B218" s="177" t="s">
        <v>17</v>
      </c>
      <c r="C218" s="174" t="s">
        <v>17</v>
      </c>
      <c r="D218" s="177" t="s">
        <v>232</v>
      </c>
      <c r="E218" s="177" t="s">
        <v>218</v>
      </c>
      <c r="F218" s="177" t="s">
        <v>235</v>
      </c>
      <c r="G218" s="220" t="s">
        <v>220</v>
      </c>
      <c r="H218" s="174" t="s">
        <v>68</v>
      </c>
      <c r="I218" s="174">
        <v>5</v>
      </c>
      <c r="J218" s="180">
        <v>43888</v>
      </c>
      <c r="K218" s="181">
        <v>44196</v>
      </c>
      <c r="L218" s="192" t="s">
        <v>486</v>
      </c>
      <c r="M218" s="183"/>
      <c r="N218" s="183"/>
      <c r="O218" s="183"/>
      <c r="P218" s="184"/>
      <c r="Q218" s="100" t="s">
        <v>489</v>
      </c>
      <c r="R218" s="107">
        <v>44004</v>
      </c>
      <c r="S218" s="108">
        <v>44006</v>
      </c>
      <c r="T218" s="101"/>
      <c r="U218" s="101">
        <v>100</v>
      </c>
      <c r="V218" s="104" t="s">
        <v>913</v>
      </c>
      <c r="W218" s="109">
        <v>43925</v>
      </c>
      <c r="X218" s="57">
        <v>2</v>
      </c>
      <c r="Y218" s="57" t="str">
        <f t="shared" si="15"/>
        <v>Aprobada</v>
      </c>
      <c r="Z218" s="110" t="s">
        <v>789</v>
      </c>
      <c r="AA218" s="111" t="s">
        <v>733</v>
      </c>
      <c r="AB218" s="36" t="s">
        <v>83</v>
      </c>
      <c r="AC218" s="161">
        <f t="shared" ca="1" si="16"/>
        <v>-1019</v>
      </c>
      <c r="AD218" s="161" t="str">
        <f t="shared" si="17"/>
        <v>Ingresado</v>
      </c>
      <c r="AE218" s="162" t="str">
        <f t="shared" ca="1" si="18"/>
        <v>Vencido</v>
      </c>
      <c r="AF218" s="162" t="str">
        <f t="shared" si="19"/>
        <v>Contrato Finalizado</v>
      </c>
      <c r="AG218" s="57">
        <v>274535</v>
      </c>
      <c r="AH218" s="81" t="s">
        <v>835</v>
      </c>
      <c r="AI218" s="29" t="s">
        <v>46</v>
      </c>
    </row>
    <row r="219" spans="1:35" s="159" customFormat="1" ht="40.4" customHeight="1" x14ac:dyDescent="0.35">
      <c r="A219" s="175" t="s">
        <v>51</v>
      </c>
      <c r="B219" s="177" t="s">
        <v>17</v>
      </c>
      <c r="C219" s="174" t="s">
        <v>17</v>
      </c>
      <c r="D219" s="177"/>
      <c r="E219" s="177" t="s">
        <v>236</v>
      </c>
      <c r="F219" s="177"/>
      <c r="G219" s="220" t="s">
        <v>60</v>
      </c>
      <c r="H219" s="174" t="s">
        <v>237</v>
      </c>
      <c r="I219" s="174">
        <v>4</v>
      </c>
      <c r="J219" s="180">
        <v>44013</v>
      </c>
      <c r="K219" s="181">
        <v>44043</v>
      </c>
      <c r="L219" s="192" t="s">
        <v>486</v>
      </c>
      <c r="M219" s="183"/>
      <c r="N219" s="183" t="s">
        <v>80</v>
      </c>
      <c r="O219" s="183">
        <v>56944556396</v>
      </c>
      <c r="P219" s="184"/>
      <c r="Q219" s="100" t="s">
        <v>489</v>
      </c>
      <c r="R219" s="107"/>
      <c r="S219" s="108">
        <v>43913</v>
      </c>
      <c r="T219" s="101"/>
      <c r="U219" s="101">
        <v>100</v>
      </c>
      <c r="V219" s="104" t="s">
        <v>913</v>
      </c>
      <c r="W219" s="109">
        <v>44010</v>
      </c>
      <c r="X219" s="57">
        <v>2</v>
      </c>
      <c r="Y219" s="57" t="str">
        <f t="shared" si="15"/>
        <v>Aprobada</v>
      </c>
      <c r="Z219" s="110" t="s">
        <v>790</v>
      </c>
      <c r="AA219" s="111" t="s">
        <v>733</v>
      </c>
      <c r="AB219" s="36" t="s">
        <v>83</v>
      </c>
      <c r="AC219" s="161">
        <f t="shared" ca="1" si="16"/>
        <v>-1172</v>
      </c>
      <c r="AD219" s="161" t="str">
        <f t="shared" si="17"/>
        <v>Ingresado</v>
      </c>
      <c r="AE219" s="162" t="str">
        <f t="shared" ca="1" si="18"/>
        <v>Vencido</v>
      </c>
      <c r="AF219" s="162" t="str">
        <f t="shared" si="19"/>
        <v>Contrato Finalizado</v>
      </c>
      <c r="AG219" s="57">
        <v>1</v>
      </c>
      <c r="AH219" s="81" t="s">
        <v>836</v>
      </c>
      <c r="AI219" s="29" t="s">
        <v>46</v>
      </c>
    </row>
    <row r="220" spans="1:35" s="159" customFormat="1" ht="40.4" customHeight="1" x14ac:dyDescent="0.35">
      <c r="A220" s="175" t="s">
        <v>51</v>
      </c>
      <c r="B220" s="177" t="s">
        <v>17</v>
      </c>
      <c r="C220" s="221"/>
      <c r="D220" s="221"/>
      <c r="E220" s="177" t="s">
        <v>196</v>
      </c>
      <c r="F220" s="177" t="s">
        <v>58</v>
      </c>
      <c r="G220" s="221" t="s">
        <v>243</v>
      </c>
      <c r="H220" s="221" t="s">
        <v>64</v>
      </c>
      <c r="I220" s="222">
        <v>2</v>
      </c>
      <c r="J220" s="223"/>
      <c r="K220" s="224">
        <v>44012</v>
      </c>
      <c r="L220" s="192" t="s">
        <v>486</v>
      </c>
      <c r="M220" s="183" t="s">
        <v>556</v>
      </c>
      <c r="N220" s="183" t="s">
        <v>570</v>
      </c>
      <c r="O220" s="183">
        <v>56972185427</v>
      </c>
      <c r="P220" s="184"/>
      <c r="Q220" s="100" t="s">
        <v>489</v>
      </c>
      <c r="R220" s="107">
        <v>43969</v>
      </c>
      <c r="S220" s="108">
        <v>43970</v>
      </c>
      <c r="T220" s="101"/>
      <c r="U220" s="101">
        <v>100</v>
      </c>
      <c r="V220" s="104" t="s">
        <v>913</v>
      </c>
      <c r="W220" s="109">
        <v>43979</v>
      </c>
      <c r="X220" s="57">
        <v>2</v>
      </c>
      <c r="Y220" s="57" t="str">
        <f t="shared" si="15"/>
        <v>Aprobada</v>
      </c>
      <c r="Z220" s="110" t="s">
        <v>793</v>
      </c>
      <c r="AA220" s="111" t="s">
        <v>733</v>
      </c>
      <c r="AB220" s="36" t="s">
        <v>82</v>
      </c>
      <c r="AC220" s="161">
        <f t="shared" ca="1" si="16"/>
        <v>-1203</v>
      </c>
      <c r="AD220" s="161" t="str">
        <f t="shared" si="17"/>
        <v>Ingresado</v>
      </c>
      <c r="AE220" s="162" t="str">
        <f t="shared" ca="1" si="18"/>
        <v>Vencido</v>
      </c>
      <c r="AF220" s="162" t="str">
        <f t="shared" si="19"/>
        <v>Contrato Finalizado</v>
      </c>
      <c r="AG220" s="57">
        <v>1</v>
      </c>
      <c r="AH220" s="81" t="s">
        <v>837</v>
      </c>
      <c r="AI220" s="73" t="s">
        <v>46</v>
      </c>
    </row>
    <row r="221" spans="1:35" s="159" customFormat="1" ht="40.4" customHeight="1" x14ac:dyDescent="0.35">
      <c r="A221" s="175" t="s">
        <v>51</v>
      </c>
      <c r="B221" s="177" t="s">
        <v>17</v>
      </c>
      <c r="C221" s="177"/>
      <c r="D221" s="221"/>
      <c r="E221" s="177" t="s">
        <v>140</v>
      </c>
      <c r="F221" s="177"/>
      <c r="G221" s="221" t="s">
        <v>244</v>
      </c>
      <c r="H221" s="177" t="s">
        <v>245</v>
      </c>
      <c r="I221" s="174">
        <v>2</v>
      </c>
      <c r="J221" s="180">
        <v>43971</v>
      </c>
      <c r="K221" s="191">
        <v>44227</v>
      </c>
      <c r="L221" s="192" t="s">
        <v>486</v>
      </c>
      <c r="M221" s="183"/>
      <c r="N221" s="183"/>
      <c r="O221" s="183"/>
      <c r="P221" s="184"/>
      <c r="Q221" s="100" t="s">
        <v>489</v>
      </c>
      <c r="R221" s="107">
        <v>43977</v>
      </c>
      <c r="S221" s="108">
        <v>43977</v>
      </c>
      <c r="T221" s="101"/>
      <c r="U221" s="101">
        <v>100</v>
      </c>
      <c r="V221" s="104" t="s">
        <v>913</v>
      </c>
      <c r="W221" s="109">
        <v>43985</v>
      </c>
      <c r="X221" s="57">
        <v>2</v>
      </c>
      <c r="Y221" s="57" t="str">
        <f t="shared" si="15"/>
        <v>Aprobada</v>
      </c>
      <c r="Z221" s="110" t="s">
        <v>794</v>
      </c>
      <c r="AA221" s="111" t="s">
        <v>733</v>
      </c>
      <c r="AB221" s="36"/>
      <c r="AC221" s="161">
        <f t="shared" ca="1" si="16"/>
        <v>-988</v>
      </c>
      <c r="AD221" s="161" t="str">
        <f t="shared" si="17"/>
        <v>Ingresado</v>
      </c>
      <c r="AE221" s="162" t="str">
        <f t="shared" ca="1" si="18"/>
        <v>Vencido</v>
      </c>
      <c r="AF221" s="162" t="str">
        <f t="shared" si="19"/>
        <v>Contrato Finalizado</v>
      </c>
      <c r="AG221" s="57">
        <v>1</v>
      </c>
      <c r="AH221" s="81" t="s">
        <v>838</v>
      </c>
      <c r="AI221" s="29" t="s">
        <v>46</v>
      </c>
    </row>
    <row r="222" spans="1:35" s="159" customFormat="1" ht="40.4" customHeight="1" x14ac:dyDescent="0.35">
      <c r="A222" s="175" t="s">
        <v>51</v>
      </c>
      <c r="B222" s="177" t="s">
        <v>17</v>
      </c>
      <c r="C222" s="177" t="s">
        <v>92</v>
      </c>
      <c r="D222" s="177" t="s">
        <v>246</v>
      </c>
      <c r="E222" s="177" t="s">
        <v>247</v>
      </c>
      <c r="F222" s="177"/>
      <c r="G222" s="177" t="s">
        <v>248</v>
      </c>
      <c r="H222" s="177" t="s">
        <v>249</v>
      </c>
      <c r="I222" s="174">
        <v>2</v>
      </c>
      <c r="J222" s="180"/>
      <c r="K222" s="191">
        <v>44043</v>
      </c>
      <c r="L222" s="192" t="s">
        <v>505</v>
      </c>
      <c r="M222" s="195" t="s">
        <v>562</v>
      </c>
      <c r="N222" s="195" t="s">
        <v>571</v>
      </c>
      <c r="O222" s="195">
        <v>56934380110</v>
      </c>
      <c r="P222" s="184" t="s">
        <v>572</v>
      </c>
      <c r="Q222" s="100" t="s">
        <v>489</v>
      </c>
      <c r="R222" s="117" t="s">
        <v>726</v>
      </c>
      <c r="S222" s="108">
        <v>43885</v>
      </c>
      <c r="T222" s="101"/>
      <c r="U222" s="101">
        <v>100</v>
      </c>
      <c r="V222" s="104" t="s">
        <v>913</v>
      </c>
      <c r="W222" s="109">
        <v>43968</v>
      </c>
      <c r="X222" s="57">
        <v>2</v>
      </c>
      <c r="Y222" s="57" t="str">
        <f t="shared" si="15"/>
        <v>Aprobada</v>
      </c>
      <c r="Z222" s="135" t="s">
        <v>795</v>
      </c>
      <c r="AA222" s="111" t="s">
        <v>733</v>
      </c>
      <c r="AB222" s="116"/>
      <c r="AC222" s="161">
        <f t="shared" ca="1" si="16"/>
        <v>-1172</v>
      </c>
      <c r="AD222" s="161" t="str">
        <f t="shared" si="17"/>
        <v>Ingresado</v>
      </c>
      <c r="AE222" s="162" t="str">
        <f t="shared" ca="1" si="18"/>
        <v>Vencido</v>
      </c>
      <c r="AF222" s="162" t="str">
        <f t="shared" si="19"/>
        <v>Contrato Finalizado</v>
      </c>
      <c r="AG222" s="57">
        <v>1</v>
      </c>
      <c r="AH222" s="81" t="s">
        <v>839</v>
      </c>
      <c r="AI222" s="72" t="s">
        <v>46</v>
      </c>
    </row>
    <row r="223" spans="1:35" s="159" customFormat="1" ht="40.4" customHeight="1" x14ac:dyDescent="0.35">
      <c r="A223" s="175" t="s">
        <v>51</v>
      </c>
      <c r="B223" s="177" t="s">
        <v>17</v>
      </c>
      <c r="C223" s="221"/>
      <c r="D223" s="221"/>
      <c r="E223" s="177" t="s">
        <v>250</v>
      </c>
      <c r="F223" s="221"/>
      <c r="G223" s="177" t="s">
        <v>251</v>
      </c>
      <c r="H223" s="221" t="s">
        <v>252</v>
      </c>
      <c r="I223" s="222">
        <v>11</v>
      </c>
      <c r="J223" s="223"/>
      <c r="K223" s="224">
        <v>44074</v>
      </c>
      <c r="L223" s="192" t="s">
        <v>486</v>
      </c>
      <c r="M223" s="195" t="s">
        <v>573</v>
      </c>
      <c r="N223" s="195" t="s">
        <v>574</v>
      </c>
      <c r="O223" s="195">
        <v>56987249742</v>
      </c>
      <c r="P223" s="184" t="s">
        <v>525</v>
      </c>
      <c r="Q223" s="100" t="s">
        <v>489</v>
      </c>
      <c r="R223" s="117">
        <v>43956</v>
      </c>
      <c r="S223" s="108">
        <v>43956</v>
      </c>
      <c r="T223" s="101"/>
      <c r="U223" s="101">
        <v>100</v>
      </c>
      <c r="V223" s="104" t="s">
        <v>913</v>
      </c>
      <c r="W223" s="109">
        <v>43963</v>
      </c>
      <c r="X223" s="57">
        <v>2</v>
      </c>
      <c r="Y223" s="57" t="str">
        <f t="shared" si="15"/>
        <v>Aprobada</v>
      </c>
      <c r="Z223" s="135" t="s">
        <v>796</v>
      </c>
      <c r="AA223" s="111" t="s">
        <v>733</v>
      </c>
      <c r="AB223" s="116" t="s">
        <v>82</v>
      </c>
      <c r="AC223" s="161">
        <f t="shared" ca="1" si="16"/>
        <v>-1141</v>
      </c>
      <c r="AD223" s="161" t="str">
        <f t="shared" si="17"/>
        <v>Ingresado</v>
      </c>
      <c r="AE223" s="162" t="str">
        <f t="shared" ca="1" si="18"/>
        <v>Vencido</v>
      </c>
      <c r="AF223" s="162" t="str">
        <f t="shared" si="19"/>
        <v>Contrato Finalizado</v>
      </c>
      <c r="AG223" s="57">
        <v>1</v>
      </c>
      <c r="AH223" s="81" t="s">
        <v>840</v>
      </c>
      <c r="AI223" s="75" t="s">
        <v>46</v>
      </c>
    </row>
    <row r="224" spans="1:35" s="159" customFormat="1" ht="40.4" customHeight="1" x14ac:dyDescent="0.35">
      <c r="A224" s="175" t="s">
        <v>51</v>
      </c>
      <c r="B224" s="177" t="s">
        <v>17</v>
      </c>
      <c r="C224" s="177"/>
      <c r="D224" s="177"/>
      <c r="E224" s="177" t="s">
        <v>250</v>
      </c>
      <c r="F224" s="177" t="s">
        <v>253</v>
      </c>
      <c r="G224" s="177" t="s">
        <v>251</v>
      </c>
      <c r="H224" s="177" t="s">
        <v>252</v>
      </c>
      <c r="I224" s="174">
        <v>5</v>
      </c>
      <c r="J224" s="180"/>
      <c r="K224" s="191">
        <v>44074</v>
      </c>
      <c r="L224" s="192" t="s">
        <v>486</v>
      </c>
      <c r="M224" s="195" t="s">
        <v>573</v>
      </c>
      <c r="N224" s="195" t="s">
        <v>574</v>
      </c>
      <c r="O224" s="195">
        <v>56987249742</v>
      </c>
      <c r="P224" s="184" t="s">
        <v>525</v>
      </c>
      <c r="Q224" s="100" t="s">
        <v>489</v>
      </c>
      <c r="R224" s="117">
        <v>43958</v>
      </c>
      <c r="S224" s="108">
        <v>43960</v>
      </c>
      <c r="T224" s="101"/>
      <c r="U224" s="101">
        <v>100</v>
      </c>
      <c r="V224" s="104" t="s">
        <v>913</v>
      </c>
      <c r="W224" s="109">
        <v>43972</v>
      </c>
      <c r="X224" s="57">
        <v>2</v>
      </c>
      <c r="Y224" s="57" t="str">
        <f t="shared" si="15"/>
        <v>Aprobada</v>
      </c>
      <c r="Z224" s="135" t="s">
        <v>797</v>
      </c>
      <c r="AA224" s="111" t="s">
        <v>733</v>
      </c>
      <c r="AB224" s="116"/>
      <c r="AC224" s="161">
        <f t="shared" ca="1" si="16"/>
        <v>-1141</v>
      </c>
      <c r="AD224" s="161" t="str">
        <f t="shared" si="17"/>
        <v>Ingresado</v>
      </c>
      <c r="AE224" s="162" t="str">
        <f t="shared" ca="1" si="18"/>
        <v>Vencido</v>
      </c>
      <c r="AF224" s="162" t="str">
        <f t="shared" si="19"/>
        <v>Contrato Finalizado</v>
      </c>
      <c r="AG224" s="57">
        <v>1</v>
      </c>
      <c r="AH224" s="98" t="s">
        <v>841</v>
      </c>
      <c r="AI224" s="75" t="s">
        <v>46</v>
      </c>
    </row>
    <row r="225" spans="1:35" s="159" customFormat="1" ht="40.4" customHeight="1" x14ac:dyDescent="0.35">
      <c r="A225" s="175" t="s">
        <v>51</v>
      </c>
      <c r="B225" s="177" t="s">
        <v>17</v>
      </c>
      <c r="C225" s="174"/>
      <c r="D225" s="174"/>
      <c r="E225" s="174" t="s">
        <v>260</v>
      </c>
      <c r="F225" s="174"/>
      <c r="G225" s="177" t="s">
        <v>261</v>
      </c>
      <c r="H225" s="190" t="s">
        <v>262</v>
      </c>
      <c r="I225" s="174">
        <v>3</v>
      </c>
      <c r="J225" s="180">
        <v>43941</v>
      </c>
      <c r="K225" s="191">
        <v>44012</v>
      </c>
      <c r="L225" s="192"/>
      <c r="M225" s="183"/>
      <c r="N225" s="183" t="s">
        <v>558</v>
      </c>
      <c r="O225" s="183">
        <v>964712968</v>
      </c>
      <c r="P225" s="184" t="s">
        <v>577</v>
      </c>
      <c r="Q225" s="100" t="s">
        <v>489</v>
      </c>
      <c r="R225" s="107"/>
      <c r="S225" s="108" t="s">
        <v>729</v>
      </c>
      <c r="T225" s="101"/>
      <c r="U225" s="101">
        <v>100</v>
      </c>
      <c r="V225" s="104" t="s">
        <v>913</v>
      </c>
      <c r="W225" s="109"/>
      <c r="X225" s="57">
        <v>2</v>
      </c>
      <c r="Y225" s="57" t="str">
        <f t="shared" si="15"/>
        <v>Aprobada</v>
      </c>
      <c r="Z225" s="110" t="s">
        <v>801</v>
      </c>
      <c r="AA225" s="111" t="s">
        <v>733</v>
      </c>
      <c r="AB225" s="36"/>
      <c r="AC225" s="161">
        <f t="shared" ca="1" si="16"/>
        <v>-1203</v>
      </c>
      <c r="AD225" s="161" t="str">
        <f t="shared" si="17"/>
        <v>Ingresado</v>
      </c>
      <c r="AE225" s="162" t="str">
        <f t="shared" ca="1" si="18"/>
        <v>Vencido</v>
      </c>
      <c r="AF225" s="162" t="str">
        <f t="shared" si="19"/>
        <v>Contrato Finalizado</v>
      </c>
      <c r="AG225" s="57">
        <v>1</v>
      </c>
      <c r="AH225" s="81" t="s">
        <v>842</v>
      </c>
      <c r="AI225" s="72" t="s">
        <v>46</v>
      </c>
    </row>
    <row r="226" spans="1:35" s="159" customFormat="1" ht="40.4" customHeight="1" x14ac:dyDescent="0.35">
      <c r="A226" s="175" t="s">
        <v>51</v>
      </c>
      <c r="B226" s="177" t="s">
        <v>17</v>
      </c>
      <c r="C226" s="221"/>
      <c r="D226" s="221"/>
      <c r="E226" s="177" t="s">
        <v>213</v>
      </c>
      <c r="F226" s="221"/>
      <c r="G226" s="221" t="s">
        <v>261</v>
      </c>
      <c r="H226" s="225" t="s">
        <v>262</v>
      </c>
      <c r="I226" s="222">
        <v>5</v>
      </c>
      <c r="J226" s="223">
        <v>43941</v>
      </c>
      <c r="K226" s="224">
        <v>44012</v>
      </c>
      <c r="L226" s="192"/>
      <c r="M226" s="183"/>
      <c r="N226" s="183" t="s">
        <v>558</v>
      </c>
      <c r="O226" s="183">
        <v>964712968</v>
      </c>
      <c r="P226" s="184" t="s">
        <v>577</v>
      </c>
      <c r="Q226" s="100" t="s">
        <v>489</v>
      </c>
      <c r="R226" s="107"/>
      <c r="S226" s="108" t="s">
        <v>729</v>
      </c>
      <c r="T226" s="101"/>
      <c r="U226" s="101">
        <v>100</v>
      </c>
      <c r="V226" s="104" t="s">
        <v>913</v>
      </c>
      <c r="W226" s="109"/>
      <c r="X226" s="57">
        <v>2</v>
      </c>
      <c r="Y226" s="57" t="str">
        <f t="shared" si="15"/>
        <v>Aprobada</v>
      </c>
      <c r="Z226" s="110" t="s">
        <v>802</v>
      </c>
      <c r="AA226" s="111" t="s">
        <v>733</v>
      </c>
      <c r="AB226" s="36"/>
      <c r="AC226" s="161">
        <f t="shared" ca="1" si="16"/>
        <v>-1203</v>
      </c>
      <c r="AD226" s="161" t="str">
        <f t="shared" si="17"/>
        <v>Ingresado</v>
      </c>
      <c r="AE226" s="162" t="str">
        <f t="shared" ca="1" si="18"/>
        <v>Vencido</v>
      </c>
      <c r="AF226" s="162" t="str">
        <f t="shared" si="19"/>
        <v>Contrato Finalizado</v>
      </c>
      <c r="AG226" s="57">
        <v>1</v>
      </c>
      <c r="AH226" s="81" t="s">
        <v>843</v>
      </c>
      <c r="AI226" s="72" t="s">
        <v>46</v>
      </c>
    </row>
    <row r="227" spans="1:35" s="159" customFormat="1" ht="40.4" customHeight="1" x14ac:dyDescent="0.35">
      <c r="A227" s="175" t="s">
        <v>51</v>
      </c>
      <c r="B227" s="177" t="s">
        <v>17</v>
      </c>
      <c r="C227" s="221"/>
      <c r="D227" s="221"/>
      <c r="E227" s="177" t="s">
        <v>263</v>
      </c>
      <c r="F227" s="221"/>
      <c r="G227" s="221" t="s">
        <v>264</v>
      </c>
      <c r="H227" s="225" t="s">
        <v>265</v>
      </c>
      <c r="I227" s="222">
        <v>12</v>
      </c>
      <c r="J227" s="223">
        <v>43906</v>
      </c>
      <c r="K227" s="224">
        <v>44104</v>
      </c>
      <c r="L227" s="192" t="s">
        <v>486</v>
      </c>
      <c r="M227" s="183" t="s">
        <v>578</v>
      </c>
      <c r="N227" s="183" t="s">
        <v>579</v>
      </c>
      <c r="O227" s="183">
        <v>992517917</v>
      </c>
      <c r="P227" s="184" t="s">
        <v>580</v>
      </c>
      <c r="Q227" s="100" t="s">
        <v>489</v>
      </c>
      <c r="R227" s="107" t="s">
        <v>730</v>
      </c>
      <c r="S227" s="108">
        <v>43908</v>
      </c>
      <c r="T227" s="101"/>
      <c r="U227" s="101">
        <v>100</v>
      </c>
      <c r="V227" s="104" t="s">
        <v>913</v>
      </c>
      <c r="W227" s="109">
        <v>43929</v>
      </c>
      <c r="X227" s="57">
        <v>2</v>
      </c>
      <c r="Y227" s="57" t="str">
        <f t="shared" si="15"/>
        <v>Aprobada</v>
      </c>
      <c r="Z227" s="110" t="s">
        <v>803</v>
      </c>
      <c r="AA227" s="111" t="s">
        <v>733</v>
      </c>
      <c r="AB227" s="36" t="s">
        <v>82</v>
      </c>
      <c r="AC227" s="161">
        <f t="shared" ca="1" si="16"/>
        <v>-1111</v>
      </c>
      <c r="AD227" s="161" t="str">
        <f t="shared" si="17"/>
        <v>Ingresado</v>
      </c>
      <c r="AE227" s="162" t="str">
        <f t="shared" ca="1" si="18"/>
        <v>Vencido</v>
      </c>
      <c r="AF227" s="162" t="str">
        <f t="shared" si="19"/>
        <v>Contrato Finalizado</v>
      </c>
      <c r="AG227" s="57">
        <v>1</v>
      </c>
      <c r="AH227" s="81" t="s">
        <v>844</v>
      </c>
      <c r="AI227" s="29" t="s">
        <v>46</v>
      </c>
    </row>
    <row r="228" spans="1:35" s="159" customFormat="1" ht="40.4" customHeight="1" x14ac:dyDescent="0.35">
      <c r="A228" s="175" t="s">
        <v>51</v>
      </c>
      <c r="B228" s="177" t="s">
        <v>17</v>
      </c>
      <c r="C228" s="221"/>
      <c r="D228" s="221"/>
      <c r="E228" s="177" t="s">
        <v>266</v>
      </c>
      <c r="F228" s="221"/>
      <c r="G228" s="221" t="s">
        <v>267</v>
      </c>
      <c r="H228" s="225" t="s">
        <v>268</v>
      </c>
      <c r="I228" s="222">
        <v>5</v>
      </c>
      <c r="J228" s="223">
        <v>43913</v>
      </c>
      <c r="K228" s="224">
        <v>43925</v>
      </c>
      <c r="L228" s="192" t="s">
        <v>486</v>
      </c>
      <c r="M228" s="183" t="s">
        <v>573</v>
      </c>
      <c r="N228" s="183" t="s">
        <v>581</v>
      </c>
      <c r="O228" s="183">
        <v>56995455917</v>
      </c>
      <c r="P228" s="184" t="s">
        <v>582</v>
      </c>
      <c r="Q228" s="100" t="s">
        <v>489</v>
      </c>
      <c r="R228" s="107"/>
      <c r="S228" s="108">
        <v>43908</v>
      </c>
      <c r="T228" s="101"/>
      <c r="U228" s="101">
        <v>100</v>
      </c>
      <c r="V228" s="104" t="s">
        <v>913</v>
      </c>
      <c r="W228" s="109">
        <v>43908</v>
      </c>
      <c r="X228" s="57">
        <v>2</v>
      </c>
      <c r="Y228" s="57" t="str">
        <f t="shared" si="15"/>
        <v>Aprobada</v>
      </c>
      <c r="Z228" s="110" t="s">
        <v>804</v>
      </c>
      <c r="AA228" s="111" t="s">
        <v>733</v>
      </c>
      <c r="AB228" s="36" t="s">
        <v>82</v>
      </c>
      <c r="AC228" s="161">
        <f t="shared" ca="1" si="16"/>
        <v>-1290</v>
      </c>
      <c r="AD228" s="161" t="str">
        <f t="shared" si="17"/>
        <v>Ingresado</v>
      </c>
      <c r="AE228" s="162" t="str">
        <f t="shared" ca="1" si="18"/>
        <v>Vencido</v>
      </c>
      <c r="AF228" s="162" t="str">
        <f t="shared" si="19"/>
        <v>Contrato Finalizado</v>
      </c>
      <c r="AG228" s="57">
        <v>1</v>
      </c>
      <c r="AH228" s="81"/>
      <c r="AI228" s="29" t="s">
        <v>46</v>
      </c>
    </row>
    <row r="229" spans="1:35" s="159" customFormat="1" ht="40.4" customHeight="1" x14ac:dyDescent="0.35">
      <c r="A229" s="175" t="s">
        <v>51</v>
      </c>
      <c r="B229" s="177" t="s">
        <v>17</v>
      </c>
      <c r="C229" s="174" t="s">
        <v>17</v>
      </c>
      <c r="D229" s="174" t="s">
        <v>246</v>
      </c>
      <c r="E229" s="177" t="s">
        <v>93</v>
      </c>
      <c r="F229" s="177"/>
      <c r="G229" s="177" t="s">
        <v>274</v>
      </c>
      <c r="H229" s="177" t="s">
        <v>275</v>
      </c>
      <c r="I229" s="174">
        <v>8</v>
      </c>
      <c r="J229" s="180">
        <v>43909</v>
      </c>
      <c r="K229" s="191">
        <v>44135</v>
      </c>
      <c r="L229" s="192" t="s">
        <v>486</v>
      </c>
      <c r="M229" s="183" t="s">
        <v>562</v>
      </c>
      <c r="N229" s="183" t="s">
        <v>587</v>
      </c>
      <c r="O229" s="183">
        <v>932607686</v>
      </c>
      <c r="P229" s="184" t="s">
        <v>588</v>
      </c>
      <c r="Q229" s="100" t="s">
        <v>489</v>
      </c>
      <c r="R229" s="107">
        <v>43902</v>
      </c>
      <c r="S229" s="108">
        <v>43904</v>
      </c>
      <c r="T229" s="101"/>
      <c r="U229" s="101">
        <v>100</v>
      </c>
      <c r="V229" s="104" t="s">
        <v>913</v>
      </c>
      <c r="W229" s="109">
        <v>43906</v>
      </c>
      <c r="X229" s="57">
        <v>2</v>
      </c>
      <c r="Y229" s="57" t="str">
        <f t="shared" si="15"/>
        <v>Aprobada</v>
      </c>
      <c r="Z229" s="101" t="s">
        <v>808</v>
      </c>
      <c r="AA229" s="111" t="s">
        <v>733</v>
      </c>
      <c r="AB229" s="36" t="s">
        <v>82</v>
      </c>
      <c r="AC229" s="161">
        <f t="shared" ca="1" si="16"/>
        <v>-1080</v>
      </c>
      <c r="AD229" s="161" t="str">
        <f t="shared" si="17"/>
        <v>Ingresado</v>
      </c>
      <c r="AE229" s="162" t="str">
        <f t="shared" ca="1" si="18"/>
        <v>Vencido</v>
      </c>
      <c r="AF229" s="162" t="str">
        <f t="shared" si="19"/>
        <v>Contrato Finalizado</v>
      </c>
      <c r="AG229" s="57">
        <v>1</v>
      </c>
      <c r="AH229" s="81" t="s">
        <v>845</v>
      </c>
      <c r="AI229" s="29" t="s">
        <v>46</v>
      </c>
    </row>
    <row r="230" spans="1:35" s="159" customFormat="1" ht="40.4" customHeight="1" x14ac:dyDescent="0.35">
      <c r="A230" s="175" t="s">
        <v>51</v>
      </c>
      <c r="B230" s="177" t="s">
        <v>17</v>
      </c>
      <c r="C230" s="174"/>
      <c r="D230" s="174"/>
      <c r="E230" s="177" t="s">
        <v>93</v>
      </c>
      <c r="F230" s="177"/>
      <c r="G230" s="177" t="s">
        <v>279</v>
      </c>
      <c r="H230" s="177" t="s">
        <v>280</v>
      </c>
      <c r="I230" s="174">
        <v>9</v>
      </c>
      <c r="J230" s="180">
        <v>43901</v>
      </c>
      <c r="K230" s="191">
        <v>44134</v>
      </c>
      <c r="L230" s="192" t="s">
        <v>486</v>
      </c>
      <c r="M230" s="183"/>
      <c r="N230" s="183" t="s">
        <v>587</v>
      </c>
      <c r="O230" s="183"/>
      <c r="P230" s="184"/>
      <c r="Q230" s="100" t="s">
        <v>489</v>
      </c>
      <c r="R230" s="107">
        <v>43899</v>
      </c>
      <c r="S230" s="108">
        <v>43899</v>
      </c>
      <c r="T230" s="101"/>
      <c r="U230" s="101">
        <v>100</v>
      </c>
      <c r="V230" s="104" t="s">
        <v>913</v>
      </c>
      <c r="W230" s="109">
        <v>43907</v>
      </c>
      <c r="X230" s="57">
        <v>2</v>
      </c>
      <c r="Y230" s="57" t="str">
        <f t="shared" si="15"/>
        <v>Aprobada</v>
      </c>
      <c r="Z230" s="110" t="s">
        <v>810</v>
      </c>
      <c r="AA230" s="111" t="s">
        <v>733</v>
      </c>
      <c r="AB230" s="36" t="s">
        <v>82</v>
      </c>
      <c r="AC230" s="161">
        <f t="shared" ca="1" si="16"/>
        <v>-1081</v>
      </c>
      <c r="AD230" s="161" t="str">
        <f t="shared" si="17"/>
        <v>Ingresado</v>
      </c>
      <c r="AE230" s="162" t="str">
        <f t="shared" ca="1" si="18"/>
        <v>Vencido</v>
      </c>
      <c r="AF230" s="162" t="str">
        <f t="shared" si="19"/>
        <v>Contrato Finalizado</v>
      </c>
      <c r="AG230" s="57">
        <v>1</v>
      </c>
      <c r="AH230" s="81" t="s">
        <v>845</v>
      </c>
      <c r="AI230" s="72" t="s">
        <v>46</v>
      </c>
    </row>
    <row r="231" spans="1:35" s="159" customFormat="1" ht="40.4" customHeight="1" x14ac:dyDescent="0.35">
      <c r="A231" s="175" t="s">
        <v>51</v>
      </c>
      <c r="B231" s="177" t="s">
        <v>17</v>
      </c>
      <c r="C231" s="174" t="s">
        <v>92</v>
      </c>
      <c r="D231" s="174"/>
      <c r="E231" s="177" t="s">
        <v>180</v>
      </c>
      <c r="F231" s="177"/>
      <c r="G231" s="177" t="s">
        <v>281</v>
      </c>
      <c r="H231" s="177" t="s">
        <v>282</v>
      </c>
      <c r="I231" s="174">
        <v>4</v>
      </c>
      <c r="J231" s="180">
        <v>43864</v>
      </c>
      <c r="K231" s="191">
        <v>44196</v>
      </c>
      <c r="L231" s="192" t="s">
        <v>505</v>
      </c>
      <c r="M231" s="183" t="s">
        <v>562</v>
      </c>
      <c r="N231" s="183" t="s">
        <v>590</v>
      </c>
      <c r="O231" s="183"/>
      <c r="P231" s="226" t="s">
        <v>591</v>
      </c>
      <c r="Q231" s="100" t="s">
        <v>489</v>
      </c>
      <c r="R231" s="107">
        <v>43880</v>
      </c>
      <c r="S231" s="108">
        <v>43880</v>
      </c>
      <c r="T231" s="101"/>
      <c r="U231" s="101">
        <v>100</v>
      </c>
      <c r="V231" s="104" t="s">
        <v>913</v>
      </c>
      <c r="W231" s="109">
        <v>43894</v>
      </c>
      <c r="X231" s="57">
        <v>2</v>
      </c>
      <c r="Y231" s="57" t="str">
        <f t="shared" si="15"/>
        <v>Aprobada</v>
      </c>
      <c r="Z231" s="110" t="s">
        <v>811</v>
      </c>
      <c r="AA231" s="111" t="s">
        <v>733</v>
      </c>
      <c r="AB231" s="36" t="s">
        <v>82</v>
      </c>
      <c r="AC231" s="161">
        <f t="shared" ca="1" si="16"/>
        <v>-1019</v>
      </c>
      <c r="AD231" s="161" t="str">
        <f t="shared" si="17"/>
        <v>Ingresado</v>
      </c>
      <c r="AE231" s="162" t="str">
        <f t="shared" ca="1" si="18"/>
        <v>Vencido</v>
      </c>
      <c r="AF231" s="162" t="str">
        <f t="shared" si="19"/>
        <v>Contrato Finalizado</v>
      </c>
      <c r="AG231" s="57">
        <v>269658</v>
      </c>
      <c r="AH231" s="81" t="s">
        <v>847</v>
      </c>
      <c r="AI231" s="26" t="s">
        <v>46</v>
      </c>
    </row>
    <row r="232" spans="1:35" s="159" customFormat="1" ht="40.4" customHeight="1" x14ac:dyDescent="0.35">
      <c r="A232" s="175" t="s">
        <v>51</v>
      </c>
      <c r="B232" s="177" t="s">
        <v>17</v>
      </c>
      <c r="C232" s="174" t="s">
        <v>92</v>
      </c>
      <c r="D232" s="174"/>
      <c r="E232" s="177" t="s">
        <v>283</v>
      </c>
      <c r="F232" s="177" t="s">
        <v>1034</v>
      </c>
      <c r="G232" s="177" t="s">
        <v>284</v>
      </c>
      <c r="H232" s="177" t="s">
        <v>285</v>
      </c>
      <c r="I232" s="174">
        <v>9</v>
      </c>
      <c r="J232" s="180"/>
      <c r="K232" s="191">
        <v>43936</v>
      </c>
      <c r="L232" s="192" t="s">
        <v>505</v>
      </c>
      <c r="M232" s="183" t="s">
        <v>592</v>
      </c>
      <c r="N232" s="183" t="s">
        <v>593</v>
      </c>
      <c r="O232" s="183">
        <v>56966463980</v>
      </c>
      <c r="P232" s="226" t="s">
        <v>594</v>
      </c>
      <c r="Q232" s="100" t="s">
        <v>489</v>
      </c>
      <c r="R232" s="107"/>
      <c r="S232" s="108">
        <v>43865</v>
      </c>
      <c r="T232" s="101"/>
      <c r="U232" s="101">
        <v>100</v>
      </c>
      <c r="V232" s="104" t="s">
        <v>913</v>
      </c>
      <c r="W232" s="109">
        <v>43894</v>
      </c>
      <c r="X232" s="57">
        <v>2</v>
      </c>
      <c r="Y232" s="57" t="str">
        <f t="shared" si="15"/>
        <v>Aprobada</v>
      </c>
      <c r="Z232" s="110" t="s">
        <v>812</v>
      </c>
      <c r="AA232" s="111" t="s">
        <v>733</v>
      </c>
      <c r="AB232" s="36" t="s">
        <v>83</v>
      </c>
      <c r="AC232" s="161">
        <f t="shared" ca="1" si="16"/>
        <v>-1279</v>
      </c>
      <c r="AD232" s="161" t="str">
        <f t="shared" si="17"/>
        <v>Ingresado</v>
      </c>
      <c r="AE232" s="162" t="str">
        <f t="shared" ca="1" si="18"/>
        <v>Vencido</v>
      </c>
      <c r="AF232" s="162" t="str">
        <f t="shared" si="19"/>
        <v>Contrato Finalizado</v>
      </c>
      <c r="AG232" s="57">
        <v>1</v>
      </c>
      <c r="AH232" s="81" t="s">
        <v>848</v>
      </c>
      <c r="AI232" s="29" t="s">
        <v>46</v>
      </c>
    </row>
    <row r="233" spans="1:35" s="159" customFormat="1" ht="40.4" customHeight="1" x14ac:dyDescent="0.35">
      <c r="A233" s="175" t="s">
        <v>51</v>
      </c>
      <c r="B233" s="177" t="s">
        <v>17</v>
      </c>
      <c r="C233" s="174" t="s">
        <v>92</v>
      </c>
      <c r="D233" s="174"/>
      <c r="E233" s="177" t="s">
        <v>283</v>
      </c>
      <c r="F233" s="177"/>
      <c r="G233" s="177" t="s">
        <v>284</v>
      </c>
      <c r="H233" s="177" t="s">
        <v>285</v>
      </c>
      <c r="I233" s="174">
        <v>1</v>
      </c>
      <c r="J233" s="180"/>
      <c r="K233" s="191">
        <v>43936</v>
      </c>
      <c r="L233" s="192" t="s">
        <v>505</v>
      </c>
      <c r="M233" s="183" t="s">
        <v>592</v>
      </c>
      <c r="N233" s="183" t="s">
        <v>595</v>
      </c>
      <c r="O233" s="183">
        <v>56994506113</v>
      </c>
      <c r="P233" s="184" t="s">
        <v>596</v>
      </c>
      <c r="Q233" s="100" t="s">
        <v>489</v>
      </c>
      <c r="R233" s="107"/>
      <c r="S233" s="108">
        <v>43862</v>
      </c>
      <c r="T233" s="101"/>
      <c r="U233" s="101">
        <v>100</v>
      </c>
      <c r="V233" s="104" t="s">
        <v>913</v>
      </c>
      <c r="W233" s="109">
        <v>43879</v>
      </c>
      <c r="X233" s="57">
        <v>2</v>
      </c>
      <c r="Y233" s="57" t="str">
        <f t="shared" si="15"/>
        <v>Aprobada</v>
      </c>
      <c r="Z233" s="110" t="s">
        <v>813</v>
      </c>
      <c r="AA233" s="111" t="s">
        <v>733</v>
      </c>
      <c r="AB233" s="36" t="s">
        <v>82</v>
      </c>
      <c r="AC233" s="161">
        <f t="shared" ca="1" si="16"/>
        <v>-1279</v>
      </c>
      <c r="AD233" s="161" t="str">
        <f t="shared" si="17"/>
        <v>Ingresado</v>
      </c>
      <c r="AE233" s="162" t="str">
        <f t="shared" ca="1" si="18"/>
        <v>Vencido</v>
      </c>
      <c r="AF233" s="162" t="str">
        <f t="shared" si="19"/>
        <v>Contrato Finalizado</v>
      </c>
      <c r="AG233" s="57">
        <v>1</v>
      </c>
      <c r="AH233" s="81" t="s">
        <v>849</v>
      </c>
      <c r="AI233" s="29" t="s">
        <v>46</v>
      </c>
    </row>
    <row r="234" spans="1:35" s="159" customFormat="1" ht="40.4" customHeight="1" x14ac:dyDescent="0.35">
      <c r="A234" s="175" t="s">
        <v>51</v>
      </c>
      <c r="B234" s="177" t="s">
        <v>17</v>
      </c>
      <c r="C234" s="174"/>
      <c r="D234" s="174"/>
      <c r="E234" s="177" t="s">
        <v>286</v>
      </c>
      <c r="F234" s="177"/>
      <c r="G234" s="177" t="s">
        <v>287</v>
      </c>
      <c r="H234" s="177" t="s">
        <v>288</v>
      </c>
      <c r="I234" s="174">
        <v>4</v>
      </c>
      <c r="J234" s="180">
        <v>43586</v>
      </c>
      <c r="K234" s="191">
        <v>43982</v>
      </c>
      <c r="L234" s="192" t="s">
        <v>505</v>
      </c>
      <c r="M234" s="183"/>
      <c r="N234" s="183"/>
      <c r="O234" s="183"/>
      <c r="P234" s="184"/>
      <c r="Q234" s="100" t="s">
        <v>489</v>
      </c>
      <c r="R234" s="107">
        <v>43709</v>
      </c>
      <c r="S234" s="108"/>
      <c r="T234" s="101"/>
      <c r="U234" s="101">
        <v>100</v>
      </c>
      <c r="V234" s="104" t="s">
        <v>913</v>
      </c>
      <c r="W234" s="109">
        <v>43866</v>
      </c>
      <c r="X234" s="57">
        <v>2</v>
      </c>
      <c r="Y234" s="57" t="str">
        <f t="shared" si="15"/>
        <v>Aprobada</v>
      </c>
      <c r="Z234" s="110" t="s">
        <v>814</v>
      </c>
      <c r="AA234" s="111" t="s">
        <v>733</v>
      </c>
      <c r="AB234" s="36"/>
      <c r="AC234" s="161">
        <f t="shared" ca="1" si="16"/>
        <v>-1233</v>
      </c>
      <c r="AD234" s="161" t="str">
        <f t="shared" si="17"/>
        <v>Ingresado</v>
      </c>
      <c r="AE234" s="162" t="str">
        <f t="shared" ca="1" si="18"/>
        <v>Vencido</v>
      </c>
      <c r="AF234" s="162" t="str">
        <f t="shared" si="19"/>
        <v>Contrato Finalizado</v>
      </c>
      <c r="AG234" s="57">
        <v>1</v>
      </c>
      <c r="AH234" s="81" t="s">
        <v>850</v>
      </c>
      <c r="AI234" s="72" t="s">
        <v>46</v>
      </c>
    </row>
    <row r="235" spans="1:35" s="159" customFormat="1" ht="40.4" customHeight="1" x14ac:dyDescent="0.35">
      <c r="A235" s="175" t="s">
        <v>51</v>
      </c>
      <c r="B235" s="177" t="s">
        <v>17</v>
      </c>
      <c r="C235" s="174" t="s">
        <v>17</v>
      </c>
      <c r="D235" s="174" t="s">
        <v>289</v>
      </c>
      <c r="E235" s="177" t="s">
        <v>93</v>
      </c>
      <c r="F235" s="177"/>
      <c r="G235" s="177" t="s">
        <v>290</v>
      </c>
      <c r="H235" s="177" t="s">
        <v>291</v>
      </c>
      <c r="I235" s="174">
        <v>6</v>
      </c>
      <c r="J235" s="180">
        <v>43810</v>
      </c>
      <c r="K235" s="191">
        <v>43871</v>
      </c>
      <c r="L235" s="192" t="s">
        <v>505</v>
      </c>
      <c r="M235" s="183" t="s">
        <v>541</v>
      </c>
      <c r="N235" s="183" t="s">
        <v>597</v>
      </c>
      <c r="O235" s="195">
        <v>90223538</v>
      </c>
      <c r="P235" s="184" t="s">
        <v>598</v>
      </c>
      <c r="Q235" s="100" t="s">
        <v>489</v>
      </c>
      <c r="R235" s="117">
        <v>43834</v>
      </c>
      <c r="S235" s="108">
        <v>43834</v>
      </c>
      <c r="T235" s="101"/>
      <c r="U235" s="101">
        <v>100</v>
      </c>
      <c r="V235" s="104" t="s">
        <v>913</v>
      </c>
      <c r="W235" s="109">
        <v>43859</v>
      </c>
      <c r="X235" s="57">
        <v>2</v>
      </c>
      <c r="Y235" s="57" t="str">
        <f t="shared" si="15"/>
        <v>Aprobada</v>
      </c>
      <c r="Z235" s="110" t="s">
        <v>815</v>
      </c>
      <c r="AA235" s="111" t="s">
        <v>733</v>
      </c>
      <c r="AB235" s="116" t="s">
        <v>82</v>
      </c>
      <c r="AC235" s="161">
        <f t="shared" ca="1" si="16"/>
        <v>-1344</v>
      </c>
      <c r="AD235" s="161" t="str">
        <f t="shared" si="17"/>
        <v>Ingresado</v>
      </c>
      <c r="AE235" s="162" t="str">
        <f t="shared" ca="1" si="18"/>
        <v>Vencido</v>
      </c>
      <c r="AF235" s="162" t="str">
        <f t="shared" si="19"/>
        <v>Contrato Finalizado</v>
      </c>
      <c r="AG235" s="57">
        <v>1</v>
      </c>
      <c r="AH235" s="89" t="s">
        <v>851</v>
      </c>
      <c r="AI235" s="72" t="s">
        <v>46</v>
      </c>
    </row>
    <row r="236" spans="1:35" s="159" customFormat="1" ht="40.4" customHeight="1" x14ac:dyDescent="0.35">
      <c r="A236" s="173" t="s">
        <v>51</v>
      </c>
      <c r="B236" s="174" t="s">
        <v>17</v>
      </c>
      <c r="C236" s="169"/>
      <c r="D236" s="169"/>
      <c r="E236" s="169" t="s">
        <v>1091</v>
      </c>
      <c r="F236" s="169"/>
      <c r="G236" s="169" t="s">
        <v>1117</v>
      </c>
      <c r="H236" s="169" t="s">
        <v>1118</v>
      </c>
      <c r="I236" s="169">
        <v>5</v>
      </c>
      <c r="J236" s="170">
        <v>44455</v>
      </c>
      <c r="K236" s="171">
        <v>44484</v>
      </c>
      <c r="L236" s="172" t="s">
        <v>518</v>
      </c>
      <c r="M236" s="166"/>
      <c r="N236" s="166" t="s">
        <v>1092</v>
      </c>
      <c r="O236" s="166" t="s">
        <v>1093</v>
      </c>
      <c r="P236" s="172" t="s">
        <v>1094</v>
      </c>
      <c r="Q236" s="100" t="s">
        <v>489</v>
      </c>
      <c r="R236" s="160">
        <v>44453</v>
      </c>
      <c r="S236" s="160">
        <v>44454</v>
      </c>
      <c r="T236" s="155">
        <v>1</v>
      </c>
      <c r="U236" s="101">
        <v>100</v>
      </c>
      <c r="V236" s="104" t="s">
        <v>913</v>
      </c>
      <c r="W236" s="160">
        <v>44456</v>
      </c>
      <c r="X236" s="155">
        <v>301591</v>
      </c>
      <c r="Y236" s="57" t="str">
        <f t="shared" si="15"/>
        <v>Aprobada</v>
      </c>
      <c r="Z236" s="155" t="s">
        <v>1110</v>
      </c>
      <c r="AA236" s="91" t="s">
        <v>733</v>
      </c>
      <c r="AB236" s="91" t="s">
        <v>10</v>
      </c>
      <c r="AC236" s="161">
        <f t="shared" ca="1" si="16"/>
        <v>-731</v>
      </c>
      <c r="AD236" s="161" t="str">
        <f t="shared" si="17"/>
        <v>Ingresado</v>
      </c>
      <c r="AE236" s="162" t="str">
        <f t="shared" ca="1" si="18"/>
        <v>Vencido</v>
      </c>
      <c r="AF236" s="162" t="str">
        <f t="shared" si="19"/>
        <v>Contrato Finalizado</v>
      </c>
      <c r="AG236" s="91">
        <v>306557</v>
      </c>
      <c r="AH236" s="91" t="s">
        <v>1167</v>
      </c>
      <c r="AI236" s="159" t="s">
        <v>46</v>
      </c>
    </row>
    <row r="237" spans="1:35" s="159" customFormat="1" ht="40.4" customHeight="1" x14ac:dyDescent="0.35">
      <c r="A237" s="173" t="s">
        <v>51</v>
      </c>
      <c r="B237" s="174" t="s">
        <v>17</v>
      </c>
      <c r="C237" s="169"/>
      <c r="D237" s="169"/>
      <c r="E237" s="169" t="s">
        <v>1097</v>
      </c>
      <c r="F237" s="169"/>
      <c r="G237" s="169" t="s">
        <v>1101</v>
      </c>
      <c r="H237" s="169" t="s">
        <v>1100</v>
      </c>
      <c r="I237" s="169">
        <v>6</v>
      </c>
      <c r="J237" s="170">
        <v>44454</v>
      </c>
      <c r="K237" s="171">
        <v>44469</v>
      </c>
      <c r="L237" s="172" t="s">
        <v>518</v>
      </c>
      <c r="M237" s="166"/>
      <c r="N237" s="166" t="s">
        <v>1098</v>
      </c>
      <c r="O237" s="166">
        <v>996599500</v>
      </c>
      <c r="P237" s="166" t="s">
        <v>1099</v>
      </c>
      <c r="Q237" s="100" t="s">
        <v>489</v>
      </c>
      <c r="R237" s="160">
        <v>44454</v>
      </c>
      <c r="S237" s="160">
        <v>44454</v>
      </c>
      <c r="T237" s="155">
        <v>2</v>
      </c>
      <c r="U237" s="101">
        <v>100</v>
      </c>
      <c r="V237" s="57" t="s">
        <v>913</v>
      </c>
      <c r="W237" s="160">
        <v>44454</v>
      </c>
      <c r="X237" s="155">
        <v>300815</v>
      </c>
      <c r="Y237" s="57" t="str">
        <f t="shared" si="15"/>
        <v>Aprobada</v>
      </c>
      <c r="Z237" s="155" t="s">
        <v>1109</v>
      </c>
      <c r="AA237" s="91" t="s">
        <v>733</v>
      </c>
      <c r="AB237" s="91" t="s">
        <v>85</v>
      </c>
      <c r="AC237" s="161">
        <f t="shared" ca="1" si="16"/>
        <v>-746</v>
      </c>
      <c r="AD237" s="161" t="str">
        <f t="shared" si="17"/>
        <v>Ingresado</v>
      </c>
      <c r="AE237" s="162" t="str">
        <f t="shared" ca="1" si="18"/>
        <v>Vencido</v>
      </c>
      <c r="AF237" s="162" t="str">
        <f t="shared" si="19"/>
        <v>Contrato Finalizado</v>
      </c>
      <c r="AG237" s="91">
        <v>303067</v>
      </c>
      <c r="AH237" s="91" t="s">
        <v>1219</v>
      </c>
    </row>
    <row r="238" spans="1:35" s="159" customFormat="1" ht="40.4" customHeight="1" x14ac:dyDescent="0.35">
      <c r="A238" s="173" t="s">
        <v>51</v>
      </c>
      <c r="B238" s="174" t="s">
        <v>17</v>
      </c>
      <c r="C238" s="169" t="s">
        <v>100</v>
      </c>
      <c r="D238" s="169" t="s">
        <v>935</v>
      </c>
      <c r="E238" s="169" t="s">
        <v>93</v>
      </c>
      <c r="F238" s="169"/>
      <c r="G238" s="169" t="s">
        <v>1038</v>
      </c>
      <c r="H238" s="169" t="s">
        <v>1042</v>
      </c>
      <c r="I238" s="169">
        <v>6</v>
      </c>
      <c r="J238" s="170">
        <v>44429</v>
      </c>
      <c r="K238" s="171">
        <v>44469</v>
      </c>
      <c r="L238" s="172" t="s">
        <v>486</v>
      </c>
      <c r="M238" s="166" t="s">
        <v>934</v>
      </c>
      <c r="N238" s="166" t="s">
        <v>958</v>
      </c>
      <c r="O238" s="166"/>
      <c r="P238" s="166"/>
      <c r="Q238" s="100" t="s">
        <v>489</v>
      </c>
      <c r="R238" s="160">
        <v>44410</v>
      </c>
      <c r="S238" s="160">
        <v>44431</v>
      </c>
      <c r="T238" s="155">
        <v>2</v>
      </c>
      <c r="U238" s="101">
        <v>100</v>
      </c>
      <c r="V238" s="57" t="s">
        <v>913</v>
      </c>
      <c r="W238" s="160">
        <v>44438</v>
      </c>
      <c r="X238" s="155">
        <v>298551</v>
      </c>
      <c r="Y238" s="57" t="str">
        <f t="shared" si="15"/>
        <v>Aprobada</v>
      </c>
      <c r="Z238" s="155" t="s">
        <v>1068</v>
      </c>
      <c r="AA238" s="91"/>
      <c r="AB238" s="91"/>
      <c r="AC238" s="161">
        <f t="shared" ca="1" si="16"/>
        <v>-746</v>
      </c>
      <c r="AD238" s="161" t="str">
        <f t="shared" si="17"/>
        <v>Ingresado</v>
      </c>
      <c r="AE238" s="162" t="str">
        <f t="shared" ca="1" si="18"/>
        <v>Vencido</v>
      </c>
      <c r="AF238" s="162" t="str">
        <f t="shared" si="19"/>
        <v>Contrato Finalizado</v>
      </c>
      <c r="AG238" s="91">
        <v>303768</v>
      </c>
      <c r="AH238" s="91" t="s">
        <v>1165</v>
      </c>
    </row>
    <row r="239" spans="1:35" s="159" customFormat="1" ht="40.4" customHeight="1" x14ac:dyDescent="0.35">
      <c r="A239" s="175" t="s">
        <v>51</v>
      </c>
      <c r="B239" s="174" t="s">
        <v>17</v>
      </c>
      <c r="C239" s="166" t="s">
        <v>100</v>
      </c>
      <c r="D239" s="166" t="s">
        <v>139</v>
      </c>
      <c r="E239" s="166" t="s">
        <v>65</v>
      </c>
      <c r="F239" s="166"/>
      <c r="G239" s="166" t="s">
        <v>1037</v>
      </c>
      <c r="H239" s="166" t="s">
        <v>1040</v>
      </c>
      <c r="I239" s="166">
        <v>12</v>
      </c>
      <c r="J239" s="176">
        <v>44432</v>
      </c>
      <c r="K239" s="171">
        <v>44454</v>
      </c>
      <c r="L239" s="172" t="s">
        <v>486</v>
      </c>
      <c r="M239" s="166" t="s">
        <v>1041</v>
      </c>
      <c r="N239" s="166" t="s">
        <v>76</v>
      </c>
      <c r="O239" s="166"/>
      <c r="P239" s="166"/>
      <c r="Q239" s="100" t="s">
        <v>489</v>
      </c>
      <c r="R239" s="160">
        <v>44431</v>
      </c>
      <c r="S239" s="160">
        <v>44431</v>
      </c>
      <c r="T239" s="155">
        <v>1</v>
      </c>
      <c r="U239" s="101">
        <v>100</v>
      </c>
      <c r="V239" s="57" t="s">
        <v>913</v>
      </c>
      <c r="W239" s="160">
        <v>44431</v>
      </c>
      <c r="X239" s="155">
        <v>297249</v>
      </c>
      <c r="Y239" s="57" t="str">
        <f t="shared" si="15"/>
        <v>Aprobada</v>
      </c>
      <c r="Z239" s="155" t="s">
        <v>1069</v>
      </c>
      <c r="AA239" s="91" t="s">
        <v>733</v>
      </c>
      <c r="AB239" s="91" t="s">
        <v>85</v>
      </c>
      <c r="AC239" s="161">
        <f t="shared" ca="1" si="16"/>
        <v>-761</v>
      </c>
      <c r="AD239" s="161" t="str">
        <f t="shared" si="17"/>
        <v>Ingresado</v>
      </c>
      <c r="AE239" s="162" t="str">
        <f t="shared" ca="1" si="18"/>
        <v>Vencido</v>
      </c>
      <c r="AF239" s="162" t="str">
        <f t="shared" si="19"/>
        <v>Contrato Finalizado</v>
      </c>
      <c r="AG239" s="91">
        <v>298597</v>
      </c>
      <c r="AH239" s="91" t="s">
        <v>1044</v>
      </c>
    </row>
    <row r="240" spans="1:35" s="159" customFormat="1" ht="40.4" customHeight="1" x14ac:dyDescent="0.35">
      <c r="A240" s="175" t="s">
        <v>51</v>
      </c>
      <c r="B240" s="174" t="s">
        <v>17</v>
      </c>
      <c r="C240" s="166" t="s">
        <v>100</v>
      </c>
      <c r="D240" s="166" t="s">
        <v>139</v>
      </c>
      <c r="E240" s="166" t="s">
        <v>65</v>
      </c>
      <c r="F240" s="166" t="s">
        <v>57</v>
      </c>
      <c r="G240" s="166" t="s">
        <v>1037</v>
      </c>
      <c r="H240" s="166" t="s">
        <v>1039</v>
      </c>
      <c r="I240" s="166">
        <v>1</v>
      </c>
      <c r="J240" s="176">
        <v>44433</v>
      </c>
      <c r="K240" s="171">
        <v>44454</v>
      </c>
      <c r="L240" s="172" t="s">
        <v>486</v>
      </c>
      <c r="M240" s="166" t="s">
        <v>1041</v>
      </c>
      <c r="N240" s="166" t="s">
        <v>78</v>
      </c>
      <c r="O240" s="166"/>
      <c r="P240" s="166"/>
      <c r="Q240" s="100" t="s">
        <v>489</v>
      </c>
      <c r="R240" s="160">
        <v>44431</v>
      </c>
      <c r="S240" s="160">
        <v>44432</v>
      </c>
      <c r="T240" s="155">
        <v>1</v>
      </c>
      <c r="U240" s="101">
        <v>100</v>
      </c>
      <c r="V240" s="57" t="s">
        <v>913</v>
      </c>
      <c r="W240" s="160">
        <v>44433</v>
      </c>
      <c r="X240" s="155">
        <v>297375</v>
      </c>
      <c r="Y240" s="57" t="str">
        <f t="shared" si="15"/>
        <v>Aprobada</v>
      </c>
      <c r="Z240" s="155" t="s">
        <v>1070</v>
      </c>
      <c r="AA240" s="91" t="s">
        <v>733</v>
      </c>
      <c r="AB240" s="91" t="s">
        <v>85</v>
      </c>
      <c r="AC240" s="161">
        <f t="shared" ca="1" si="16"/>
        <v>-761</v>
      </c>
      <c r="AD240" s="161" t="str">
        <f t="shared" si="17"/>
        <v>Ingresado</v>
      </c>
      <c r="AE240" s="162" t="str">
        <f t="shared" ca="1" si="18"/>
        <v>Vencido</v>
      </c>
      <c r="AF240" s="162" t="str">
        <f t="shared" si="19"/>
        <v>Contrato Finalizado</v>
      </c>
      <c r="AG240" s="91">
        <v>298706</v>
      </c>
      <c r="AH240" s="91" t="s">
        <v>1045</v>
      </c>
    </row>
    <row r="241" spans="1:35" s="159" customFormat="1" ht="40.4" customHeight="1" x14ac:dyDescent="0.35">
      <c r="A241" s="175" t="s">
        <v>51</v>
      </c>
      <c r="B241" s="174" t="s">
        <v>17</v>
      </c>
      <c r="C241" s="166"/>
      <c r="D241" s="166"/>
      <c r="E241" s="166" t="s">
        <v>65</v>
      </c>
      <c r="F241" s="166" t="s">
        <v>57</v>
      </c>
      <c r="G241" s="166" t="s">
        <v>1017</v>
      </c>
      <c r="H241" s="166" t="s">
        <v>122</v>
      </c>
      <c r="I241" s="166">
        <v>2</v>
      </c>
      <c r="J241" s="176">
        <v>44427</v>
      </c>
      <c r="K241" s="171">
        <v>44443</v>
      </c>
      <c r="L241" s="172" t="s">
        <v>546</v>
      </c>
      <c r="M241" s="166"/>
      <c r="N241" s="166" t="s">
        <v>76</v>
      </c>
      <c r="O241" s="166"/>
      <c r="P241" s="166"/>
      <c r="Q241" s="100" t="s">
        <v>489</v>
      </c>
      <c r="R241" s="160">
        <v>44426</v>
      </c>
      <c r="S241" s="160">
        <v>44426</v>
      </c>
      <c r="T241" s="155">
        <v>3</v>
      </c>
      <c r="U241" s="101">
        <v>100</v>
      </c>
      <c r="V241" s="57" t="s">
        <v>913</v>
      </c>
      <c r="W241" s="160">
        <v>44427</v>
      </c>
      <c r="X241" s="155">
        <v>296906</v>
      </c>
      <c r="Y241" s="57" t="str">
        <f t="shared" si="15"/>
        <v>Aprobada</v>
      </c>
      <c r="Z241" s="155" t="s">
        <v>1075</v>
      </c>
      <c r="AA241" s="91" t="s">
        <v>733</v>
      </c>
      <c r="AB241" s="91" t="s">
        <v>85</v>
      </c>
      <c r="AC241" s="161">
        <f t="shared" ca="1" si="16"/>
        <v>-772</v>
      </c>
      <c r="AD241" s="161" t="str">
        <f t="shared" si="17"/>
        <v>Ingresado</v>
      </c>
      <c r="AE241" s="162" t="str">
        <f t="shared" ca="1" si="18"/>
        <v>Vencido</v>
      </c>
      <c r="AF241" s="162" t="str">
        <f t="shared" si="19"/>
        <v>Contrato Finalizado</v>
      </c>
      <c r="AG241" s="91">
        <v>299865</v>
      </c>
      <c r="AH241" s="91" t="s">
        <v>1085</v>
      </c>
    </row>
    <row r="242" spans="1:35" s="159" customFormat="1" ht="40.4" customHeight="1" x14ac:dyDescent="0.35">
      <c r="A242" s="175" t="s">
        <v>51</v>
      </c>
      <c r="B242" s="174" t="s">
        <v>17</v>
      </c>
      <c r="C242" s="166"/>
      <c r="D242" s="166"/>
      <c r="E242" s="227" t="s">
        <v>65</v>
      </c>
      <c r="F242" s="166"/>
      <c r="G242" s="166" t="s">
        <v>1017</v>
      </c>
      <c r="H242" s="166" t="s">
        <v>1016</v>
      </c>
      <c r="I242" s="166">
        <v>6</v>
      </c>
      <c r="J242" s="176">
        <v>44427</v>
      </c>
      <c r="K242" s="171">
        <v>44454</v>
      </c>
      <c r="L242" s="172" t="s">
        <v>546</v>
      </c>
      <c r="M242" s="166"/>
      <c r="N242" s="166"/>
      <c r="O242" s="166"/>
      <c r="P242" s="166"/>
      <c r="Q242" s="100" t="s">
        <v>489</v>
      </c>
      <c r="R242" s="160">
        <v>44425</v>
      </c>
      <c r="S242" s="160">
        <v>44425</v>
      </c>
      <c r="T242" s="155">
        <v>2</v>
      </c>
      <c r="U242" s="101">
        <v>100</v>
      </c>
      <c r="V242" s="57" t="s">
        <v>913</v>
      </c>
      <c r="W242" s="160">
        <v>44426</v>
      </c>
      <c r="X242" s="155">
        <v>296788</v>
      </c>
      <c r="Y242" s="57" t="str">
        <f t="shared" si="15"/>
        <v>Aprobada</v>
      </c>
      <c r="Z242" s="155" t="s">
        <v>1076</v>
      </c>
      <c r="AA242" s="91" t="s">
        <v>733</v>
      </c>
      <c r="AB242" s="91"/>
      <c r="AC242" s="161">
        <f t="shared" ca="1" si="16"/>
        <v>-761</v>
      </c>
      <c r="AD242" s="161" t="str">
        <f t="shared" si="17"/>
        <v>Ingresado</v>
      </c>
      <c r="AE242" s="162" t="str">
        <f t="shared" ca="1" si="18"/>
        <v>Vencido</v>
      </c>
      <c r="AF242" s="162" t="str">
        <f t="shared" si="19"/>
        <v>Contrato Finalizado</v>
      </c>
      <c r="AG242" s="91">
        <v>299864</v>
      </c>
      <c r="AH242" s="91" t="s">
        <v>1085</v>
      </c>
    </row>
    <row r="243" spans="1:35" s="159" customFormat="1" ht="40.4" customHeight="1" x14ac:dyDescent="0.35">
      <c r="A243" s="175" t="s">
        <v>51</v>
      </c>
      <c r="B243" s="177" t="s">
        <v>17</v>
      </c>
      <c r="C243" s="174"/>
      <c r="D243" s="177"/>
      <c r="E243" s="178" t="s">
        <v>140</v>
      </c>
      <c r="F243" s="177"/>
      <c r="G243" s="179" t="s">
        <v>969</v>
      </c>
      <c r="H243" s="174" t="s">
        <v>970</v>
      </c>
      <c r="I243" s="174">
        <v>44</v>
      </c>
      <c r="J243" s="180">
        <v>44350</v>
      </c>
      <c r="K243" s="181">
        <v>44428</v>
      </c>
      <c r="L243" s="182" t="s">
        <v>546</v>
      </c>
      <c r="M243" s="183" t="s">
        <v>562</v>
      </c>
      <c r="N243" s="183" t="s">
        <v>520</v>
      </c>
      <c r="O243" s="183"/>
      <c r="P243" s="184"/>
      <c r="Q243" s="100" t="s">
        <v>489</v>
      </c>
      <c r="R243" s="107">
        <v>44351</v>
      </c>
      <c r="S243" s="108">
        <v>44352</v>
      </c>
      <c r="T243" s="101">
        <v>2</v>
      </c>
      <c r="U243" s="101">
        <v>100</v>
      </c>
      <c r="V243" s="57" t="s">
        <v>913</v>
      </c>
      <c r="W243" s="109">
        <v>44292</v>
      </c>
      <c r="X243" s="57">
        <v>286564</v>
      </c>
      <c r="Y243" s="57" t="str">
        <f t="shared" si="15"/>
        <v>Aprobada</v>
      </c>
      <c r="Z243" s="110" t="s">
        <v>1079</v>
      </c>
      <c r="AA243" s="111" t="s">
        <v>733</v>
      </c>
      <c r="AB243" s="36" t="s">
        <v>85</v>
      </c>
      <c r="AC243" s="161">
        <f t="shared" ca="1" si="16"/>
        <v>-787</v>
      </c>
      <c r="AD243" s="161" t="str">
        <f t="shared" si="17"/>
        <v>Ingresado</v>
      </c>
      <c r="AE243" s="162" t="str">
        <f t="shared" ca="1" si="18"/>
        <v>Vencido</v>
      </c>
      <c r="AF243" s="162" t="str">
        <f t="shared" si="19"/>
        <v>Contrato Finalizado</v>
      </c>
      <c r="AG243" s="57">
        <v>299977</v>
      </c>
      <c r="AH243" s="81" t="s">
        <v>1087</v>
      </c>
    </row>
    <row r="244" spans="1:35" s="159" customFormat="1" ht="40.4" customHeight="1" x14ac:dyDescent="0.35">
      <c r="A244" s="175" t="s">
        <v>51</v>
      </c>
      <c r="B244" s="177" t="s">
        <v>17</v>
      </c>
      <c r="C244" s="174"/>
      <c r="D244" s="177"/>
      <c r="E244" s="178" t="s">
        <v>123</v>
      </c>
      <c r="F244" s="177"/>
      <c r="G244" s="179" t="s">
        <v>957</v>
      </c>
      <c r="H244" s="174" t="s">
        <v>956</v>
      </c>
      <c r="I244" s="174">
        <v>11</v>
      </c>
      <c r="J244" s="180">
        <v>44336</v>
      </c>
      <c r="K244" s="181">
        <v>44469</v>
      </c>
      <c r="L244" s="182" t="s">
        <v>546</v>
      </c>
      <c r="M244" s="183"/>
      <c r="N244" s="183" t="s">
        <v>960</v>
      </c>
      <c r="O244" s="183">
        <v>944473167</v>
      </c>
      <c r="P244" s="184" t="s">
        <v>961</v>
      </c>
      <c r="Q244" s="100" t="s">
        <v>489</v>
      </c>
      <c r="R244" s="107"/>
      <c r="S244" s="108"/>
      <c r="T244" s="101">
        <v>2</v>
      </c>
      <c r="U244" s="101">
        <v>100</v>
      </c>
      <c r="V244" s="57" t="s">
        <v>913</v>
      </c>
      <c r="W244" s="109">
        <v>44341</v>
      </c>
      <c r="X244" s="57">
        <v>284762</v>
      </c>
      <c r="Y244" s="57" t="str">
        <f t="shared" si="15"/>
        <v>Aprobada</v>
      </c>
      <c r="Z244" s="110" t="s">
        <v>1081</v>
      </c>
      <c r="AA244" s="111" t="s">
        <v>733</v>
      </c>
      <c r="AB244" s="36" t="s">
        <v>82</v>
      </c>
      <c r="AC244" s="161">
        <f t="shared" ca="1" si="16"/>
        <v>-746</v>
      </c>
      <c r="AD244" s="161" t="str">
        <f t="shared" si="17"/>
        <v>Ingresado</v>
      </c>
      <c r="AE244" s="162" t="str">
        <f t="shared" ca="1" si="18"/>
        <v>Vencido</v>
      </c>
      <c r="AF244" s="162" t="str">
        <f t="shared" si="19"/>
        <v>Contrato Finalizado</v>
      </c>
      <c r="AG244" s="57">
        <v>302711</v>
      </c>
      <c r="AH244" s="81" t="s">
        <v>1130</v>
      </c>
    </row>
    <row r="245" spans="1:35" s="159" customFormat="1" ht="40.4" customHeight="1" x14ac:dyDescent="0.35">
      <c r="A245" s="175" t="s">
        <v>51</v>
      </c>
      <c r="B245" s="177" t="s">
        <v>17</v>
      </c>
      <c r="C245" s="174" t="s">
        <v>92</v>
      </c>
      <c r="D245" s="177" t="s">
        <v>139</v>
      </c>
      <c r="E245" s="178" t="s">
        <v>123</v>
      </c>
      <c r="F245" s="177"/>
      <c r="G245" s="179" t="s">
        <v>930</v>
      </c>
      <c r="H245" s="174" t="s">
        <v>931</v>
      </c>
      <c r="I245" s="174">
        <v>11</v>
      </c>
      <c r="J245" s="180">
        <v>44303</v>
      </c>
      <c r="K245" s="181">
        <v>44439</v>
      </c>
      <c r="L245" s="182" t="s">
        <v>486</v>
      </c>
      <c r="M245" s="183" t="s">
        <v>562</v>
      </c>
      <c r="N245" s="183" t="s">
        <v>665</v>
      </c>
      <c r="O245" s="183"/>
      <c r="P245" s="184"/>
      <c r="Q245" s="100" t="s">
        <v>489</v>
      </c>
      <c r="R245" s="107">
        <v>44301</v>
      </c>
      <c r="S245" s="108">
        <v>44302</v>
      </c>
      <c r="T245" s="101">
        <v>2</v>
      </c>
      <c r="U245" s="101">
        <v>100</v>
      </c>
      <c r="V245" s="57" t="s">
        <v>913</v>
      </c>
      <c r="W245" s="109">
        <v>44302</v>
      </c>
      <c r="X245" s="57">
        <v>280936</v>
      </c>
      <c r="Y245" s="57" t="str">
        <f t="shared" si="15"/>
        <v>Aprobada</v>
      </c>
      <c r="Z245" s="110" t="s">
        <v>1083</v>
      </c>
      <c r="AA245" s="111" t="s">
        <v>733</v>
      </c>
      <c r="AB245" s="36" t="s">
        <v>82</v>
      </c>
      <c r="AC245" s="161">
        <f t="shared" ca="1" si="16"/>
        <v>-776</v>
      </c>
      <c r="AD245" s="161" t="str">
        <f t="shared" si="17"/>
        <v>Ingresado</v>
      </c>
      <c r="AE245" s="162" t="str">
        <f t="shared" ca="1" si="18"/>
        <v>Vencido</v>
      </c>
      <c r="AF245" s="162" t="str">
        <f t="shared" si="19"/>
        <v>Contrato Finalizado</v>
      </c>
      <c r="AG245" s="57">
        <v>303764</v>
      </c>
      <c r="AH245" s="81" t="s">
        <v>1166</v>
      </c>
    </row>
    <row r="246" spans="1:35" s="159" customFormat="1" ht="40.4" customHeight="1" x14ac:dyDescent="0.35">
      <c r="A246" s="175" t="s">
        <v>51</v>
      </c>
      <c r="B246" s="177" t="s">
        <v>17</v>
      </c>
      <c r="C246" s="174" t="s">
        <v>92</v>
      </c>
      <c r="D246" s="177"/>
      <c r="E246" s="177" t="s">
        <v>271</v>
      </c>
      <c r="F246" s="177"/>
      <c r="G246" s="177" t="s">
        <v>272</v>
      </c>
      <c r="H246" s="174" t="s">
        <v>273</v>
      </c>
      <c r="I246" s="174">
        <v>5</v>
      </c>
      <c r="J246" s="180"/>
      <c r="K246" s="191">
        <v>44439</v>
      </c>
      <c r="L246" s="192" t="s">
        <v>505</v>
      </c>
      <c r="M246" s="183" t="s">
        <v>585</v>
      </c>
      <c r="N246" s="183" t="s">
        <v>586</v>
      </c>
      <c r="O246" s="183"/>
      <c r="P246" s="184"/>
      <c r="Q246" s="100" t="s">
        <v>489</v>
      </c>
      <c r="R246" s="107">
        <v>43886</v>
      </c>
      <c r="S246" s="108">
        <v>43887</v>
      </c>
      <c r="T246" s="101"/>
      <c r="U246" s="101">
        <v>100</v>
      </c>
      <c r="V246" s="104" t="s">
        <v>913</v>
      </c>
      <c r="W246" s="109">
        <v>43907</v>
      </c>
      <c r="X246" s="57">
        <v>2</v>
      </c>
      <c r="Y246" s="57" t="str">
        <f t="shared" si="15"/>
        <v>Aprobada</v>
      </c>
      <c r="Z246" s="136" t="s">
        <v>807</v>
      </c>
      <c r="AA246" s="111" t="s">
        <v>733</v>
      </c>
      <c r="AB246" s="36"/>
      <c r="AC246" s="161">
        <f t="shared" ca="1" si="16"/>
        <v>-776</v>
      </c>
      <c r="AD246" s="161" t="str">
        <f t="shared" si="17"/>
        <v>Ingresado</v>
      </c>
      <c r="AE246" s="162" t="str">
        <f t="shared" ca="1" si="18"/>
        <v>Vencido</v>
      </c>
      <c r="AF246" s="162" t="str">
        <f t="shared" si="19"/>
        <v>Contrato Finalizado</v>
      </c>
      <c r="AG246" s="57">
        <v>299962</v>
      </c>
      <c r="AH246" s="81" t="s">
        <v>1086</v>
      </c>
      <c r="AI246" s="29"/>
    </row>
    <row r="247" spans="1:35" s="159" customFormat="1" ht="40.4" customHeight="1" x14ac:dyDescent="0.35">
      <c r="A247" s="175" t="s">
        <v>51</v>
      </c>
      <c r="B247" s="177" t="s">
        <v>17</v>
      </c>
      <c r="C247" s="174" t="s">
        <v>320</v>
      </c>
      <c r="D247" s="174" t="s">
        <v>81</v>
      </c>
      <c r="E247" s="178" t="s">
        <v>161</v>
      </c>
      <c r="F247" s="197"/>
      <c r="G247" s="102" t="s">
        <v>321</v>
      </c>
      <c r="H247" s="174" t="s">
        <v>322</v>
      </c>
      <c r="I247" s="102">
        <v>3</v>
      </c>
      <c r="J247" s="102">
        <v>42552</v>
      </c>
      <c r="K247" s="198">
        <v>44530</v>
      </c>
      <c r="L247" s="192"/>
      <c r="M247" s="183"/>
      <c r="N247" s="183" t="s">
        <v>623</v>
      </c>
      <c r="O247" s="183">
        <v>962484327</v>
      </c>
      <c r="P247" s="184" t="s">
        <v>624</v>
      </c>
      <c r="Q247" s="100" t="s">
        <v>611</v>
      </c>
      <c r="R247" s="107"/>
      <c r="S247" s="108"/>
      <c r="T247" s="101"/>
      <c r="U247" s="101">
        <v>100</v>
      </c>
      <c r="V247" s="104" t="s">
        <v>913</v>
      </c>
      <c r="W247" s="109"/>
      <c r="X247" s="57">
        <v>2</v>
      </c>
      <c r="Y247" s="57" t="str">
        <f t="shared" si="15"/>
        <v>Aprobada</v>
      </c>
      <c r="Z247" s="110"/>
      <c r="AA247" s="111" t="s">
        <v>733</v>
      </c>
      <c r="AB247" s="125" t="s">
        <v>83</v>
      </c>
      <c r="AC247" s="161">
        <f t="shared" ca="1" si="16"/>
        <v>-685</v>
      </c>
      <c r="AD247" s="161" t="str">
        <f t="shared" si="17"/>
        <v>Ingresado</v>
      </c>
      <c r="AE247" s="162" t="str">
        <f t="shared" ca="1" si="18"/>
        <v>Vencido</v>
      </c>
      <c r="AF247" s="162" t="str">
        <f t="shared" si="19"/>
        <v>Contrato Finalizado</v>
      </c>
      <c r="AG247" s="57">
        <v>283926</v>
      </c>
      <c r="AH247" s="81" t="s">
        <v>953</v>
      </c>
      <c r="AI247" s="70"/>
    </row>
    <row r="248" spans="1:35" s="159" customFormat="1" ht="40.4" customHeight="1" x14ac:dyDescent="0.35">
      <c r="A248" s="175" t="s">
        <v>51</v>
      </c>
      <c r="B248" s="177" t="s">
        <v>17</v>
      </c>
      <c r="C248" s="193" t="s">
        <v>100</v>
      </c>
      <c r="D248" s="178" t="s">
        <v>289</v>
      </c>
      <c r="E248" s="193" t="s">
        <v>328</v>
      </c>
      <c r="F248" s="174"/>
      <c r="G248" s="174" t="s">
        <v>329</v>
      </c>
      <c r="H248" s="174" t="s">
        <v>330</v>
      </c>
      <c r="I248" s="174">
        <v>3</v>
      </c>
      <c r="J248" s="180">
        <v>43535</v>
      </c>
      <c r="K248" s="191">
        <v>44439</v>
      </c>
      <c r="L248" s="192"/>
      <c r="M248" s="183"/>
      <c r="N248" s="183" t="s">
        <v>629</v>
      </c>
      <c r="O248" s="183">
        <v>94104419</v>
      </c>
      <c r="P248" s="184" t="s">
        <v>630</v>
      </c>
      <c r="Q248" s="100"/>
      <c r="R248" s="107"/>
      <c r="S248" s="108"/>
      <c r="T248" s="101"/>
      <c r="U248" s="101">
        <v>100</v>
      </c>
      <c r="V248" s="104" t="s">
        <v>913</v>
      </c>
      <c r="W248" s="109"/>
      <c r="X248" s="57">
        <v>2</v>
      </c>
      <c r="Y248" s="57" t="str">
        <f t="shared" si="15"/>
        <v>Aprobada</v>
      </c>
      <c r="Z248" s="110"/>
      <c r="AA248" s="111" t="s">
        <v>733</v>
      </c>
      <c r="AB248" s="36" t="s">
        <v>84</v>
      </c>
      <c r="AC248" s="161">
        <f t="shared" ca="1" si="16"/>
        <v>-776</v>
      </c>
      <c r="AD248" s="161" t="str">
        <f t="shared" si="17"/>
        <v>Ingresado</v>
      </c>
      <c r="AE248" s="162" t="str">
        <f t="shared" ca="1" si="18"/>
        <v>Vencido</v>
      </c>
      <c r="AF248" s="162" t="str">
        <f t="shared" si="19"/>
        <v>Contrato Finalizado</v>
      </c>
      <c r="AG248" s="57">
        <v>302611</v>
      </c>
      <c r="AH248" s="81" t="s">
        <v>1126</v>
      </c>
      <c r="AI248" s="29"/>
    </row>
    <row r="249" spans="1:35" s="159" customFormat="1" ht="39.65" customHeight="1" x14ac:dyDescent="0.35">
      <c r="A249" s="175" t="s">
        <v>51</v>
      </c>
      <c r="B249" s="177" t="s">
        <v>17</v>
      </c>
      <c r="C249" s="174" t="s">
        <v>289</v>
      </c>
      <c r="D249" s="174"/>
      <c r="E249" s="174" t="s">
        <v>93</v>
      </c>
      <c r="F249" s="174"/>
      <c r="G249" s="174" t="s">
        <v>1007</v>
      </c>
      <c r="H249" s="174" t="s">
        <v>1008</v>
      </c>
      <c r="I249" s="174">
        <v>28</v>
      </c>
      <c r="J249" s="180">
        <v>44417</v>
      </c>
      <c r="K249" s="191">
        <v>44439</v>
      </c>
      <c r="L249" s="182" t="s">
        <v>505</v>
      </c>
      <c r="M249" s="183"/>
      <c r="N249" s="183"/>
      <c r="O249" s="183"/>
      <c r="P249" s="184"/>
      <c r="Q249" s="90" t="s">
        <v>611</v>
      </c>
      <c r="R249" s="107">
        <v>44415</v>
      </c>
      <c r="S249" s="108">
        <v>44417</v>
      </c>
      <c r="T249" s="122">
        <v>2</v>
      </c>
      <c r="U249" s="101">
        <v>100</v>
      </c>
      <c r="V249" s="104" t="s">
        <v>913</v>
      </c>
      <c r="W249" s="109">
        <v>44424</v>
      </c>
      <c r="X249" s="57">
        <v>296622</v>
      </c>
      <c r="Y249" s="57" t="str">
        <f t="shared" si="15"/>
        <v>Aprobada</v>
      </c>
      <c r="Z249" s="110" t="s">
        <v>1013</v>
      </c>
      <c r="AA249" s="111" t="s">
        <v>733</v>
      </c>
      <c r="AB249" s="36" t="s">
        <v>82</v>
      </c>
      <c r="AC249" s="161">
        <f t="shared" ca="1" si="16"/>
        <v>-776</v>
      </c>
      <c r="AD249" s="161" t="str">
        <f t="shared" si="17"/>
        <v>Ingresado</v>
      </c>
      <c r="AE249" s="162" t="str">
        <f t="shared" ca="1" si="18"/>
        <v>Vencido</v>
      </c>
      <c r="AF249" s="162" t="str">
        <f t="shared" si="19"/>
        <v>Contrato Finalizado</v>
      </c>
      <c r="AG249" s="89">
        <v>298789</v>
      </c>
      <c r="AH249" s="83" t="s">
        <v>1059</v>
      </c>
      <c r="AI249" s="72"/>
    </row>
    <row r="250" spans="1:35" customFormat="1" ht="32.25" customHeight="1" x14ac:dyDescent="0.35">
      <c r="A250" s="16"/>
      <c r="B250" s="10"/>
      <c r="C250" s="10"/>
      <c r="D250" s="10"/>
      <c r="E250" s="10"/>
      <c r="F250" s="10"/>
      <c r="G250" s="9"/>
      <c r="H250" s="22"/>
      <c r="I250" s="10"/>
      <c r="J250" s="11"/>
      <c r="K250" s="11"/>
      <c r="L250" s="17"/>
      <c r="M250" s="10"/>
      <c r="N250" s="10"/>
      <c r="O250" s="10"/>
      <c r="P250" s="23"/>
      <c r="Q250" s="22"/>
      <c r="R250" s="13"/>
      <c r="S250" s="18"/>
      <c r="T250" s="14"/>
      <c r="U250" s="14"/>
      <c r="V250" s="15"/>
      <c r="W250" s="20"/>
      <c r="X250" s="21"/>
      <c r="Y250" s="102" t="str">
        <f t="shared" si="15"/>
        <v>En Revisión</v>
      </c>
      <c r="Z250" s="12"/>
      <c r="AA250" s="24"/>
      <c r="AB250" s="19"/>
      <c r="AC250" s="103">
        <f t="shared" ca="1" si="16"/>
        <v>-45215</v>
      </c>
      <c r="AD250" s="103" t="str">
        <f t="shared" si="17"/>
        <v>En Proceso</v>
      </c>
      <c r="AE250" s="80" t="str">
        <f t="shared" ca="1" si="18"/>
        <v>Vencido</v>
      </c>
      <c r="AF250" s="80" t="str">
        <f t="shared" si="19"/>
        <v>Contrato En Curso</v>
      </c>
      <c r="AG250" s="25"/>
      <c r="AH250" s="28"/>
    </row>
    <row r="251" spans="1:35" customFormat="1" ht="32.25" customHeight="1" x14ac:dyDescent="0.35">
      <c r="A251" s="16"/>
      <c r="B251" s="10"/>
      <c r="C251" s="10"/>
      <c r="D251" s="10"/>
      <c r="E251" s="10"/>
      <c r="F251" s="10"/>
      <c r="G251" s="9"/>
      <c r="H251" s="22"/>
      <c r="I251" s="10"/>
      <c r="J251" s="11"/>
      <c r="K251" s="11"/>
      <c r="L251" s="17"/>
      <c r="M251" s="10"/>
      <c r="N251" s="10"/>
      <c r="O251" s="10"/>
      <c r="P251" s="23"/>
      <c r="Q251" s="22"/>
      <c r="R251" s="13"/>
      <c r="S251" s="18"/>
      <c r="T251" s="14"/>
      <c r="U251" s="14"/>
      <c r="V251" s="15"/>
      <c r="W251" s="20"/>
      <c r="X251" s="21"/>
      <c r="Y251" s="102" t="str">
        <f t="shared" si="15"/>
        <v>En Revisión</v>
      </c>
      <c r="Z251" s="12"/>
      <c r="AA251" s="24"/>
      <c r="AB251" s="19"/>
      <c r="AC251" s="103">
        <f t="shared" ca="1" si="16"/>
        <v>-45215</v>
      </c>
      <c r="AD251" s="103" t="str">
        <f t="shared" si="17"/>
        <v>En Proceso</v>
      </c>
      <c r="AE251" s="80" t="str">
        <f t="shared" ca="1" si="18"/>
        <v>Vencido</v>
      </c>
      <c r="AF251" s="80" t="str">
        <f t="shared" si="19"/>
        <v>Contrato En Curso</v>
      </c>
      <c r="AG251" s="25"/>
      <c r="AH251" s="28"/>
    </row>
    <row r="252" spans="1:35" customFormat="1" ht="32.25" customHeight="1" x14ac:dyDescent="0.35">
      <c r="A252" s="16"/>
      <c r="B252" s="10"/>
      <c r="C252" s="10"/>
      <c r="D252" s="10"/>
      <c r="E252" s="10"/>
      <c r="F252" s="10"/>
      <c r="G252" s="9"/>
      <c r="H252" s="22"/>
      <c r="I252" s="10"/>
      <c r="J252" s="11"/>
      <c r="K252" s="11"/>
      <c r="L252" s="17"/>
      <c r="M252" s="10"/>
      <c r="N252" s="10"/>
      <c r="O252" s="10"/>
      <c r="P252" s="23"/>
      <c r="Q252" s="22"/>
      <c r="R252" s="13"/>
      <c r="S252" s="18"/>
      <c r="T252" s="14"/>
      <c r="U252" s="14"/>
      <c r="V252" s="15"/>
      <c r="W252" s="20"/>
      <c r="X252" s="21"/>
      <c r="Y252" s="102" t="str">
        <f t="shared" si="15"/>
        <v>En Revisión</v>
      </c>
      <c r="Z252" s="12"/>
      <c r="AA252" s="24"/>
      <c r="AB252" s="19"/>
      <c r="AC252" s="103">
        <f t="shared" ca="1" si="16"/>
        <v>-45215</v>
      </c>
      <c r="AD252" s="103" t="str">
        <f t="shared" si="17"/>
        <v>En Proceso</v>
      </c>
      <c r="AE252" s="80" t="str">
        <f t="shared" ca="1" si="18"/>
        <v>Vencido</v>
      </c>
      <c r="AF252" s="80" t="str">
        <f t="shared" si="19"/>
        <v>Contrato En Curso</v>
      </c>
      <c r="AG252" s="25"/>
      <c r="AH252" s="28"/>
    </row>
    <row r="253" spans="1:35" customFormat="1" ht="32.25" customHeight="1" x14ac:dyDescent="0.35">
      <c r="A253" s="16"/>
      <c r="B253" s="10"/>
      <c r="C253" s="10"/>
      <c r="D253" s="10"/>
      <c r="E253" s="10"/>
      <c r="F253" s="10"/>
      <c r="G253" s="9"/>
      <c r="H253" s="22"/>
      <c r="I253" s="10"/>
      <c r="J253" s="11"/>
      <c r="K253" s="11"/>
      <c r="L253" s="17"/>
      <c r="M253" s="10"/>
      <c r="N253" s="10"/>
      <c r="O253" s="10"/>
      <c r="P253" s="23"/>
      <c r="Q253" s="22"/>
      <c r="R253" s="13"/>
      <c r="S253" s="18"/>
      <c r="T253" s="14"/>
      <c r="U253" s="14"/>
      <c r="V253" s="15"/>
      <c r="W253" s="20"/>
      <c r="X253" s="21"/>
      <c r="Y253" s="102" t="str">
        <f t="shared" si="15"/>
        <v>En Revisión</v>
      </c>
      <c r="Z253" s="12"/>
      <c r="AA253" s="24"/>
      <c r="AB253" s="19"/>
      <c r="AC253" s="103">
        <f t="shared" ca="1" si="16"/>
        <v>-45215</v>
      </c>
      <c r="AD253" s="103" t="str">
        <f t="shared" si="17"/>
        <v>En Proceso</v>
      </c>
      <c r="AE253" s="80" t="str">
        <f t="shared" ca="1" si="18"/>
        <v>Vencido</v>
      </c>
      <c r="AF253" s="80" t="str">
        <f t="shared" si="19"/>
        <v>Contrato En Curso</v>
      </c>
      <c r="AG253" s="25"/>
      <c r="AH253" s="28"/>
    </row>
    <row r="254" spans="1:35" customFormat="1" ht="32.25" customHeight="1" x14ac:dyDescent="0.35">
      <c r="A254" s="16"/>
      <c r="B254" s="10"/>
      <c r="C254" s="10"/>
      <c r="D254" s="10"/>
      <c r="E254" s="10"/>
      <c r="F254" s="10"/>
      <c r="G254" s="9"/>
      <c r="H254" s="22"/>
      <c r="I254" s="10"/>
      <c r="J254" s="11"/>
      <c r="K254" s="11"/>
      <c r="L254" s="17"/>
      <c r="M254" s="10"/>
      <c r="N254" s="10"/>
      <c r="O254" s="10"/>
      <c r="P254" s="23"/>
      <c r="Q254" s="22"/>
      <c r="R254" s="13"/>
      <c r="S254" s="18"/>
      <c r="T254" s="14"/>
      <c r="U254" s="14"/>
      <c r="V254" s="15"/>
      <c r="W254" s="20"/>
      <c r="X254" s="21"/>
      <c r="Y254" s="102" t="str">
        <f t="shared" si="15"/>
        <v>En Revisión</v>
      </c>
      <c r="Z254" s="12"/>
      <c r="AA254" s="24"/>
      <c r="AB254" s="19"/>
      <c r="AC254" s="103">
        <f t="shared" ca="1" si="16"/>
        <v>-45215</v>
      </c>
      <c r="AD254" s="103" t="str">
        <f t="shared" si="17"/>
        <v>En Proceso</v>
      </c>
      <c r="AE254" s="80" t="str">
        <f t="shared" ca="1" si="18"/>
        <v>Vencido</v>
      </c>
      <c r="AF254" s="80" t="str">
        <f t="shared" si="19"/>
        <v>Contrato En Curso</v>
      </c>
      <c r="AG254" s="25"/>
      <c r="AH254" s="28"/>
    </row>
    <row r="255" spans="1:35" customFormat="1" ht="32.25" customHeight="1" x14ac:dyDescent="0.35">
      <c r="A255" s="16"/>
      <c r="B255" s="10"/>
      <c r="C255" s="10"/>
      <c r="D255" s="10"/>
      <c r="E255" s="10"/>
      <c r="F255" s="10"/>
      <c r="G255" s="9"/>
      <c r="H255" s="22"/>
      <c r="I255" s="10"/>
      <c r="J255" s="11"/>
      <c r="K255" s="11"/>
      <c r="L255" s="17"/>
      <c r="M255" s="10"/>
      <c r="N255" s="10"/>
      <c r="O255" s="10"/>
      <c r="P255" s="23"/>
      <c r="Q255" s="22"/>
      <c r="R255" s="13"/>
      <c r="S255" s="18"/>
      <c r="T255" s="14"/>
      <c r="U255" s="14"/>
      <c r="V255" s="15"/>
      <c r="W255" s="20"/>
      <c r="X255" s="21"/>
      <c r="Y255" s="102" t="str">
        <f t="shared" si="15"/>
        <v>En Revisión</v>
      </c>
      <c r="Z255" s="12"/>
      <c r="AA255" s="24"/>
      <c r="AB255" s="19"/>
      <c r="AC255" s="103">
        <f t="shared" ca="1" si="16"/>
        <v>-45215</v>
      </c>
      <c r="AD255" s="103" t="str">
        <f t="shared" si="17"/>
        <v>En Proceso</v>
      </c>
      <c r="AE255" s="80" t="str">
        <f t="shared" ca="1" si="18"/>
        <v>Vencido</v>
      </c>
      <c r="AF255" s="80" t="str">
        <f t="shared" si="19"/>
        <v>Contrato En Curso</v>
      </c>
      <c r="AG255" s="25"/>
      <c r="AH255" s="28"/>
    </row>
    <row r="256" spans="1:35" customFormat="1" ht="32.25" customHeight="1" x14ac:dyDescent="0.35">
      <c r="A256" s="16"/>
      <c r="B256" s="10"/>
      <c r="C256" s="10"/>
      <c r="D256" s="10"/>
      <c r="E256" s="10"/>
      <c r="F256" s="10"/>
      <c r="G256" s="9"/>
      <c r="H256" s="22"/>
      <c r="I256" s="10"/>
      <c r="J256" s="11"/>
      <c r="K256" s="11"/>
      <c r="L256" s="17"/>
      <c r="M256" s="10"/>
      <c r="N256" s="10"/>
      <c r="O256" s="10"/>
      <c r="P256" s="23"/>
      <c r="Q256" s="22"/>
      <c r="R256" s="13"/>
      <c r="S256" s="18"/>
      <c r="T256" s="14"/>
      <c r="U256" s="14"/>
      <c r="V256" s="15"/>
      <c r="W256" s="20"/>
      <c r="X256" s="21"/>
      <c r="Y256" s="102" t="str">
        <f t="shared" si="15"/>
        <v>En Revisión</v>
      </c>
      <c r="Z256" s="12"/>
      <c r="AA256" s="24"/>
      <c r="AB256" s="19"/>
      <c r="AC256" s="103">
        <f t="shared" ca="1" si="16"/>
        <v>-45215</v>
      </c>
      <c r="AD256" s="103" t="str">
        <f t="shared" si="17"/>
        <v>En Proceso</v>
      </c>
      <c r="AE256" s="80" t="str">
        <f t="shared" ca="1" si="18"/>
        <v>Vencido</v>
      </c>
      <c r="AF256" s="80" t="str">
        <f t="shared" si="19"/>
        <v>Contrato En Curso</v>
      </c>
      <c r="AG256" s="25"/>
      <c r="AH256" s="28"/>
    </row>
    <row r="257" spans="1:34" customFormat="1" ht="32.25" customHeight="1" x14ac:dyDescent="0.35">
      <c r="A257" s="16"/>
      <c r="B257" s="10"/>
      <c r="C257" s="10"/>
      <c r="D257" s="10"/>
      <c r="E257" s="10"/>
      <c r="F257" s="10"/>
      <c r="G257" s="9"/>
      <c r="H257" s="22"/>
      <c r="I257" s="10"/>
      <c r="J257" s="11"/>
      <c r="K257" s="11"/>
      <c r="L257" s="17"/>
      <c r="M257" s="10"/>
      <c r="N257" s="10"/>
      <c r="O257" s="10"/>
      <c r="P257" s="23"/>
      <c r="Q257" s="22"/>
      <c r="R257" s="13"/>
      <c r="S257" s="18"/>
      <c r="T257" s="14"/>
      <c r="U257" s="14"/>
      <c r="V257" s="15"/>
      <c r="W257" s="20"/>
      <c r="X257" s="21"/>
      <c r="Y257" s="102" t="str">
        <f t="shared" si="15"/>
        <v>En Revisión</v>
      </c>
      <c r="Z257" s="12"/>
      <c r="AA257" s="24"/>
      <c r="AB257" s="19"/>
      <c r="AC257" s="103">
        <f t="shared" ca="1" si="16"/>
        <v>-45215</v>
      </c>
      <c r="AD257" s="103" t="str">
        <f t="shared" si="17"/>
        <v>En Proceso</v>
      </c>
      <c r="AE257" s="80" t="str">
        <f t="shared" ca="1" si="18"/>
        <v>Vencido</v>
      </c>
      <c r="AF257" s="80" t="str">
        <f t="shared" si="19"/>
        <v>Contrato En Curso</v>
      </c>
      <c r="AG257" s="25"/>
      <c r="AH257" s="28"/>
    </row>
    <row r="258" spans="1:34" customFormat="1" ht="32.25" customHeight="1" x14ac:dyDescent="0.35">
      <c r="A258" s="16"/>
      <c r="B258" s="10"/>
      <c r="C258" s="10"/>
      <c r="D258" s="10"/>
      <c r="E258" s="10"/>
      <c r="F258" s="10"/>
      <c r="G258" s="9"/>
      <c r="H258" s="22"/>
      <c r="I258" s="10"/>
      <c r="J258" s="11"/>
      <c r="K258" s="11"/>
      <c r="L258" s="17"/>
      <c r="M258" s="10"/>
      <c r="N258" s="10"/>
      <c r="O258" s="10"/>
      <c r="P258" s="23"/>
      <c r="Q258" s="22"/>
      <c r="R258" s="13"/>
      <c r="S258" s="18"/>
      <c r="T258" s="14"/>
      <c r="U258" s="14"/>
      <c r="V258" s="15"/>
      <c r="W258" s="20"/>
      <c r="X258" s="21"/>
      <c r="Y258" s="102" t="str">
        <f t="shared" si="15"/>
        <v>En Revisión</v>
      </c>
      <c r="Z258" s="12"/>
      <c r="AA258" s="24"/>
      <c r="AB258" s="19"/>
      <c r="AC258" s="103">
        <f t="shared" ca="1" si="16"/>
        <v>-45215</v>
      </c>
      <c r="AD258" s="103" t="str">
        <f t="shared" si="17"/>
        <v>En Proceso</v>
      </c>
      <c r="AE258" s="80" t="str">
        <f t="shared" ca="1" si="18"/>
        <v>Vencido</v>
      </c>
      <c r="AF258" s="80" t="str">
        <f t="shared" si="19"/>
        <v>Contrato En Curso</v>
      </c>
      <c r="AG258" s="25"/>
      <c r="AH258" s="28"/>
    </row>
    <row r="259" spans="1:34" customFormat="1" ht="32.25" customHeight="1" x14ac:dyDescent="0.35">
      <c r="A259" s="16"/>
      <c r="B259" s="10"/>
      <c r="C259" s="10"/>
      <c r="D259" s="10"/>
      <c r="E259" s="10"/>
      <c r="F259" s="10"/>
      <c r="G259" s="9"/>
      <c r="H259" s="22"/>
      <c r="I259" s="10"/>
      <c r="J259" s="11"/>
      <c r="K259" s="11"/>
      <c r="L259" s="17"/>
      <c r="M259" s="10"/>
      <c r="N259" s="10"/>
      <c r="O259" s="10"/>
      <c r="P259" s="23"/>
      <c r="Q259" s="22"/>
      <c r="R259" s="13"/>
      <c r="S259" s="18"/>
      <c r="T259" s="14"/>
      <c r="U259" s="14"/>
      <c r="V259" s="15"/>
      <c r="W259" s="20"/>
      <c r="X259" s="21"/>
      <c r="Y259" s="102" t="str">
        <f t="shared" ref="Y259:Y322" si="20">IF(V259="si","Aprobada","En Revisión")</f>
        <v>En Revisión</v>
      </c>
      <c r="Z259" s="12"/>
      <c r="AA259" s="24"/>
      <c r="AB259" s="19"/>
      <c r="AC259" s="103">
        <f t="shared" ca="1" si="16"/>
        <v>-45215</v>
      </c>
      <c r="AD259" s="103" t="str">
        <f t="shared" si="17"/>
        <v>En Proceso</v>
      </c>
      <c r="AE259" s="80" t="str">
        <f t="shared" ca="1" si="18"/>
        <v>Vencido</v>
      </c>
      <c r="AF259" s="80" t="str">
        <f t="shared" si="19"/>
        <v>Contrato En Curso</v>
      </c>
      <c r="AG259" s="25"/>
      <c r="AH259" s="28"/>
    </row>
    <row r="260" spans="1:34" customFormat="1" ht="32.25" customHeight="1" x14ac:dyDescent="0.35">
      <c r="A260" s="16"/>
      <c r="B260" s="10"/>
      <c r="C260" s="10"/>
      <c r="D260" s="10"/>
      <c r="E260" s="10"/>
      <c r="F260" s="10"/>
      <c r="G260" s="9"/>
      <c r="H260" s="22"/>
      <c r="I260" s="10"/>
      <c r="J260" s="11"/>
      <c r="K260" s="11"/>
      <c r="L260" s="17"/>
      <c r="M260" s="10"/>
      <c r="N260" s="10"/>
      <c r="O260" s="10"/>
      <c r="P260" s="23"/>
      <c r="Q260" s="22"/>
      <c r="R260" s="13"/>
      <c r="S260" s="18"/>
      <c r="T260" s="14"/>
      <c r="U260" s="14"/>
      <c r="V260" s="15"/>
      <c r="W260" s="20"/>
      <c r="X260" s="21"/>
      <c r="Y260" s="102" t="str">
        <f t="shared" si="20"/>
        <v>En Revisión</v>
      </c>
      <c r="Z260" s="12"/>
      <c r="AA260" s="24"/>
      <c r="AB260" s="19"/>
      <c r="AC260" s="103">
        <f t="shared" ref="AC260:AC323" ca="1" si="21">K260-TODAY()</f>
        <v>-45215</v>
      </c>
      <c r="AD260" s="103" t="str">
        <f t="shared" ref="AD260:AD323" si="22">IF(X260&gt;1,"Ingresado","En Proceso")</f>
        <v>En Proceso</v>
      </c>
      <c r="AE260" s="80" t="str">
        <f t="shared" ref="AE260:AE323" ca="1" si="23">IF(AND(AC260&lt;=0),"Vencido",IF(AND(AC260&lt;31),"Realizar Cierre o Extensión de contrato",IF(AND(AC260&gt;30),"Vigente")))</f>
        <v>Vencido</v>
      </c>
      <c r="AF260" s="80" t="str">
        <f t="shared" ref="AF260:AF323" si="24">IF(AND(AG260&gt;=1),"Contrato Finalizado","Contrato En Curso")</f>
        <v>Contrato En Curso</v>
      </c>
      <c r="AG260" s="25"/>
      <c r="AH260" s="28"/>
    </row>
    <row r="261" spans="1:34" customFormat="1" ht="32.25" customHeight="1" x14ac:dyDescent="0.35">
      <c r="A261" s="16"/>
      <c r="B261" s="10"/>
      <c r="C261" s="10"/>
      <c r="D261" s="10"/>
      <c r="E261" s="10"/>
      <c r="F261" s="10"/>
      <c r="G261" s="9"/>
      <c r="H261" s="22"/>
      <c r="I261" s="10"/>
      <c r="J261" s="11"/>
      <c r="K261" s="11"/>
      <c r="L261" s="17"/>
      <c r="M261" s="10"/>
      <c r="N261" s="10"/>
      <c r="O261" s="10"/>
      <c r="P261" s="23"/>
      <c r="Q261" s="22"/>
      <c r="R261" s="13"/>
      <c r="S261" s="18"/>
      <c r="T261" s="14"/>
      <c r="U261" s="14"/>
      <c r="V261" s="15"/>
      <c r="W261" s="20"/>
      <c r="X261" s="21"/>
      <c r="Y261" s="102" t="str">
        <f t="shared" si="20"/>
        <v>En Revisión</v>
      </c>
      <c r="Z261" s="12"/>
      <c r="AA261" s="24"/>
      <c r="AB261" s="19"/>
      <c r="AC261" s="103">
        <f t="shared" ca="1" si="21"/>
        <v>-45215</v>
      </c>
      <c r="AD261" s="103" t="str">
        <f t="shared" si="22"/>
        <v>En Proceso</v>
      </c>
      <c r="AE261" s="80" t="str">
        <f t="shared" ca="1" si="23"/>
        <v>Vencido</v>
      </c>
      <c r="AF261" s="80" t="str">
        <f t="shared" si="24"/>
        <v>Contrato En Curso</v>
      </c>
      <c r="AG261" s="25"/>
      <c r="AH261" s="28"/>
    </row>
    <row r="262" spans="1:34" customFormat="1" ht="32.25" customHeight="1" x14ac:dyDescent="0.35">
      <c r="A262" s="16"/>
      <c r="B262" s="10"/>
      <c r="C262" s="10"/>
      <c r="D262" s="10"/>
      <c r="E262" s="10"/>
      <c r="F262" s="10"/>
      <c r="G262" s="9"/>
      <c r="H262" s="22"/>
      <c r="I262" s="10"/>
      <c r="J262" s="11"/>
      <c r="K262" s="11"/>
      <c r="L262" s="17"/>
      <c r="M262" s="10"/>
      <c r="N262" s="10"/>
      <c r="O262" s="10"/>
      <c r="P262" s="23"/>
      <c r="Q262" s="22"/>
      <c r="R262" s="13"/>
      <c r="S262" s="18"/>
      <c r="T262" s="14"/>
      <c r="U262" s="14"/>
      <c r="V262" s="15"/>
      <c r="W262" s="20"/>
      <c r="X262" s="21"/>
      <c r="Y262" s="102" t="str">
        <f t="shared" si="20"/>
        <v>En Revisión</v>
      </c>
      <c r="Z262" s="12"/>
      <c r="AA262" s="24"/>
      <c r="AB262" s="19"/>
      <c r="AC262" s="103">
        <f t="shared" ca="1" si="21"/>
        <v>-45215</v>
      </c>
      <c r="AD262" s="103" t="str">
        <f t="shared" si="22"/>
        <v>En Proceso</v>
      </c>
      <c r="AE262" s="80" t="str">
        <f t="shared" ca="1" si="23"/>
        <v>Vencido</v>
      </c>
      <c r="AF262" s="80" t="str">
        <f t="shared" si="24"/>
        <v>Contrato En Curso</v>
      </c>
      <c r="AG262" s="25"/>
      <c r="AH262" s="28"/>
    </row>
    <row r="263" spans="1:34" customFormat="1" ht="32.25" customHeight="1" x14ac:dyDescent="0.35">
      <c r="A263" s="16"/>
      <c r="B263" s="10"/>
      <c r="C263" s="10"/>
      <c r="D263" s="10"/>
      <c r="E263" s="10"/>
      <c r="F263" s="10"/>
      <c r="G263" s="9"/>
      <c r="H263" s="22"/>
      <c r="I263" s="10"/>
      <c r="J263" s="11"/>
      <c r="K263" s="11"/>
      <c r="L263" s="17"/>
      <c r="M263" s="10"/>
      <c r="N263" s="10"/>
      <c r="O263" s="10"/>
      <c r="P263" s="23"/>
      <c r="Q263" s="22"/>
      <c r="R263" s="13"/>
      <c r="S263" s="18"/>
      <c r="T263" s="14"/>
      <c r="U263" s="14"/>
      <c r="V263" s="15"/>
      <c r="W263" s="20"/>
      <c r="X263" s="21"/>
      <c r="Y263" s="102" t="str">
        <f t="shared" si="20"/>
        <v>En Revisión</v>
      </c>
      <c r="Z263" s="12"/>
      <c r="AA263" s="24"/>
      <c r="AB263" s="19"/>
      <c r="AC263" s="103">
        <f t="shared" ca="1" si="21"/>
        <v>-45215</v>
      </c>
      <c r="AD263" s="103" t="str">
        <f t="shared" si="22"/>
        <v>En Proceso</v>
      </c>
      <c r="AE263" s="80" t="str">
        <f t="shared" ca="1" si="23"/>
        <v>Vencido</v>
      </c>
      <c r="AF263" s="80" t="str">
        <f t="shared" si="24"/>
        <v>Contrato En Curso</v>
      </c>
      <c r="AG263" s="25"/>
      <c r="AH263" s="28"/>
    </row>
    <row r="264" spans="1:34" customFormat="1" ht="32.25" customHeight="1" x14ac:dyDescent="0.35">
      <c r="A264" s="16"/>
      <c r="B264" s="10"/>
      <c r="C264" s="10"/>
      <c r="D264" s="10"/>
      <c r="E264" s="10"/>
      <c r="F264" s="10"/>
      <c r="G264" s="9"/>
      <c r="H264" s="22"/>
      <c r="I264" s="10"/>
      <c r="J264" s="11"/>
      <c r="K264" s="11"/>
      <c r="L264" s="17"/>
      <c r="M264" s="10"/>
      <c r="N264" s="10"/>
      <c r="O264" s="10"/>
      <c r="P264" s="23"/>
      <c r="Q264" s="22"/>
      <c r="R264" s="13"/>
      <c r="S264" s="18"/>
      <c r="T264" s="14"/>
      <c r="U264" s="14"/>
      <c r="V264" s="15"/>
      <c r="W264" s="20"/>
      <c r="X264" s="21"/>
      <c r="Y264" s="102" t="str">
        <f t="shared" si="20"/>
        <v>En Revisión</v>
      </c>
      <c r="Z264" s="12"/>
      <c r="AA264" s="24"/>
      <c r="AB264" s="19"/>
      <c r="AC264" s="103">
        <f t="shared" ca="1" si="21"/>
        <v>-45215</v>
      </c>
      <c r="AD264" s="103" t="str">
        <f t="shared" si="22"/>
        <v>En Proceso</v>
      </c>
      <c r="AE264" s="80" t="str">
        <f t="shared" ca="1" si="23"/>
        <v>Vencido</v>
      </c>
      <c r="AF264" s="80" t="str">
        <f t="shared" si="24"/>
        <v>Contrato En Curso</v>
      </c>
      <c r="AG264" s="25"/>
      <c r="AH264" s="28"/>
    </row>
    <row r="265" spans="1:34" customFormat="1" ht="32.25" customHeight="1" x14ac:dyDescent="0.35">
      <c r="A265" s="16"/>
      <c r="B265" s="10"/>
      <c r="C265" s="10"/>
      <c r="D265" s="10"/>
      <c r="E265" s="10"/>
      <c r="F265" s="10"/>
      <c r="G265" s="9"/>
      <c r="H265" s="22"/>
      <c r="I265" s="10"/>
      <c r="J265" s="11"/>
      <c r="K265" s="11"/>
      <c r="L265" s="17"/>
      <c r="M265" s="10"/>
      <c r="N265" s="10"/>
      <c r="O265" s="10"/>
      <c r="P265" s="23"/>
      <c r="Q265" s="22"/>
      <c r="R265" s="13"/>
      <c r="S265" s="18"/>
      <c r="T265" s="14"/>
      <c r="U265" s="14"/>
      <c r="V265" s="15"/>
      <c r="W265" s="20"/>
      <c r="X265" s="21"/>
      <c r="Y265" s="102" t="str">
        <f t="shared" si="20"/>
        <v>En Revisión</v>
      </c>
      <c r="Z265" s="12"/>
      <c r="AA265" s="24"/>
      <c r="AB265" s="19"/>
      <c r="AC265" s="103">
        <f t="shared" ca="1" si="21"/>
        <v>-45215</v>
      </c>
      <c r="AD265" s="103" t="str">
        <f t="shared" si="22"/>
        <v>En Proceso</v>
      </c>
      <c r="AE265" s="80" t="str">
        <f t="shared" ca="1" si="23"/>
        <v>Vencido</v>
      </c>
      <c r="AF265" s="80" t="str">
        <f t="shared" si="24"/>
        <v>Contrato En Curso</v>
      </c>
      <c r="AG265" s="25"/>
      <c r="AH265" s="28"/>
    </row>
    <row r="266" spans="1:34" customFormat="1" ht="32.25" customHeight="1" x14ac:dyDescent="0.35">
      <c r="A266" s="16"/>
      <c r="B266" s="10"/>
      <c r="C266" s="10"/>
      <c r="D266" s="10"/>
      <c r="E266" s="10"/>
      <c r="F266" s="10"/>
      <c r="G266" s="9"/>
      <c r="H266" s="22"/>
      <c r="I266" s="10"/>
      <c r="J266" s="11"/>
      <c r="K266" s="11"/>
      <c r="L266" s="17"/>
      <c r="M266" s="10"/>
      <c r="N266" s="10"/>
      <c r="O266" s="10"/>
      <c r="P266" s="23"/>
      <c r="Q266" s="22"/>
      <c r="R266" s="13"/>
      <c r="S266" s="18"/>
      <c r="T266" s="14"/>
      <c r="U266" s="14"/>
      <c r="V266" s="15"/>
      <c r="W266" s="20"/>
      <c r="X266" s="21"/>
      <c r="Y266" s="102" t="str">
        <f t="shared" si="20"/>
        <v>En Revisión</v>
      </c>
      <c r="Z266" s="12"/>
      <c r="AA266" s="24"/>
      <c r="AB266" s="19"/>
      <c r="AC266" s="103">
        <f t="shared" ca="1" si="21"/>
        <v>-45215</v>
      </c>
      <c r="AD266" s="103" t="str">
        <f t="shared" si="22"/>
        <v>En Proceso</v>
      </c>
      <c r="AE266" s="80" t="str">
        <f t="shared" ca="1" si="23"/>
        <v>Vencido</v>
      </c>
      <c r="AF266" s="80" t="str">
        <f t="shared" si="24"/>
        <v>Contrato En Curso</v>
      </c>
      <c r="AG266" s="25"/>
      <c r="AH266" s="28"/>
    </row>
    <row r="267" spans="1:34" customFormat="1" ht="32.25" customHeight="1" x14ac:dyDescent="0.35">
      <c r="A267" s="16"/>
      <c r="B267" s="10"/>
      <c r="C267" s="10"/>
      <c r="D267" s="10"/>
      <c r="E267" s="10"/>
      <c r="F267" s="10"/>
      <c r="G267" s="9"/>
      <c r="H267" s="22"/>
      <c r="I267" s="10"/>
      <c r="J267" s="11"/>
      <c r="K267" s="11"/>
      <c r="L267" s="17"/>
      <c r="M267" s="10"/>
      <c r="N267" s="10"/>
      <c r="O267" s="10"/>
      <c r="P267" s="23"/>
      <c r="Q267" s="22"/>
      <c r="R267" s="13"/>
      <c r="S267" s="18"/>
      <c r="T267" s="14"/>
      <c r="U267" s="14"/>
      <c r="V267" s="15"/>
      <c r="W267" s="20"/>
      <c r="X267" s="21"/>
      <c r="Y267" s="102" t="str">
        <f t="shared" si="20"/>
        <v>En Revisión</v>
      </c>
      <c r="Z267" s="12"/>
      <c r="AA267" s="24"/>
      <c r="AB267" s="19"/>
      <c r="AC267" s="103">
        <f t="shared" ca="1" si="21"/>
        <v>-45215</v>
      </c>
      <c r="AD267" s="103" t="str">
        <f t="shared" si="22"/>
        <v>En Proceso</v>
      </c>
      <c r="AE267" s="80" t="str">
        <f t="shared" ca="1" si="23"/>
        <v>Vencido</v>
      </c>
      <c r="AF267" s="80" t="str">
        <f t="shared" si="24"/>
        <v>Contrato En Curso</v>
      </c>
      <c r="AG267" s="25"/>
      <c r="AH267" s="28"/>
    </row>
    <row r="268" spans="1:34" customFormat="1" ht="32.25" customHeight="1" x14ac:dyDescent="0.35">
      <c r="A268" s="16"/>
      <c r="B268" s="10"/>
      <c r="C268" s="10"/>
      <c r="D268" s="10"/>
      <c r="E268" s="10"/>
      <c r="F268" s="10"/>
      <c r="G268" s="9"/>
      <c r="H268" s="22"/>
      <c r="I268" s="10"/>
      <c r="J268" s="11"/>
      <c r="K268" s="11"/>
      <c r="L268" s="17"/>
      <c r="M268" s="10"/>
      <c r="N268" s="10"/>
      <c r="O268" s="10"/>
      <c r="P268" s="23"/>
      <c r="Q268" s="22"/>
      <c r="R268" s="13"/>
      <c r="S268" s="18"/>
      <c r="T268" s="14"/>
      <c r="U268" s="14"/>
      <c r="V268" s="15"/>
      <c r="W268" s="20"/>
      <c r="X268" s="21"/>
      <c r="Y268" s="102" t="str">
        <f t="shared" si="20"/>
        <v>En Revisión</v>
      </c>
      <c r="Z268" s="12"/>
      <c r="AA268" s="24"/>
      <c r="AB268" s="19"/>
      <c r="AC268" s="103">
        <f t="shared" ca="1" si="21"/>
        <v>-45215</v>
      </c>
      <c r="AD268" s="103" t="str">
        <f t="shared" si="22"/>
        <v>En Proceso</v>
      </c>
      <c r="AE268" s="80" t="str">
        <f t="shared" ca="1" si="23"/>
        <v>Vencido</v>
      </c>
      <c r="AF268" s="80" t="str">
        <f t="shared" si="24"/>
        <v>Contrato En Curso</v>
      </c>
      <c r="AG268" s="25"/>
      <c r="AH268" s="28"/>
    </row>
    <row r="269" spans="1:34" customFormat="1" ht="32.25" customHeight="1" x14ac:dyDescent="0.35">
      <c r="A269" s="16"/>
      <c r="B269" s="10"/>
      <c r="C269" s="10"/>
      <c r="D269" s="10"/>
      <c r="E269" s="10"/>
      <c r="F269" s="10"/>
      <c r="G269" s="9"/>
      <c r="H269" s="22"/>
      <c r="I269" s="10"/>
      <c r="J269" s="11"/>
      <c r="K269" s="11"/>
      <c r="L269" s="17"/>
      <c r="M269" s="10"/>
      <c r="N269" s="10"/>
      <c r="O269" s="10"/>
      <c r="P269" s="23"/>
      <c r="Q269" s="22"/>
      <c r="R269" s="13"/>
      <c r="S269" s="18"/>
      <c r="T269" s="14"/>
      <c r="U269" s="14"/>
      <c r="V269" s="15"/>
      <c r="W269" s="20"/>
      <c r="X269" s="21"/>
      <c r="Y269" s="102" t="str">
        <f t="shared" si="20"/>
        <v>En Revisión</v>
      </c>
      <c r="Z269" s="12"/>
      <c r="AA269" s="24"/>
      <c r="AB269" s="19"/>
      <c r="AC269" s="103">
        <f t="shared" ca="1" si="21"/>
        <v>-45215</v>
      </c>
      <c r="AD269" s="103" t="str">
        <f t="shared" si="22"/>
        <v>En Proceso</v>
      </c>
      <c r="AE269" s="80" t="str">
        <f t="shared" ca="1" si="23"/>
        <v>Vencido</v>
      </c>
      <c r="AF269" s="80" t="str">
        <f t="shared" si="24"/>
        <v>Contrato En Curso</v>
      </c>
      <c r="AG269" s="25"/>
      <c r="AH269" s="28"/>
    </row>
    <row r="270" spans="1:34" customFormat="1" ht="32.25" customHeight="1" x14ac:dyDescent="0.35">
      <c r="A270" s="16"/>
      <c r="B270" s="10"/>
      <c r="C270" s="10"/>
      <c r="D270" s="10"/>
      <c r="E270" s="10"/>
      <c r="F270" s="10"/>
      <c r="G270" s="9"/>
      <c r="H270" s="22"/>
      <c r="I270" s="10"/>
      <c r="J270" s="11"/>
      <c r="K270" s="11"/>
      <c r="L270" s="17"/>
      <c r="M270" s="10"/>
      <c r="N270" s="10"/>
      <c r="O270" s="10"/>
      <c r="P270" s="23"/>
      <c r="Q270" s="22"/>
      <c r="R270" s="13"/>
      <c r="S270" s="18"/>
      <c r="T270" s="14"/>
      <c r="U270" s="14"/>
      <c r="V270" s="15"/>
      <c r="W270" s="20"/>
      <c r="X270" s="21"/>
      <c r="Y270" s="102" t="str">
        <f t="shared" si="20"/>
        <v>En Revisión</v>
      </c>
      <c r="Z270" s="12"/>
      <c r="AA270" s="24"/>
      <c r="AB270" s="19"/>
      <c r="AC270" s="103">
        <f t="shared" ca="1" si="21"/>
        <v>-45215</v>
      </c>
      <c r="AD270" s="103" t="str">
        <f t="shared" si="22"/>
        <v>En Proceso</v>
      </c>
      <c r="AE270" s="80" t="str">
        <f t="shared" ca="1" si="23"/>
        <v>Vencido</v>
      </c>
      <c r="AF270" s="80" t="str">
        <f t="shared" si="24"/>
        <v>Contrato En Curso</v>
      </c>
      <c r="AG270" s="25"/>
      <c r="AH270" s="28"/>
    </row>
    <row r="271" spans="1:34" customFormat="1" ht="32.25" customHeight="1" x14ac:dyDescent="0.35">
      <c r="A271" s="16"/>
      <c r="B271" s="10"/>
      <c r="C271" s="10"/>
      <c r="D271" s="10"/>
      <c r="E271" s="10"/>
      <c r="F271" s="10"/>
      <c r="G271" s="9"/>
      <c r="H271" s="22"/>
      <c r="I271" s="10"/>
      <c r="J271" s="11"/>
      <c r="K271" s="11"/>
      <c r="L271" s="17"/>
      <c r="M271" s="10"/>
      <c r="N271" s="10"/>
      <c r="O271" s="10"/>
      <c r="P271" s="23"/>
      <c r="Q271" s="22"/>
      <c r="R271" s="13"/>
      <c r="S271" s="18"/>
      <c r="T271" s="14"/>
      <c r="U271" s="14"/>
      <c r="V271" s="15"/>
      <c r="W271" s="20"/>
      <c r="X271" s="21"/>
      <c r="Y271" s="102" t="str">
        <f t="shared" si="20"/>
        <v>En Revisión</v>
      </c>
      <c r="Z271" s="12"/>
      <c r="AA271" s="24"/>
      <c r="AB271" s="19"/>
      <c r="AC271" s="103">
        <f t="shared" ca="1" si="21"/>
        <v>-45215</v>
      </c>
      <c r="AD271" s="103" t="str">
        <f t="shared" si="22"/>
        <v>En Proceso</v>
      </c>
      <c r="AE271" s="80" t="str">
        <f t="shared" ca="1" si="23"/>
        <v>Vencido</v>
      </c>
      <c r="AF271" s="80" t="str">
        <f t="shared" si="24"/>
        <v>Contrato En Curso</v>
      </c>
      <c r="AG271" s="25"/>
      <c r="AH271" s="28"/>
    </row>
    <row r="272" spans="1:34" customFormat="1" ht="32.25" customHeight="1" x14ac:dyDescent="0.35">
      <c r="A272" s="16"/>
      <c r="B272" s="10"/>
      <c r="C272" s="10"/>
      <c r="D272" s="10"/>
      <c r="E272" s="10"/>
      <c r="F272" s="10"/>
      <c r="G272" s="9"/>
      <c r="H272" s="22"/>
      <c r="I272" s="10"/>
      <c r="J272" s="11"/>
      <c r="K272" s="11"/>
      <c r="L272" s="17"/>
      <c r="M272" s="10"/>
      <c r="N272" s="10"/>
      <c r="O272" s="10"/>
      <c r="P272" s="23"/>
      <c r="Q272" s="22"/>
      <c r="R272" s="13"/>
      <c r="S272" s="18"/>
      <c r="T272" s="14"/>
      <c r="U272" s="14"/>
      <c r="V272" s="15"/>
      <c r="W272" s="20"/>
      <c r="X272" s="21"/>
      <c r="Y272" s="102" t="str">
        <f t="shared" si="20"/>
        <v>En Revisión</v>
      </c>
      <c r="Z272" s="12"/>
      <c r="AA272" s="24"/>
      <c r="AB272" s="19"/>
      <c r="AC272" s="103">
        <f t="shared" ca="1" si="21"/>
        <v>-45215</v>
      </c>
      <c r="AD272" s="103" t="str">
        <f t="shared" si="22"/>
        <v>En Proceso</v>
      </c>
      <c r="AE272" s="80" t="str">
        <f t="shared" ca="1" si="23"/>
        <v>Vencido</v>
      </c>
      <c r="AF272" s="80" t="str">
        <f t="shared" si="24"/>
        <v>Contrato En Curso</v>
      </c>
      <c r="AG272" s="25"/>
      <c r="AH272" s="28"/>
    </row>
    <row r="273" spans="1:34" customFormat="1" ht="32.25" customHeight="1" x14ac:dyDescent="0.35">
      <c r="A273" s="16"/>
      <c r="B273" s="10"/>
      <c r="C273" s="10"/>
      <c r="D273" s="10"/>
      <c r="E273" s="10"/>
      <c r="F273" s="10"/>
      <c r="G273" s="9"/>
      <c r="H273" s="22"/>
      <c r="I273" s="10"/>
      <c r="J273" s="11"/>
      <c r="K273" s="11"/>
      <c r="L273" s="17"/>
      <c r="M273" s="10"/>
      <c r="N273" s="10"/>
      <c r="O273" s="10"/>
      <c r="P273" s="23"/>
      <c r="Q273" s="22"/>
      <c r="R273" s="13"/>
      <c r="S273" s="18"/>
      <c r="T273" s="14"/>
      <c r="U273" s="14"/>
      <c r="V273" s="15"/>
      <c r="W273" s="20"/>
      <c r="X273" s="21"/>
      <c r="Y273" s="102" t="str">
        <f t="shared" si="20"/>
        <v>En Revisión</v>
      </c>
      <c r="Z273" s="12"/>
      <c r="AA273" s="24"/>
      <c r="AB273" s="19"/>
      <c r="AC273" s="103">
        <f t="shared" ca="1" si="21"/>
        <v>-45215</v>
      </c>
      <c r="AD273" s="103" t="str">
        <f t="shared" si="22"/>
        <v>En Proceso</v>
      </c>
      <c r="AE273" s="80" t="str">
        <f t="shared" ca="1" si="23"/>
        <v>Vencido</v>
      </c>
      <c r="AF273" s="80" t="str">
        <f t="shared" si="24"/>
        <v>Contrato En Curso</v>
      </c>
      <c r="AG273" s="25"/>
      <c r="AH273" s="28"/>
    </row>
    <row r="274" spans="1:34" customFormat="1" ht="32.25" customHeight="1" x14ac:dyDescent="0.35">
      <c r="A274" s="16"/>
      <c r="B274" s="10"/>
      <c r="C274" s="10"/>
      <c r="D274" s="10"/>
      <c r="E274" s="10"/>
      <c r="F274" s="10"/>
      <c r="G274" s="9"/>
      <c r="H274" s="22"/>
      <c r="I274" s="10"/>
      <c r="J274" s="11"/>
      <c r="K274" s="11"/>
      <c r="L274" s="17"/>
      <c r="M274" s="10"/>
      <c r="N274" s="10"/>
      <c r="O274" s="10"/>
      <c r="P274" s="23"/>
      <c r="Q274" s="22"/>
      <c r="R274" s="13"/>
      <c r="S274" s="18"/>
      <c r="T274" s="14"/>
      <c r="U274" s="14"/>
      <c r="V274" s="15"/>
      <c r="W274" s="20"/>
      <c r="X274" s="21"/>
      <c r="Y274" s="102" t="str">
        <f t="shared" si="20"/>
        <v>En Revisión</v>
      </c>
      <c r="Z274" s="12"/>
      <c r="AA274" s="24"/>
      <c r="AB274" s="19"/>
      <c r="AC274" s="103">
        <f t="shared" ca="1" si="21"/>
        <v>-45215</v>
      </c>
      <c r="AD274" s="103" t="str">
        <f t="shared" si="22"/>
        <v>En Proceso</v>
      </c>
      <c r="AE274" s="80" t="str">
        <f t="shared" ca="1" si="23"/>
        <v>Vencido</v>
      </c>
      <c r="AF274" s="80" t="str">
        <f t="shared" si="24"/>
        <v>Contrato En Curso</v>
      </c>
      <c r="AG274" s="25"/>
      <c r="AH274" s="28"/>
    </row>
    <row r="275" spans="1:34" customFormat="1" ht="32.25" customHeight="1" x14ac:dyDescent="0.35">
      <c r="A275" s="16"/>
      <c r="B275" s="10"/>
      <c r="C275" s="10"/>
      <c r="D275" s="10"/>
      <c r="E275" s="10"/>
      <c r="F275" s="10"/>
      <c r="G275" s="9"/>
      <c r="H275" s="22"/>
      <c r="I275" s="10"/>
      <c r="J275" s="11"/>
      <c r="K275" s="11"/>
      <c r="L275" s="17"/>
      <c r="M275" s="10"/>
      <c r="N275" s="10"/>
      <c r="O275" s="10"/>
      <c r="P275" s="23"/>
      <c r="Q275" s="22"/>
      <c r="R275" s="13"/>
      <c r="S275" s="18"/>
      <c r="T275" s="14"/>
      <c r="U275" s="14"/>
      <c r="V275" s="15"/>
      <c r="W275" s="20"/>
      <c r="X275" s="21"/>
      <c r="Y275" s="102" t="str">
        <f t="shared" si="20"/>
        <v>En Revisión</v>
      </c>
      <c r="Z275" s="12"/>
      <c r="AA275" s="24"/>
      <c r="AB275" s="19"/>
      <c r="AC275" s="103">
        <f t="shared" ca="1" si="21"/>
        <v>-45215</v>
      </c>
      <c r="AD275" s="103" t="str">
        <f t="shared" si="22"/>
        <v>En Proceso</v>
      </c>
      <c r="AE275" s="80" t="str">
        <f t="shared" ca="1" si="23"/>
        <v>Vencido</v>
      </c>
      <c r="AF275" s="80" t="str">
        <f t="shared" si="24"/>
        <v>Contrato En Curso</v>
      </c>
      <c r="AG275" s="25"/>
      <c r="AH275" s="28"/>
    </row>
    <row r="276" spans="1:34" customFormat="1" ht="32.25" customHeight="1" x14ac:dyDescent="0.35">
      <c r="A276" s="16"/>
      <c r="B276" s="10"/>
      <c r="C276" s="10"/>
      <c r="D276" s="10"/>
      <c r="E276" s="10"/>
      <c r="F276" s="10"/>
      <c r="G276" s="9"/>
      <c r="H276" s="22"/>
      <c r="I276" s="10"/>
      <c r="J276" s="11"/>
      <c r="K276" s="11"/>
      <c r="L276" s="17"/>
      <c r="M276" s="10"/>
      <c r="N276" s="10"/>
      <c r="O276" s="10"/>
      <c r="P276" s="23"/>
      <c r="Q276" s="22"/>
      <c r="R276" s="13"/>
      <c r="S276" s="18"/>
      <c r="T276" s="14"/>
      <c r="U276" s="14"/>
      <c r="V276" s="15"/>
      <c r="W276" s="20"/>
      <c r="X276" s="21"/>
      <c r="Y276" s="102" t="str">
        <f t="shared" si="20"/>
        <v>En Revisión</v>
      </c>
      <c r="Z276" s="12"/>
      <c r="AA276" s="24"/>
      <c r="AB276" s="19"/>
      <c r="AC276" s="103">
        <f t="shared" ca="1" si="21"/>
        <v>-45215</v>
      </c>
      <c r="AD276" s="103" t="str">
        <f t="shared" si="22"/>
        <v>En Proceso</v>
      </c>
      <c r="AE276" s="80" t="str">
        <f t="shared" ca="1" si="23"/>
        <v>Vencido</v>
      </c>
      <c r="AF276" s="80" t="str">
        <f t="shared" si="24"/>
        <v>Contrato En Curso</v>
      </c>
      <c r="AG276" s="25"/>
      <c r="AH276" s="28"/>
    </row>
    <row r="277" spans="1:34" customFormat="1" ht="32.25" customHeight="1" x14ac:dyDescent="0.35">
      <c r="A277" s="16"/>
      <c r="B277" s="10"/>
      <c r="C277" s="10"/>
      <c r="D277" s="10"/>
      <c r="E277" s="10"/>
      <c r="F277" s="10"/>
      <c r="G277" s="9"/>
      <c r="H277" s="22"/>
      <c r="I277" s="10"/>
      <c r="J277" s="11"/>
      <c r="K277" s="11"/>
      <c r="L277" s="17"/>
      <c r="M277" s="10"/>
      <c r="N277" s="10"/>
      <c r="O277" s="10"/>
      <c r="P277" s="23"/>
      <c r="Q277" s="22"/>
      <c r="R277" s="13"/>
      <c r="S277" s="18"/>
      <c r="T277" s="14"/>
      <c r="U277" s="14"/>
      <c r="V277" s="15"/>
      <c r="W277" s="20"/>
      <c r="X277" s="21"/>
      <c r="Y277" s="102" t="str">
        <f t="shared" si="20"/>
        <v>En Revisión</v>
      </c>
      <c r="Z277" s="12"/>
      <c r="AA277" s="24"/>
      <c r="AB277" s="19"/>
      <c r="AC277" s="103">
        <f t="shared" ca="1" si="21"/>
        <v>-45215</v>
      </c>
      <c r="AD277" s="103" t="str">
        <f t="shared" si="22"/>
        <v>En Proceso</v>
      </c>
      <c r="AE277" s="80" t="str">
        <f t="shared" ca="1" si="23"/>
        <v>Vencido</v>
      </c>
      <c r="AF277" s="80" t="str">
        <f t="shared" si="24"/>
        <v>Contrato En Curso</v>
      </c>
      <c r="AG277" s="25"/>
      <c r="AH277" s="28"/>
    </row>
    <row r="278" spans="1:34" customFormat="1" ht="32.25" customHeight="1" x14ac:dyDescent="0.35">
      <c r="A278" s="16"/>
      <c r="B278" s="10"/>
      <c r="C278" s="10"/>
      <c r="D278" s="10"/>
      <c r="E278" s="10"/>
      <c r="F278" s="10"/>
      <c r="G278" s="9"/>
      <c r="H278" s="22"/>
      <c r="I278" s="10"/>
      <c r="J278" s="11"/>
      <c r="K278" s="11"/>
      <c r="L278" s="17"/>
      <c r="M278" s="10"/>
      <c r="N278" s="10"/>
      <c r="O278" s="10"/>
      <c r="P278" s="23"/>
      <c r="Q278" s="22"/>
      <c r="R278" s="13"/>
      <c r="S278" s="18"/>
      <c r="T278" s="14"/>
      <c r="U278" s="14"/>
      <c r="V278" s="15"/>
      <c r="W278" s="20"/>
      <c r="X278" s="21"/>
      <c r="Y278" s="102" t="str">
        <f t="shared" si="20"/>
        <v>En Revisión</v>
      </c>
      <c r="Z278" s="12"/>
      <c r="AA278" s="24"/>
      <c r="AB278" s="19"/>
      <c r="AC278" s="103">
        <f t="shared" ca="1" si="21"/>
        <v>-45215</v>
      </c>
      <c r="AD278" s="103" t="str">
        <f t="shared" si="22"/>
        <v>En Proceso</v>
      </c>
      <c r="AE278" s="80" t="str">
        <f t="shared" ca="1" si="23"/>
        <v>Vencido</v>
      </c>
      <c r="AF278" s="80" t="str">
        <f t="shared" si="24"/>
        <v>Contrato En Curso</v>
      </c>
      <c r="AG278" s="25"/>
      <c r="AH278" s="28"/>
    </row>
    <row r="279" spans="1:34" customFormat="1" ht="32.25" customHeight="1" x14ac:dyDescent="0.35">
      <c r="A279" s="16"/>
      <c r="B279" s="10"/>
      <c r="C279" s="10"/>
      <c r="D279" s="10"/>
      <c r="E279" s="10"/>
      <c r="F279" s="10"/>
      <c r="G279" s="9"/>
      <c r="H279" s="22"/>
      <c r="I279" s="10"/>
      <c r="J279" s="11"/>
      <c r="K279" s="11"/>
      <c r="L279" s="17"/>
      <c r="M279" s="10"/>
      <c r="N279" s="10"/>
      <c r="O279" s="10"/>
      <c r="P279" s="23"/>
      <c r="Q279" s="22"/>
      <c r="R279" s="13"/>
      <c r="S279" s="18"/>
      <c r="T279" s="14"/>
      <c r="U279" s="14"/>
      <c r="V279" s="15"/>
      <c r="W279" s="20"/>
      <c r="X279" s="21"/>
      <c r="Y279" s="102" t="str">
        <f t="shared" si="20"/>
        <v>En Revisión</v>
      </c>
      <c r="Z279" s="12"/>
      <c r="AA279" s="24"/>
      <c r="AB279" s="19"/>
      <c r="AC279" s="103">
        <f t="shared" ca="1" si="21"/>
        <v>-45215</v>
      </c>
      <c r="AD279" s="103" t="str">
        <f t="shared" si="22"/>
        <v>En Proceso</v>
      </c>
      <c r="AE279" s="80" t="str">
        <f t="shared" ca="1" si="23"/>
        <v>Vencido</v>
      </c>
      <c r="AF279" s="80" t="str">
        <f t="shared" si="24"/>
        <v>Contrato En Curso</v>
      </c>
      <c r="AG279" s="25"/>
      <c r="AH279" s="28"/>
    </row>
    <row r="280" spans="1:34" customFormat="1" ht="32.25" customHeight="1" x14ac:dyDescent="0.35">
      <c r="A280" s="16"/>
      <c r="B280" s="10"/>
      <c r="C280" s="10"/>
      <c r="D280" s="10"/>
      <c r="E280" s="10"/>
      <c r="F280" s="10"/>
      <c r="G280" s="9"/>
      <c r="H280" s="22"/>
      <c r="I280" s="10"/>
      <c r="J280" s="11"/>
      <c r="K280" s="11"/>
      <c r="L280" s="17"/>
      <c r="M280" s="10"/>
      <c r="N280" s="10"/>
      <c r="O280" s="10"/>
      <c r="P280" s="23"/>
      <c r="Q280" s="22"/>
      <c r="R280" s="13"/>
      <c r="S280" s="18"/>
      <c r="T280" s="14"/>
      <c r="U280" s="14"/>
      <c r="V280" s="15"/>
      <c r="W280" s="20"/>
      <c r="X280" s="21"/>
      <c r="Y280" s="102" t="str">
        <f t="shared" si="20"/>
        <v>En Revisión</v>
      </c>
      <c r="Z280" s="12"/>
      <c r="AA280" s="24"/>
      <c r="AB280" s="19"/>
      <c r="AC280" s="103">
        <f t="shared" ca="1" si="21"/>
        <v>-45215</v>
      </c>
      <c r="AD280" s="103" t="str">
        <f t="shared" si="22"/>
        <v>En Proceso</v>
      </c>
      <c r="AE280" s="80" t="str">
        <f t="shared" ca="1" si="23"/>
        <v>Vencido</v>
      </c>
      <c r="AF280" s="80" t="str">
        <f t="shared" si="24"/>
        <v>Contrato En Curso</v>
      </c>
      <c r="AG280" s="25"/>
      <c r="AH280" s="28"/>
    </row>
    <row r="281" spans="1:34" customFormat="1" ht="32.25" customHeight="1" x14ac:dyDescent="0.35">
      <c r="A281" s="16"/>
      <c r="B281" s="10"/>
      <c r="C281" s="10"/>
      <c r="D281" s="10"/>
      <c r="E281" s="10"/>
      <c r="F281" s="10"/>
      <c r="G281" s="9"/>
      <c r="H281" s="22"/>
      <c r="I281" s="10"/>
      <c r="J281" s="11"/>
      <c r="K281" s="11"/>
      <c r="L281" s="17"/>
      <c r="M281" s="10"/>
      <c r="N281" s="10"/>
      <c r="O281" s="10"/>
      <c r="P281" s="23"/>
      <c r="Q281" s="22"/>
      <c r="R281" s="13"/>
      <c r="S281" s="18"/>
      <c r="T281" s="14"/>
      <c r="U281" s="14"/>
      <c r="V281" s="15"/>
      <c r="W281" s="20"/>
      <c r="X281" s="21"/>
      <c r="Y281" s="102" t="str">
        <f t="shared" si="20"/>
        <v>En Revisión</v>
      </c>
      <c r="Z281" s="12"/>
      <c r="AA281" s="24"/>
      <c r="AB281" s="19"/>
      <c r="AC281" s="103">
        <f t="shared" ca="1" si="21"/>
        <v>-45215</v>
      </c>
      <c r="AD281" s="103" t="str">
        <f t="shared" si="22"/>
        <v>En Proceso</v>
      </c>
      <c r="AE281" s="80" t="str">
        <f t="shared" ca="1" si="23"/>
        <v>Vencido</v>
      </c>
      <c r="AF281" s="80" t="str">
        <f t="shared" si="24"/>
        <v>Contrato En Curso</v>
      </c>
      <c r="AG281" s="25"/>
      <c r="AH281" s="28"/>
    </row>
    <row r="282" spans="1:34" customFormat="1" ht="32.25" customHeight="1" x14ac:dyDescent="0.35">
      <c r="A282" s="16"/>
      <c r="B282" s="10"/>
      <c r="C282" s="10"/>
      <c r="D282" s="10"/>
      <c r="E282" s="10"/>
      <c r="F282" s="10"/>
      <c r="G282" s="9"/>
      <c r="H282" s="22"/>
      <c r="I282" s="10"/>
      <c r="J282" s="11"/>
      <c r="K282" s="11"/>
      <c r="L282" s="17"/>
      <c r="M282" s="10"/>
      <c r="N282" s="10"/>
      <c r="O282" s="10"/>
      <c r="P282" s="23"/>
      <c r="Q282" s="22"/>
      <c r="R282" s="13"/>
      <c r="S282" s="18"/>
      <c r="T282" s="14"/>
      <c r="U282" s="14"/>
      <c r="V282" s="15"/>
      <c r="W282" s="20"/>
      <c r="X282" s="21"/>
      <c r="Y282" s="102" t="str">
        <f t="shared" si="20"/>
        <v>En Revisión</v>
      </c>
      <c r="Z282" s="12"/>
      <c r="AA282" s="24"/>
      <c r="AB282" s="19"/>
      <c r="AC282" s="103">
        <f t="shared" ca="1" si="21"/>
        <v>-45215</v>
      </c>
      <c r="AD282" s="103" t="str">
        <f t="shared" si="22"/>
        <v>En Proceso</v>
      </c>
      <c r="AE282" s="80" t="str">
        <f t="shared" ca="1" si="23"/>
        <v>Vencido</v>
      </c>
      <c r="AF282" s="80" t="str">
        <f t="shared" si="24"/>
        <v>Contrato En Curso</v>
      </c>
      <c r="AG282" s="25"/>
      <c r="AH282" s="28"/>
    </row>
    <row r="283" spans="1:34" customFormat="1" ht="32.25" customHeight="1" x14ac:dyDescent="0.35">
      <c r="A283" s="16"/>
      <c r="B283" s="10"/>
      <c r="C283" s="10"/>
      <c r="D283" s="10"/>
      <c r="E283" s="10"/>
      <c r="F283" s="10"/>
      <c r="G283" s="9"/>
      <c r="H283" s="22"/>
      <c r="I283" s="10"/>
      <c r="J283" s="11"/>
      <c r="K283" s="11"/>
      <c r="L283" s="17"/>
      <c r="M283" s="10"/>
      <c r="N283" s="10"/>
      <c r="O283" s="10"/>
      <c r="P283" s="23"/>
      <c r="Q283" s="22"/>
      <c r="R283" s="13"/>
      <c r="S283" s="18"/>
      <c r="T283" s="14"/>
      <c r="U283" s="14"/>
      <c r="V283" s="15"/>
      <c r="W283" s="20"/>
      <c r="X283" s="21"/>
      <c r="Y283" s="102" t="str">
        <f t="shared" si="20"/>
        <v>En Revisión</v>
      </c>
      <c r="Z283" s="12"/>
      <c r="AA283" s="24"/>
      <c r="AB283" s="19"/>
      <c r="AC283" s="103">
        <f t="shared" ca="1" si="21"/>
        <v>-45215</v>
      </c>
      <c r="AD283" s="103" t="str">
        <f t="shared" si="22"/>
        <v>En Proceso</v>
      </c>
      <c r="AE283" s="80" t="str">
        <f t="shared" ca="1" si="23"/>
        <v>Vencido</v>
      </c>
      <c r="AF283" s="80" t="str">
        <f t="shared" si="24"/>
        <v>Contrato En Curso</v>
      </c>
      <c r="AG283" s="25"/>
      <c r="AH283" s="28"/>
    </row>
    <row r="284" spans="1:34" customFormat="1" ht="32.25" customHeight="1" x14ac:dyDescent="0.35">
      <c r="A284" s="16"/>
      <c r="B284" s="10"/>
      <c r="C284" s="10"/>
      <c r="D284" s="10"/>
      <c r="E284" s="10"/>
      <c r="F284" s="10"/>
      <c r="G284" s="9"/>
      <c r="H284" s="22"/>
      <c r="I284" s="10"/>
      <c r="J284" s="11"/>
      <c r="K284" s="11"/>
      <c r="L284" s="17"/>
      <c r="M284" s="10"/>
      <c r="N284" s="10"/>
      <c r="O284" s="10"/>
      <c r="P284" s="23"/>
      <c r="Q284" s="22"/>
      <c r="R284" s="13"/>
      <c r="S284" s="18"/>
      <c r="T284" s="14"/>
      <c r="U284" s="14"/>
      <c r="V284" s="15"/>
      <c r="W284" s="20"/>
      <c r="X284" s="21"/>
      <c r="Y284" s="102" t="str">
        <f t="shared" si="20"/>
        <v>En Revisión</v>
      </c>
      <c r="Z284" s="12"/>
      <c r="AA284" s="24"/>
      <c r="AB284" s="19"/>
      <c r="AC284" s="103">
        <f t="shared" ca="1" si="21"/>
        <v>-45215</v>
      </c>
      <c r="AD284" s="103" t="str">
        <f t="shared" si="22"/>
        <v>En Proceso</v>
      </c>
      <c r="AE284" s="80" t="str">
        <f t="shared" ca="1" si="23"/>
        <v>Vencido</v>
      </c>
      <c r="AF284" s="80" t="str">
        <f t="shared" si="24"/>
        <v>Contrato En Curso</v>
      </c>
      <c r="AG284" s="25"/>
      <c r="AH284" s="28"/>
    </row>
    <row r="285" spans="1:34" customFormat="1" ht="32.25" customHeight="1" x14ac:dyDescent="0.35">
      <c r="A285" s="16"/>
      <c r="B285" s="10"/>
      <c r="C285" s="10"/>
      <c r="D285" s="10"/>
      <c r="E285" s="10"/>
      <c r="F285" s="10"/>
      <c r="G285" s="9"/>
      <c r="H285" s="22"/>
      <c r="I285" s="10"/>
      <c r="J285" s="11"/>
      <c r="K285" s="11"/>
      <c r="L285" s="17"/>
      <c r="M285" s="10"/>
      <c r="N285" s="10"/>
      <c r="O285" s="10"/>
      <c r="P285" s="23"/>
      <c r="Q285" s="22"/>
      <c r="R285" s="13"/>
      <c r="S285" s="18"/>
      <c r="T285" s="14"/>
      <c r="U285" s="14"/>
      <c r="V285" s="15"/>
      <c r="W285" s="20"/>
      <c r="X285" s="21"/>
      <c r="Y285" s="102" t="str">
        <f t="shared" si="20"/>
        <v>En Revisión</v>
      </c>
      <c r="Z285" s="12"/>
      <c r="AA285" s="24"/>
      <c r="AB285" s="19"/>
      <c r="AC285" s="103">
        <f t="shared" ca="1" si="21"/>
        <v>-45215</v>
      </c>
      <c r="AD285" s="103" t="str">
        <f t="shared" si="22"/>
        <v>En Proceso</v>
      </c>
      <c r="AE285" s="80" t="str">
        <f t="shared" ca="1" si="23"/>
        <v>Vencido</v>
      </c>
      <c r="AF285" s="80" t="str">
        <f t="shared" si="24"/>
        <v>Contrato En Curso</v>
      </c>
      <c r="AG285" s="25"/>
      <c r="AH285" s="28"/>
    </row>
    <row r="286" spans="1:34" customFormat="1" ht="32.25" customHeight="1" x14ac:dyDescent="0.35">
      <c r="A286" s="16"/>
      <c r="B286" s="10"/>
      <c r="C286" s="10"/>
      <c r="D286" s="10"/>
      <c r="E286" s="10"/>
      <c r="F286" s="10"/>
      <c r="G286" s="9"/>
      <c r="H286" s="22"/>
      <c r="I286" s="10"/>
      <c r="J286" s="11"/>
      <c r="K286" s="11"/>
      <c r="L286" s="17"/>
      <c r="M286" s="10"/>
      <c r="N286" s="10"/>
      <c r="O286" s="10"/>
      <c r="P286" s="23"/>
      <c r="Q286" s="22"/>
      <c r="R286" s="13"/>
      <c r="S286" s="18"/>
      <c r="T286" s="14"/>
      <c r="U286" s="14"/>
      <c r="V286" s="15"/>
      <c r="W286" s="20"/>
      <c r="X286" s="21"/>
      <c r="Y286" s="102" t="str">
        <f t="shared" si="20"/>
        <v>En Revisión</v>
      </c>
      <c r="Z286" s="12"/>
      <c r="AA286" s="24"/>
      <c r="AB286" s="19"/>
      <c r="AC286" s="103">
        <f t="shared" ca="1" si="21"/>
        <v>-45215</v>
      </c>
      <c r="AD286" s="103" t="str">
        <f t="shared" si="22"/>
        <v>En Proceso</v>
      </c>
      <c r="AE286" s="80" t="str">
        <f t="shared" ca="1" si="23"/>
        <v>Vencido</v>
      </c>
      <c r="AF286" s="80" t="str">
        <f t="shared" si="24"/>
        <v>Contrato En Curso</v>
      </c>
      <c r="AG286" s="25"/>
      <c r="AH286" s="28"/>
    </row>
    <row r="287" spans="1:34" customFormat="1" ht="32.25" customHeight="1" x14ac:dyDescent="0.35">
      <c r="A287" s="16"/>
      <c r="B287" s="10"/>
      <c r="C287" s="10"/>
      <c r="D287" s="10"/>
      <c r="E287" s="10"/>
      <c r="F287" s="10"/>
      <c r="G287" s="9"/>
      <c r="H287" s="22"/>
      <c r="I287" s="10"/>
      <c r="J287" s="11"/>
      <c r="K287" s="11"/>
      <c r="L287" s="17"/>
      <c r="M287" s="10"/>
      <c r="N287" s="10"/>
      <c r="O287" s="10"/>
      <c r="P287" s="23"/>
      <c r="Q287" s="22"/>
      <c r="R287" s="13"/>
      <c r="S287" s="18"/>
      <c r="T287" s="14"/>
      <c r="U287" s="14"/>
      <c r="V287" s="15"/>
      <c r="W287" s="20"/>
      <c r="X287" s="21"/>
      <c r="Y287" s="102" t="str">
        <f t="shared" si="20"/>
        <v>En Revisión</v>
      </c>
      <c r="Z287" s="12"/>
      <c r="AA287" s="24"/>
      <c r="AB287" s="19"/>
      <c r="AC287" s="103">
        <f t="shared" ca="1" si="21"/>
        <v>-45215</v>
      </c>
      <c r="AD287" s="103" t="str">
        <f t="shared" si="22"/>
        <v>En Proceso</v>
      </c>
      <c r="AE287" s="80" t="str">
        <f t="shared" ca="1" si="23"/>
        <v>Vencido</v>
      </c>
      <c r="AF287" s="80" t="str">
        <f t="shared" si="24"/>
        <v>Contrato En Curso</v>
      </c>
      <c r="AG287" s="25"/>
      <c r="AH287" s="28"/>
    </row>
    <row r="288" spans="1:34" customFormat="1" ht="32.25" customHeight="1" x14ac:dyDescent="0.35">
      <c r="A288" s="16"/>
      <c r="B288" s="10"/>
      <c r="C288" s="10"/>
      <c r="D288" s="10"/>
      <c r="E288" s="10"/>
      <c r="F288" s="10"/>
      <c r="G288" s="9"/>
      <c r="H288" s="22"/>
      <c r="I288" s="10"/>
      <c r="J288" s="11"/>
      <c r="K288" s="11"/>
      <c r="L288" s="17"/>
      <c r="M288" s="10"/>
      <c r="N288" s="10"/>
      <c r="O288" s="10"/>
      <c r="P288" s="23"/>
      <c r="Q288" s="22"/>
      <c r="R288" s="13"/>
      <c r="S288" s="18"/>
      <c r="T288" s="14"/>
      <c r="U288" s="14"/>
      <c r="V288" s="15"/>
      <c r="W288" s="20"/>
      <c r="X288" s="21"/>
      <c r="Y288" s="102" t="str">
        <f t="shared" si="20"/>
        <v>En Revisión</v>
      </c>
      <c r="Z288" s="12"/>
      <c r="AA288" s="24"/>
      <c r="AB288" s="19"/>
      <c r="AC288" s="103">
        <f t="shared" ca="1" si="21"/>
        <v>-45215</v>
      </c>
      <c r="AD288" s="103" t="str">
        <f t="shared" si="22"/>
        <v>En Proceso</v>
      </c>
      <c r="AE288" s="80" t="str">
        <f t="shared" ca="1" si="23"/>
        <v>Vencido</v>
      </c>
      <c r="AF288" s="80" t="str">
        <f t="shared" si="24"/>
        <v>Contrato En Curso</v>
      </c>
      <c r="AG288" s="25"/>
      <c r="AH288" s="28"/>
    </row>
    <row r="289" spans="1:34" customFormat="1" ht="32.25" customHeight="1" x14ac:dyDescent="0.35">
      <c r="A289" s="16"/>
      <c r="B289" s="10"/>
      <c r="C289" s="10"/>
      <c r="D289" s="10"/>
      <c r="E289" s="10"/>
      <c r="F289" s="10"/>
      <c r="G289" s="9"/>
      <c r="H289" s="22"/>
      <c r="I289" s="10"/>
      <c r="J289" s="11"/>
      <c r="K289" s="11"/>
      <c r="L289" s="17"/>
      <c r="M289" s="10"/>
      <c r="N289" s="10"/>
      <c r="O289" s="10"/>
      <c r="P289" s="23"/>
      <c r="Q289" s="22"/>
      <c r="R289" s="13"/>
      <c r="S289" s="18"/>
      <c r="T289" s="14"/>
      <c r="U289" s="14"/>
      <c r="V289" s="15"/>
      <c r="W289" s="20"/>
      <c r="X289" s="21"/>
      <c r="Y289" s="102" t="str">
        <f t="shared" si="20"/>
        <v>En Revisión</v>
      </c>
      <c r="Z289" s="12"/>
      <c r="AA289" s="24"/>
      <c r="AB289" s="19"/>
      <c r="AC289" s="103">
        <f t="shared" ca="1" si="21"/>
        <v>-45215</v>
      </c>
      <c r="AD289" s="103" t="str">
        <f t="shared" si="22"/>
        <v>En Proceso</v>
      </c>
      <c r="AE289" s="80" t="str">
        <f t="shared" ca="1" si="23"/>
        <v>Vencido</v>
      </c>
      <c r="AF289" s="80" t="str">
        <f t="shared" si="24"/>
        <v>Contrato En Curso</v>
      </c>
      <c r="AG289" s="25"/>
      <c r="AH289" s="28"/>
    </row>
    <row r="290" spans="1:34" customFormat="1" ht="32.25" customHeight="1" x14ac:dyDescent="0.35">
      <c r="A290" s="16"/>
      <c r="B290" s="10"/>
      <c r="C290" s="10"/>
      <c r="D290" s="10"/>
      <c r="E290" s="10"/>
      <c r="F290" s="10"/>
      <c r="G290" s="9"/>
      <c r="H290" s="22"/>
      <c r="I290" s="10"/>
      <c r="J290" s="11"/>
      <c r="K290" s="11"/>
      <c r="L290" s="17"/>
      <c r="M290" s="10"/>
      <c r="N290" s="10"/>
      <c r="O290" s="10"/>
      <c r="P290" s="23"/>
      <c r="Q290" s="22"/>
      <c r="R290" s="13"/>
      <c r="S290" s="18"/>
      <c r="T290" s="14"/>
      <c r="U290" s="14"/>
      <c r="V290" s="15"/>
      <c r="W290" s="20"/>
      <c r="X290" s="21"/>
      <c r="Y290" s="102" t="str">
        <f t="shared" si="20"/>
        <v>En Revisión</v>
      </c>
      <c r="Z290" s="12"/>
      <c r="AA290" s="24"/>
      <c r="AB290" s="19"/>
      <c r="AC290" s="103">
        <f t="shared" ca="1" si="21"/>
        <v>-45215</v>
      </c>
      <c r="AD290" s="103" t="str">
        <f t="shared" si="22"/>
        <v>En Proceso</v>
      </c>
      <c r="AE290" s="80" t="str">
        <f t="shared" ca="1" si="23"/>
        <v>Vencido</v>
      </c>
      <c r="AF290" s="80" t="str">
        <f t="shared" si="24"/>
        <v>Contrato En Curso</v>
      </c>
      <c r="AG290" s="25"/>
      <c r="AH290" s="28"/>
    </row>
    <row r="291" spans="1:34" customFormat="1" ht="32.25" customHeight="1" x14ac:dyDescent="0.35">
      <c r="A291" s="16"/>
      <c r="B291" s="10"/>
      <c r="C291" s="10"/>
      <c r="D291" s="10"/>
      <c r="E291" s="10"/>
      <c r="F291" s="10"/>
      <c r="G291" s="9"/>
      <c r="H291" s="22"/>
      <c r="I291" s="10"/>
      <c r="J291" s="11"/>
      <c r="K291" s="11"/>
      <c r="L291" s="17"/>
      <c r="M291" s="10"/>
      <c r="N291" s="10"/>
      <c r="O291" s="10"/>
      <c r="P291" s="23"/>
      <c r="Q291" s="22"/>
      <c r="R291" s="13"/>
      <c r="S291" s="18"/>
      <c r="T291" s="14"/>
      <c r="U291" s="14"/>
      <c r="V291" s="15"/>
      <c r="W291" s="20"/>
      <c r="X291" s="21"/>
      <c r="Y291" s="102" t="str">
        <f t="shared" si="20"/>
        <v>En Revisión</v>
      </c>
      <c r="Z291" s="12"/>
      <c r="AA291" s="24"/>
      <c r="AB291" s="19"/>
      <c r="AC291" s="103">
        <f t="shared" ca="1" si="21"/>
        <v>-45215</v>
      </c>
      <c r="AD291" s="103" t="str">
        <f t="shared" si="22"/>
        <v>En Proceso</v>
      </c>
      <c r="AE291" s="80" t="str">
        <f t="shared" ca="1" si="23"/>
        <v>Vencido</v>
      </c>
      <c r="AF291" s="80" t="str">
        <f t="shared" si="24"/>
        <v>Contrato En Curso</v>
      </c>
      <c r="AG291" s="25"/>
      <c r="AH291" s="28"/>
    </row>
    <row r="292" spans="1:34" customFormat="1" ht="32.25" customHeight="1" x14ac:dyDescent="0.35">
      <c r="A292" s="16"/>
      <c r="B292" s="10"/>
      <c r="C292" s="10"/>
      <c r="D292" s="10"/>
      <c r="E292" s="10"/>
      <c r="F292" s="10"/>
      <c r="G292" s="9"/>
      <c r="H292" s="22"/>
      <c r="I292" s="10"/>
      <c r="J292" s="11"/>
      <c r="K292" s="11"/>
      <c r="L292" s="17"/>
      <c r="M292" s="10"/>
      <c r="N292" s="10"/>
      <c r="O292" s="10"/>
      <c r="P292" s="23"/>
      <c r="Q292" s="22"/>
      <c r="R292" s="13"/>
      <c r="S292" s="18"/>
      <c r="T292" s="14"/>
      <c r="U292" s="14"/>
      <c r="V292" s="15"/>
      <c r="W292" s="20"/>
      <c r="X292" s="21"/>
      <c r="Y292" s="102" t="str">
        <f t="shared" si="20"/>
        <v>En Revisión</v>
      </c>
      <c r="Z292" s="12"/>
      <c r="AA292" s="24"/>
      <c r="AB292" s="19"/>
      <c r="AC292" s="103">
        <f t="shared" ca="1" si="21"/>
        <v>-45215</v>
      </c>
      <c r="AD292" s="103" t="str">
        <f t="shared" si="22"/>
        <v>En Proceso</v>
      </c>
      <c r="AE292" s="80" t="str">
        <f t="shared" ca="1" si="23"/>
        <v>Vencido</v>
      </c>
      <c r="AF292" s="80" t="str">
        <f t="shared" si="24"/>
        <v>Contrato En Curso</v>
      </c>
      <c r="AG292" s="25"/>
      <c r="AH292" s="28"/>
    </row>
    <row r="293" spans="1:34" customFormat="1" ht="32.25" customHeight="1" x14ac:dyDescent="0.35">
      <c r="A293" s="16"/>
      <c r="B293" s="10"/>
      <c r="C293" s="10"/>
      <c r="D293" s="10"/>
      <c r="E293" s="10"/>
      <c r="F293" s="10"/>
      <c r="G293" s="9"/>
      <c r="H293" s="22"/>
      <c r="I293" s="10"/>
      <c r="J293" s="11"/>
      <c r="K293" s="11"/>
      <c r="L293" s="17"/>
      <c r="M293" s="10"/>
      <c r="N293" s="10"/>
      <c r="O293" s="10"/>
      <c r="P293" s="23"/>
      <c r="Q293" s="22"/>
      <c r="R293" s="13"/>
      <c r="S293" s="18"/>
      <c r="T293" s="14"/>
      <c r="U293" s="14"/>
      <c r="V293" s="15"/>
      <c r="W293" s="20"/>
      <c r="X293" s="21"/>
      <c r="Y293" s="102" t="str">
        <f t="shared" si="20"/>
        <v>En Revisión</v>
      </c>
      <c r="Z293" s="12"/>
      <c r="AA293" s="24"/>
      <c r="AB293" s="19"/>
      <c r="AC293" s="103">
        <f t="shared" ca="1" si="21"/>
        <v>-45215</v>
      </c>
      <c r="AD293" s="103" t="str">
        <f t="shared" si="22"/>
        <v>En Proceso</v>
      </c>
      <c r="AE293" s="80" t="str">
        <f t="shared" ca="1" si="23"/>
        <v>Vencido</v>
      </c>
      <c r="AF293" s="80" t="str">
        <f t="shared" si="24"/>
        <v>Contrato En Curso</v>
      </c>
      <c r="AG293" s="25"/>
      <c r="AH293" s="28"/>
    </row>
    <row r="294" spans="1:34" customFormat="1" ht="32.25" customHeight="1" x14ac:dyDescent="0.35">
      <c r="A294" s="16"/>
      <c r="B294" s="10"/>
      <c r="C294" s="10"/>
      <c r="D294" s="10"/>
      <c r="E294" s="10"/>
      <c r="F294" s="10"/>
      <c r="G294" s="9"/>
      <c r="H294" s="22"/>
      <c r="I294" s="10"/>
      <c r="J294" s="11"/>
      <c r="K294" s="11"/>
      <c r="L294" s="17"/>
      <c r="M294" s="10"/>
      <c r="N294" s="10"/>
      <c r="O294" s="10"/>
      <c r="P294" s="23"/>
      <c r="Q294" s="22"/>
      <c r="R294" s="13"/>
      <c r="S294" s="18"/>
      <c r="T294" s="14"/>
      <c r="U294" s="14"/>
      <c r="V294" s="15"/>
      <c r="W294" s="20"/>
      <c r="X294" s="21"/>
      <c r="Y294" s="102" t="str">
        <f t="shared" si="20"/>
        <v>En Revisión</v>
      </c>
      <c r="Z294" s="12"/>
      <c r="AA294" s="24"/>
      <c r="AB294" s="19"/>
      <c r="AC294" s="103">
        <f t="shared" ca="1" si="21"/>
        <v>-45215</v>
      </c>
      <c r="AD294" s="103" t="str">
        <f t="shared" si="22"/>
        <v>En Proceso</v>
      </c>
      <c r="AE294" s="80" t="str">
        <f t="shared" ca="1" si="23"/>
        <v>Vencido</v>
      </c>
      <c r="AF294" s="80" t="str">
        <f t="shared" si="24"/>
        <v>Contrato En Curso</v>
      </c>
      <c r="AG294" s="25"/>
      <c r="AH294" s="28"/>
    </row>
    <row r="295" spans="1:34" customFormat="1" ht="32.25" customHeight="1" x14ac:dyDescent="0.35">
      <c r="A295" s="16"/>
      <c r="B295" s="10"/>
      <c r="C295" s="10"/>
      <c r="D295" s="10"/>
      <c r="E295" s="10"/>
      <c r="F295" s="10"/>
      <c r="G295" s="9"/>
      <c r="H295" s="22"/>
      <c r="I295" s="10"/>
      <c r="J295" s="11"/>
      <c r="K295" s="11"/>
      <c r="L295" s="17"/>
      <c r="M295" s="10"/>
      <c r="N295" s="10"/>
      <c r="O295" s="10"/>
      <c r="P295" s="23"/>
      <c r="Q295" s="22"/>
      <c r="R295" s="13"/>
      <c r="S295" s="18"/>
      <c r="T295" s="14"/>
      <c r="U295" s="14"/>
      <c r="V295" s="15"/>
      <c r="W295" s="20"/>
      <c r="X295" s="21"/>
      <c r="Y295" s="102" t="str">
        <f t="shared" si="20"/>
        <v>En Revisión</v>
      </c>
      <c r="Z295" s="12"/>
      <c r="AA295" s="24"/>
      <c r="AB295" s="19"/>
      <c r="AC295" s="103">
        <f t="shared" ca="1" si="21"/>
        <v>-45215</v>
      </c>
      <c r="AD295" s="103" t="str">
        <f t="shared" si="22"/>
        <v>En Proceso</v>
      </c>
      <c r="AE295" s="80" t="str">
        <f t="shared" ca="1" si="23"/>
        <v>Vencido</v>
      </c>
      <c r="AF295" s="80" t="str">
        <f t="shared" si="24"/>
        <v>Contrato En Curso</v>
      </c>
      <c r="AG295" s="25"/>
      <c r="AH295" s="28"/>
    </row>
    <row r="296" spans="1:34" customFormat="1" ht="32.25" customHeight="1" x14ac:dyDescent="0.35">
      <c r="A296" s="16"/>
      <c r="B296" s="10"/>
      <c r="C296" s="10"/>
      <c r="D296" s="10"/>
      <c r="E296" s="10"/>
      <c r="F296" s="10"/>
      <c r="G296" s="9"/>
      <c r="H296" s="22"/>
      <c r="I296" s="10"/>
      <c r="J296" s="11"/>
      <c r="K296" s="11"/>
      <c r="L296" s="17"/>
      <c r="M296" s="10"/>
      <c r="N296" s="10"/>
      <c r="O296" s="10"/>
      <c r="P296" s="23"/>
      <c r="Q296" s="22"/>
      <c r="R296" s="13"/>
      <c r="S296" s="18"/>
      <c r="T296" s="14"/>
      <c r="U296" s="14"/>
      <c r="V296" s="15"/>
      <c r="W296" s="20"/>
      <c r="X296" s="21"/>
      <c r="Y296" s="102" t="str">
        <f t="shared" si="20"/>
        <v>En Revisión</v>
      </c>
      <c r="Z296" s="12"/>
      <c r="AA296" s="24"/>
      <c r="AB296" s="19"/>
      <c r="AC296" s="103">
        <f t="shared" ca="1" si="21"/>
        <v>-45215</v>
      </c>
      <c r="AD296" s="103" t="str">
        <f t="shared" si="22"/>
        <v>En Proceso</v>
      </c>
      <c r="AE296" s="80" t="str">
        <f t="shared" ca="1" si="23"/>
        <v>Vencido</v>
      </c>
      <c r="AF296" s="80" t="str">
        <f t="shared" si="24"/>
        <v>Contrato En Curso</v>
      </c>
      <c r="AG296" s="25"/>
      <c r="AH296" s="28"/>
    </row>
    <row r="297" spans="1:34" customFormat="1" ht="32.25" customHeight="1" x14ac:dyDescent="0.35">
      <c r="A297" s="16"/>
      <c r="B297" s="10"/>
      <c r="C297" s="10"/>
      <c r="D297" s="10"/>
      <c r="E297" s="10"/>
      <c r="F297" s="10"/>
      <c r="G297" s="9"/>
      <c r="H297" s="22"/>
      <c r="I297" s="10"/>
      <c r="J297" s="11"/>
      <c r="K297" s="11"/>
      <c r="L297" s="17"/>
      <c r="M297" s="10"/>
      <c r="N297" s="10"/>
      <c r="O297" s="10"/>
      <c r="P297" s="23"/>
      <c r="Q297" s="22"/>
      <c r="R297" s="13"/>
      <c r="S297" s="18"/>
      <c r="T297" s="14"/>
      <c r="U297" s="14"/>
      <c r="V297" s="15"/>
      <c r="W297" s="20"/>
      <c r="X297" s="21"/>
      <c r="Y297" s="102" t="str">
        <f t="shared" si="20"/>
        <v>En Revisión</v>
      </c>
      <c r="Z297" s="12"/>
      <c r="AA297" s="24"/>
      <c r="AB297" s="19"/>
      <c r="AC297" s="103">
        <f t="shared" ca="1" si="21"/>
        <v>-45215</v>
      </c>
      <c r="AD297" s="103" t="str">
        <f t="shared" si="22"/>
        <v>En Proceso</v>
      </c>
      <c r="AE297" s="80" t="str">
        <f t="shared" ca="1" si="23"/>
        <v>Vencido</v>
      </c>
      <c r="AF297" s="80" t="str">
        <f t="shared" si="24"/>
        <v>Contrato En Curso</v>
      </c>
      <c r="AG297" s="25"/>
      <c r="AH297" s="28"/>
    </row>
    <row r="298" spans="1:34" customFormat="1" ht="32.25" customHeight="1" x14ac:dyDescent="0.35">
      <c r="A298" s="16"/>
      <c r="B298" s="10"/>
      <c r="C298" s="10"/>
      <c r="D298" s="10"/>
      <c r="E298" s="10"/>
      <c r="F298" s="10"/>
      <c r="G298" s="9"/>
      <c r="H298" s="22"/>
      <c r="I298" s="10"/>
      <c r="J298" s="11"/>
      <c r="K298" s="11"/>
      <c r="L298" s="17"/>
      <c r="M298" s="10"/>
      <c r="N298" s="10"/>
      <c r="O298" s="10"/>
      <c r="P298" s="23"/>
      <c r="Q298" s="22"/>
      <c r="R298" s="13"/>
      <c r="S298" s="18"/>
      <c r="T298" s="14"/>
      <c r="U298" s="14"/>
      <c r="V298" s="15"/>
      <c r="W298" s="20"/>
      <c r="X298" s="21"/>
      <c r="Y298" s="102" t="str">
        <f t="shared" si="20"/>
        <v>En Revisión</v>
      </c>
      <c r="Z298" s="12"/>
      <c r="AA298" s="24"/>
      <c r="AB298" s="19"/>
      <c r="AC298" s="103">
        <f t="shared" ca="1" si="21"/>
        <v>-45215</v>
      </c>
      <c r="AD298" s="103" t="str">
        <f t="shared" si="22"/>
        <v>En Proceso</v>
      </c>
      <c r="AE298" s="80" t="str">
        <f t="shared" ca="1" si="23"/>
        <v>Vencido</v>
      </c>
      <c r="AF298" s="80" t="str">
        <f t="shared" si="24"/>
        <v>Contrato En Curso</v>
      </c>
      <c r="AG298" s="25"/>
      <c r="AH298" s="28"/>
    </row>
    <row r="299" spans="1:34" customFormat="1" ht="32.25" customHeight="1" x14ac:dyDescent="0.35">
      <c r="A299" s="16"/>
      <c r="B299" s="10"/>
      <c r="C299" s="10"/>
      <c r="D299" s="10"/>
      <c r="E299" s="10"/>
      <c r="F299" s="10"/>
      <c r="G299" s="9"/>
      <c r="H299" s="22"/>
      <c r="I299" s="10"/>
      <c r="J299" s="11"/>
      <c r="K299" s="11"/>
      <c r="L299" s="17"/>
      <c r="M299" s="10"/>
      <c r="N299" s="10"/>
      <c r="O299" s="10"/>
      <c r="P299" s="23"/>
      <c r="Q299" s="22"/>
      <c r="R299" s="13"/>
      <c r="S299" s="18"/>
      <c r="T299" s="14"/>
      <c r="U299" s="14"/>
      <c r="V299" s="15"/>
      <c r="W299" s="20"/>
      <c r="X299" s="21"/>
      <c r="Y299" s="102" t="str">
        <f t="shared" si="20"/>
        <v>En Revisión</v>
      </c>
      <c r="Z299" s="12"/>
      <c r="AA299" s="24"/>
      <c r="AB299" s="19"/>
      <c r="AC299" s="103">
        <f t="shared" ca="1" si="21"/>
        <v>-45215</v>
      </c>
      <c r="AD299" s="103" t="str">
        <f t="shared" si="22"/>
        <v>En Proceso</v>
      </c>
      <c r="AE299" s="80" t="str">
        <f t="shared" ca="1" si="23"/>
        <v>Vencido</v>
      </c>
      <c r="AF299" s="80" t="str">
        <f t="shared" si="24"/>
        <v>Contrato En Curso</v>
      </c>
      <c r="AG299" s="25"/>
      <c r="AH299" s="28"/>
    </row>
    <row r="300" spans="1:34" customFormat="1" ht="32.25" customHeight="1" x14ac:dyDescent="0.35">
      <c r="A300" s="16"/>
      <c r="B300" s="10"/>
      <c r="C300" s="10"/>
      <c r="D300" s="10"/>
      <c r="E300" s="10"/>
      <c r="F300" s="10"/>
      <c r="G300" s="9"/>
      <c r="H300" s="22"/>
      <c r="I300" s="10"/>
      <c r="J300" s="11"/>
      <c r="K300" s="11"/>
      <c r="L300" s="17"/>
      <c r="M300" s="10"/>
      <c r="N300" s="10"/>
      <c r="O300" s="10"/>
      <c r="P300" s="23"/>
      <c r="Q300" s="22"/>
      <c r="R300" s="13"/>
      <c r="S300" s="18"/>
      <c r="T300" s="14"/>
      <c r="U300" s="14"/>
      <c r="V300" s="15"/>
      <c r="W300" s="20"/>
      <c r="X300" s="21"/>
      <c r="Y300" s="102" t="str">
        <f t="shared" si="20"/>
        <v>En Revisión</v>
      </c>
      <c r="Z300" s="12"/>
      <c r="AA300" s="24"/>
      <c r="AB300" s="19"/>
      <c r="AC300" s="103">
        <f t="shared" ca="1" si="21"/>
        <v>-45215</v>
      </c>
      <c r="AD300" s="103" t="str">
        <f t="shared" si="22"/>
        <v>En Proceso</v>
      </c>
      <c r="AE300" s="80" t="str">
        <f t="shared" ca="1" si="23"/>
        <v>Vencido</v>
      </c>
      <c r="AF300" s="80" t="str">
        <f t="shared" si="24"/>
        <v>Contrato En Curso</v>
      </c>
      <c r="AG300" s="25"/>
      <c r="AH300" s="28"/>
    </row>
    <row r="301" spans="1:34" customFormat="1" ht="32.25" customHeight="1" x14ac:dyDescent="0.35">
      <c r="A301" s="16"/>
      <c r="B301" s="10"/>
      <c r="C301" s="10"/>
      <c r="D301" s="10"/>
      <c r="E301" s="10"/>
      <c r="F301" s="10"/>
      <c r="G301" s="9"/>
      <c r="H301" s="22"/>
      <c r="I301" s="10"/>
      <c r="J301" s="11"/>
      <c r="K301" s="11"/>
      <c r="L301" s="17"/>
      <c r="M301" s="10"/>
      <c r="N301" s="10"/>
      <c r="O301" s="10"/>
      <c r="P301" s="23"/>
      <c r="Q301" s="22"/>
      <c r="R301" s="13"/>
      <c r="S301" s="18"/>
      <c r="T301" s="14"/>
      <c r="U301" s="14"/>
      <c r="V301" s="15"/>
      <c r="W301" s="20"/>
      <c r="X301" s="21"/>
      <c r="Y301" s="102" t="str">
        <f t="shared" si="20"/>
        <v>En Revisión</v>
      </c>
      <c r="Z301" s="12"/>
      <c r="AA301" s="24"/>
      <c r="AB301" s="19"/>
      <c r="AC301" s="103">
        <f t="shared" ca="1" si="21"/>
        <v>-45215</v>
      </c>
      <c r="AD301" s="103" t="str">
        <f t="shared" si="22"/>
        <v>En Proceso</v>
      </c>
      <c r="AE301" s="80" t="str">
        <f t="shared" ca="1" si="23"/>
        <v>Vencido</v>
      </c>
      <c r="AF301" s="80" t="str">
        <f t="shared" si="24"/>
        <v>Contrato En Curso</v>
      </c>
      <c r="AG301" s="25"/>
      <c r="AH301" s="28"/>
    </row>
    <row r="302" spans="1:34" customFormat="1" ht="32.25" customHeight="1" x14ac:dyDescent="0.35">
      <c r="A302" s="16"/>
      <c r="B302" s="10"/>
      <c r="C302" s="10"/>
      <c r="D302" s="10"/>
      <c r="E302" s="10"/>
      <c r="F302" s="10"/>
      <c r="G302" s="9"/>
      <c r="H302" s="22"/>
      <c r="I302" s="10"/>
      <c r="J302" s="11"/>
      <c r="K302" s="11"/>
      <c r="L302" s="17"/>
      <c r="M302" s="10"/>
      <c r="N302" s="10"/>
      <c r="O302" s="10"/>
      <c r="P302" s="23"/>
      <c r="Q302" s="22"/>
      <c r="R302" s="13"/>
      <c r="S302" s="18"/>
      <c r="T302" s="14"/>
      <c r="U302" s="14"/>
      <c r="V302" s="15"/>
      <c r="W302" s="20"/>
      <c r="X302" s="21"/>
      <c r="Y302" s="102" t="str">
        <f t="shared" si="20"/>
        <v>En Revisión</v>
      </c>
      <c r="Z302" s="12"/>
      <c r="AA302" s="24"/>
      <c r="AB302" s="19"/>
      <c r="AC302" s="103">
        <f t="shared" ca="1" si="21"/>
        <v>-45215</v>
      </c>
      <c r="AD302" s="103" t="str">
        <f t="shared" si="22"/>
        <v>En Proceso</v>
      </c>
      <c r="AE302" s="80" t="str">
        <f t="shared" ca="1" si="23"/>
        <v>Vencido</v>
      </c>
      <c r="AF302" s="80" t="str">
        <f t="shared" si="24"/>
        <v>Contrato En Curso</v>
      </c>
      <c r="AG302" s="25"/>
      <c r="AH302" s="28"/>
    </row>
    <row r="303" spans="1:34" customFormat="1" ht="32.25" customHeight="1" x14ac:dyDescent="0.35">
      <c r="A303" s="16"/>
      <c r="B303" s="10"/>
      <c r="C303" s="10"/>
      <c r="D303" s="10"/>
      <c r="E303" s="10"/>
      <c r="F303" s="10"/>
      <c r="G303" s="9"/>
      <c r="H303" s="22"/>
      <c r="I303" s="10"/>
      <c r="J303" s="11"/>
      <c r="K303" s="11"/>
      <c r="L303" s="17"/>
      <c r="M303" s="10"/>
      <c r="N303" s="10"/>
      <c r="O303" s="10"/>
      <c r="P303" s="23"/>
      <c r="Q303" s="22"/>
      <c r="R303" s="13"/>
      <c r="S303" s="18"/>
      <c r="T303" s="14"/>
      <c r="U303" s="14"/>
      <c r="V303" s="15"/>
      <c r="W303" s="20"/>
      <c r="X303" s="21"/>
      <c r="Y303" s="102" t="str">
        <f t="shared" si="20"/>
        <v>En Revisión</v>
      </c>
      <c r="Z303" s="12"/>
      <c r="AA303" s="24"/>
      <c r="AB303" s="19"/>
      <c r="AC303" s="103">
        <f t="shared" ca="1" si="21"/>
        <v>-45215</v>
      </c>
      <c r="AD303" s="103" t="str">
        <f t="shared" si="22"/>
        <v>En Proceso</v>
      </c>
      <c r="AE303" s="80" t="str">
        <f t="shared" ca="1" si="23"/>
        <v>Vencido</v>
      </c>
      <c r="AF303" s="80" t="str">
        <f t="shared" si="24"/>
        <v>Contrato En Curso</v>
      </c>
      <c r="AG303" s="25"/>
      <c r="AH303" s="28"/>
    </row>
    <row r="304" spans="1:34" customFormat="1" ht="32.25" customHeight="1" x14ac:dyDescent="0.35">
      <c r="A304" s="16"/>
      <c r="B304" s="10"/>
      <c r="C304" s="10"/>
      <c r="D304" s="10"/>
      <c r="E304" s="10"/>
      <c r="F304" s="10"/>
      <c r="G304" s="9"/>
      <c r="H304" s="22"/>
      <c r="I304" s="10"/>
      <c r="J304" s="11"/>
      <c r="K304" s="11"/>
      <c r="L304" s="17"/>
      <c r="M304" s="10"/>
      <c r="N304" s="10"/>
      <c r="O304" s="10"/>
      <c r="P304" s="23"/>
      <c r="Q304" s="22"/>
      <c r="R304" s="13"/>
      <c r="S304" s="18"/>
      <c r="T304" s="14"/>
      <c r="U304" s="14"/>
      <c r="V304" s="15"/>
      <c r="W304" s="20"/>
      <c r="X304" s="21"/>
      <c r="Y304" s="102" t="str">
        <f t="shared" si="20"/>
        <v>En Revisión</v>
      </c>
      <c r="Z304" s="12"/>
      <c r="AA304" s="24"/>
      <c r="AB304" s="19"/>
      <c r="AC304" s="103">
        <f t="shared" ca="1" si="21"/>
        <v>-45215</v>
      </c>
      <c r="AD304" s="103" t="str">
        <f t="shared" si="22"/>
        <v>En Proceso</v>
      </c>
      <c r="AE304" s="80" t="str">
        <f t="shared" ca="1" si="23"/>
        <v>Vencido</v>
      </c>
      <c r="AF304" s="80" t="str">
        <f t="shared" si="24"/>
        <v>Contrato En Curso</v>
      </c>
      <c r="AG304" s="25"/>
      <c r="AH304" s="28"/>
    </row>
    <row r="305" spans="1:34" customFormat="1" ht="32.25" customHeight="1" x14ac:dyDescent="0.35">
      <c r="A305" s="16"/>
      <c r="B305" s="10"/>
      <c r="C305" s="10"/>
      <c r="D305" s="10"/>
      <c r="E305" s="10"/>
      <c r="F305" s="10"/>
      <c r="G305" s="9"/>
      <c r="H305" s="22"/>
      <c r="I305" s="10"/>
      <c r="J305" s="11"/>
      <c r="K305" s="11"/>
      <c r="L305" s="17"/>
      <c r="M305" s="10"/>
      <c r="N305" s="10"/>
      <c r="O305" s="10"/>
      <c r="P305" s="23"/>
      <c r="Q305" s="22"/>
      <c r="R305" s="13"/>
      <c r="S305" s="18"/>
      <c r="T305" s="14"/>
      <c r="U305" s="14"/>
      <c r="V305" s="15"/>
      <c r="W305" s="20"/>
      <c r="X305" s="21"/>
      <c r="Y305" s="102" t="str">
        <f t="shared" si="20"/>
        <v>En Revisión</v>
      </c>
      <c r="Z305" s="12"/>
      <c r="AA305" s="24"/>
      <c r="AB305" s="19"/>
      <c r="AC305" s="103">
        <f t="shared" ca="1" si="21"/>
        <v>-45215</v>
      </c>
      <c r="AD305" s="103" t="str">
        <f t="shared" si="22"/>
        <v>En Proceso</v>
      </c>
      <c r="AE305" s="80" t="str">
        <f t="shared" ca="1" si="23"/>
        <v>Vencido</v>
      </c>
      <c r="AF305" s="80" t="str">
        <f t="shared" si="24"/>
        <v>Contrato En Curso</v>
      </c>
      <c r="AG305" s="25"/>
      <c r="AH305" s="28"/>
    </row>
    <row r="306" spans="1:34" customFormat="1" ht="32.25" customHeight="1" x14ac:dyDescent="0.35">
      <c r="A306" s="16"/>
      <c r="B306" s="10"/>
      <c r="C306" s="10"/>
      <c r="D306" s="10"/>
      <c r="E306" s="10"/>
      <c r="F306" s="10"/>
      <c r="G306" s="9"/>
      <c r="H306" s="22"/>
      <c r="I306" s="10"/>
      <c r="J306" s="11"/>
      <c r="K306" s="11"/>
      <c r="L306" s="17"/>
      <c r="M306" s="10"/>
      <c r="N306" s="10"/>
      <c r="O306" s="10"/>
      <c r="P306" s="23"/>
      <c r="Q306" s="22"/>
      <c r="R306" s="13"/>
      <c r="S306" s="18"/>
      <c r="T306" s="14"/>
      <c r="U306" s="14"/>
      <c r="V306" s="15"/>
      <c r="W306" s="20"/>
      <c r="X306" s="21"/>
      <c r="Y306" s="102" t="str">
        <f t="shared" si="20"/>
        <v>En Revisión</v>
      </c>
      <c r="Z306" s="12"/>
      <c r="AA306" s="24"/>
      <c r="AB306" s="19"/>
      <c r="AC306" s="103">
        <f t="shared" ca="1" si="21"/>
        <v>-45215</v>
      </c>
      <c r="AD306" s="103" t="str">
        <f t="shared" si="22"/>
        <v>En Proceso</v>
      </c>
      <c r="AE306" s="80" t="str">
        <f t="shared" ca="1" si="23"/>
        <v>Vencido</v>
      </c>
      <c r="AF306" s="80" t="str">
        <f t="shared" si="24"/>
        <v>Contrato En Curso</v>
      </c>
      <c r="AG306" s="25"/>
      <c r="AH306" s="28"/>
    </row>
    <row r="307" spans="1:34" customFormat="1" ht="32.25" customHeight="1" x14ac:dyDescent="0.35">
      <c r="A307" s="16"/>
      <c r="B307" s="10"/>
      <c r="C307" s="10"/>
      <c r="D307" s="10"/>
      <c r="E307" s="10"/>
      <c r="F307" s="10"/>
      <c r="G307" s="9"/>
      <c r="H307" s="22"/>
      <c r="I307" s="10"/>
      <c r="J307" s="11"/>
      <c r="K307" s="11"/>
      <c r="L307" s="17"/>
      <c r="M307" s="10"/>
      <c r="N307" s="10"/>
      <c r="O307" s="10"/>
      <c r="P307" s="23"/>
      <c r="Q307" s="22"/>
      <c r="R307" s="13"/>
      <c r="S307" s="18"/>
      <c r="T307" s="14"/>
      <c r="U307" s="14"/>
      <c r="V307" s="15"/>
      <c r="W307" s="20"/>
      <c r="X307" s="21"/>
      <c r="Y307" s="102" t="str">
        <f t="shared" si="20"/>
        <v>En Revisión</v>
      </c>
      <c r="Z307" s="12"/>
      <c r="AA307" s="24"/>
      <c r="AB307" s="19"/>
      <c r="AC307" s="103">
        <f t="shared" ca="1" si="21"/>
        <v>-45215</v>
      </c>
      <c r="AD307" s="103" t="str">
        <f t="shared" si="22"/>
        <v>En Proceso</v>
      </c>
      <c r="AE307" s="80" t="str">
        <f t="shared" ca="1" si="23"/>
        <v>Vencido</v>
      </c>
      <c r="AF307" s="80" t="str">
        <f t="shared" si="24"/>
        <v>Contrato En Curso</v>
      </c>
      <c r="AG307" s="25"/>
      <c r="AH307" s="28"/>
    </row>
    <row r="308" spans="1:34" customFormat="1" ht="32.25" customHeight="1" x14ac:dyDescent="0.35">
      <c r="A308" s="16"/>
      <c r="B308" s="10"/>
      <c r="C308" s="10"/>
      <c r="D308" s="10"/>
      <c r="E308" s="10"/>
      <c r="F308" s="10"/>
      <c r="G308" s="9"/>
      <c r="H308" s="22"/>
      <c r="I308" s="10"/>
      <c r="J308" s="11"/>
      <c r="K308" s="11"/>
      <c r="L308" s="17"/>
      <c r="M308" s="10"/>
      <c r="N308" s="10"/>
      <c r="O308" s="10"/>
      <c r="P308" s="23"/>
      <c r="Q308" s="22"/>
      <c r="R308" s="13"/>
      <c r="S308" s="18"/>
      <c r="T308" s="14"/>
      <c r="U308" s="14"/>
      <c r="V308" s="15"/>
      <c r="W308" s="20"/>
      <c r="X308" s="21"/>
      <c r="Y308" s="102" t="str">
        <f t="shared" si="20"/>
        <v>En Revisión</v>
      </c>
      <c r="Z308" s="12"/>
      <c r="AA308" s="24"/>
      <c r="AB308" s="19"/>
      <c r="AC308" s="103">
        <f t="shared" ca="1" si="21"/>
        <v>-45215</v>
      </c>
      <c r="AD308" s="103" t="str">
        <f t="shared" si="22"/>
        <v>En Proceso</v>
      </c>
      <c r="AE308" s="80" t="str">
        <f t="shared" ca="1" si="23"/>
        <v>Vencido</v>
      </c>
      <c r="AF308" s="80" t="str">
        <f t="shared" si="24"/>
        <v>Contrato En Curso</v>
      </c>
      <c r="AG308" s="25"/>
      <c r="AH308" s="28"/>
    </row>
    <row r="309" spans="1:34" customFormat="1" ht="32.25" customHeight="1" x14ac:dyDescent="0.35">
      <c r="A309" s="16"/>
      <c r="B309" s="10"/>
      <c r="C309" s="10"/>
      <c r="D309" s="10"/>
      <c r="E309" s="10"/>
      <c r="F309" s="10"/>
      <c r="G309" s="9"/>
      <c r="H309" s="22"/>
      <c r="I309" s="10"/>
      <c r="J309" s="11"/>
      <c r="K309" s="11"/>
      <c r="L309" s="17"/>
      <c r="M309" s="10"/>
      <c r="N309" s="10"/>
      <c r="O309" s="10"/>
      <c r="P309" s="23"/>
      <c r="Q309" s="22"/>
      <c r="R309" s="13"/>
      <c r="S309" s="18"/>
      <c r="T309" s="14"/>
      <c r="U309" s="14"/>
      <c r="V309" s="15"/>
      <c r="W309" s="20"/>
      <c r="X309" s="21"/>
      <c r="Y309" s="102" t="str">
        <f t="shared" si="20"/>
        <v>En Revisión</v>
      </c>
      <c r="Z309" s="12"/>
      <c r="AA309" s="24"/>
      <c r="AB309" s="19"/>
      <c r="AC309" s="103">
        <f t="shared" ca="1" si="21"/>
        <v>-45215</v>
      </c>
      <c r="AD309" s="103" t="str">
        <f t="shared" si="22"/>
        <v>En Proceso</v>
      </c>
      <c r="AE309" s="80" t="str">
        <f t="shared" ca="1" si="23"/>
        <v>Vencido</v>
      </c>
      <c r="AF309" s="80" t="str">
        <f t="shared" si="24"/>
        <v>Contrato En Curso</v>
      </c>
      <c r="AG309" s="25"/>
      <c r="AH309" s="28"/>
    </row>
    <row r="310" spans="1:34" customFormat="1" ht="32.25" customHeight="1" x14ac:dyDescent="0.35">
      <c r="A310" s="16"/>
      <c r="B310" s="10"/>
      <c r="C310" s="10"/>
      <c r="D310" s="10"/>
      <c r="E310" s="10"/>
      <c r="F310" s="10"/>
      <c r="G310" s="9"/>
      <c r="H310" s="22"/>
      <c r="I310" s="10"/>
      <c r="J310" s="11"/>
      <c r="K310" s="11"/>
      <c r="L310" s="17"/>
      <c r="M310" s="10"/>
      <c r="N310" s="10"/>
      <c r="O310" s="10"/>
      <c r="P310" s="23"/>
      <c r="Q310" s="22"/>
      <c r="R310" s="13"/>
      <c r="S310" s="18"/>
      <c r="T310" s="14"/>
      <c r="U310" s="14"/>
      <c r="V310" s="15"/>
      <c r="W310" s="20"/>
      <c r="X310" s="21"/>
      <c r="Y310" s="102" t="str">
        <f t="shared" si="20"/>
        <v>En Revisión</v>
      </c>
      <c r="Z310" s="12"/>
      <c r="AA310" s="24"/>
      <c r="AB310" s="19"/>
      <c r="AC310" s="103">
        <f t="shared" ca="1" si="21"/>
        <v>-45215</v>
      </c>
      <c r="AD310" s="103" t="str">
        <f t="shared" si="22"/>
        <v>En Proceso</v>
      </c>
      <c r="AE310" s="80" t="str">
        <f t="shared" ca="1" si="23"/>
        <v>Vencido</v>
      </c>
      <c r="AF310" s="80" t="str">
        <f t="shared" si="24"/>
        <v>Contrato En Curso</v>
      </c>
      <c r="AG310" s="25"/>
      <c r="AH310" s="28"/>
    </row>
    <row r="311" spans="1:34" customFormat="1" ht="32.25" customHeight="1" x14ac:dyDescent="0.35">
      <c r="A311" s="16"/>
      <c r="B311" s="10"/>
      <c r="C311" s="10"/>
      <c r="D311" s="10"/>
      <c r="E311" s="10"/>
      <c r="F311" s="10"/>
      <c r="G311" s="9"/>
      <c r="H311" s="22"/>
      <c r="I311" s="10"/>
      <c r="J311" s="11"/>
      <c r="K311" s="11"/>
      <c r="L311" s="17"/>
      <c r="M311" s="10"/>
      <c r="N311" s="10"/>
      <c r="O311" s="10"/>
      <c r="P311" s="23"/>
      <c r="Q311" s="22"/>
      <c r="R311" s="13"/>
      <c r="S311" s="18"/>
      <c r="T311" s="14"/>
      <c r="U311" s="14"/>
      <c r="V311" s="15"/>
      <c r="W311" s="20"/>
      <c r="X311" s="21"/>
      <c r="Y311" s="102" t="str">
        <f t="shared" si="20"/>
        <v>En Revisión</v>
      </c>
      <c r="Z311" s="12"/>
      <c r="AA311" s="24"/>
      <c r="AB311" s="19"/>
      <c r="AC311" s="103">
        <f t="shared" ca="1" si="21"/>
        <v>-45215</v>
      </c>
      <c r="AD311" s="103" t="str">
        <f t="shared" si="22"/>
        <v>En Proceso</v>
      </c>
      <c r="AE311" s="80" t="str">
        <f t="shared" ca="1" si="23"/>
        <v>Vencido</v>
      </c>
      <c r="AF311" s="80" t="str">
        <f t="shared" si="24"/>
        <v>Contrato En Curso</v>
      </c>
      <c r="AG311" s="25"/>
      <c r="AH311" s="28"/>
    </row>
    <row r="312" spans="1:34" customFormat="1" ht="32.25" customHeight="1" x14ac:dyDescent="0.35">
      <c r="A312" s="16"/>
      <c r="B312" s="10"/>
      <c r="C312" s="10"/>
      <c r="D312" s="10"/>
      <c r="E312" s="10"/>
      <c r="F312" s="10"/>
      <c r="G312" s="9"/>
      <c r="H312" s="22"/>
      <c r="I312" s="10"/>
      <c r="J312" s="11"/>
      <c r="K312" s="11"/>
      <c r="L312" s="17"/>
      <c r="M312" s="10"/>
      <c r="N312" s="10"/>
      <c r="O312" s="10"/>
      <c r="P312" s="23"/>
      <c r="Q312" s="22"/>
      <c r="R312" s="13"/>
      <c r="S312" s="18"/>
      <c r="T312" s="14"/>
      <c r="U312" s="14"/>
      <c r="V312" s="15"/>
      <c r="W312" s="20"/>
      <c r="X312" s="21"/>
      <c r="Y312" s="102" t="str">
        <f t="shared" si="20"/>
        <v>En Revisión</v>
      </c>
      <c r="Z312" s="12"/>
      <c r="AA312" s="24"/>
      <c r="AB312" s="19"/>
      <c r="AC312" s="103">
        <f t="shared" ca="1" si="21"/>
        <v>-45215</v>
      </c>
      <c r="AD312" s="103" t="str">
        <f t="shared" si="22"/>
        <v>En Proceso</v>
      </c>
      <c r="AE312" s="80" t="str">
        <f t="shared" ca="1" si="23"/>
        <v>Vencido</v>
      </c>
      <c r="AF312" s="80" t="str">
        <f t="shared" si="24"/>
        <v>Contrato En Curso</v>
      </c>
      <c r="AG312" s="25"/>
      <c r="AH312" s="28"/>
    </row>
    <row r="313" spans="1:34" customFormat="1" ht="32.25" customHeight="1" x14ac:dyDescent="0.35">
      <c r="A313" s="16"/>
      <c r="B313" s="10"/>
      <c r="C313" s="10"/>
      <c r="D313" s="10"/>
      <c r="E313" s="10"/>
      <c r="F313" s="10"/>
      <c r="G313" s="9"/>
      <c r="H313" s="22"/>
      <c r="I313" s="10"/>
      <c r="J313" s="11"/>
      <c r="K313" s="11"/>
      <c r="L313" s="17"/>
      <c r="M313" s="10"/>
      <c r="N313" s="10"/>
      <c r="O313" s="10"/>
      <c r="P313" s="23"/>
      <c r="Q313" s="22"/>
      <c r="R313" s="13"/>
      <c r="S313" s="18"/>
      <c r="T313" s="14"/>
      <c r="U313" s="14"/>
      <c r="V313" s="15"/>
      <c r="W313" s="20"/>
      <c r="X313" s="21"/>
      <c r="Y313" s="102" t="str">
        <f t="shared" si="20"/>
        <v>En Revisión</v>
      </c>
      <c r="Z313" s="12"/>
      <c r="AA313" s="24"/>
      <c r="AB313" s="19"/>
      <c r="AC313" s="103">
        <f t="shared" ca="1" si="21"/>
        <v>-45215</v>
      </c>
      <c r="AD313" s="103" t="str">
        <f t="shared" si="22"/>
        <v>En Proceso</v>
      </c>
      <c r="AE313" s="80" t="str">
        <f t="shared" ca="1" si="23"/>
        <v>Vencido</v>
      </c>
      <c r="AF313" s="80" t="str">
        <f t="shared" si="24"/>
        <v>Contrato En Curso</v>
      </c>
      <c r="AG313" s="25"/>
      <c r="AH313" s="28"/>
    </row>
    <row r="314" spans="1:34" customFormat="1" ht="32.25" customHeight="1" x14ac:dyDescent="0.35">
      <c r="A314" s="16"/>
      <c r="B314" s="10"/>
      <c r="C314" s="10"/>
      <c r="D314" s="10"/>
      <c r="E314" s="10"/>
      <c r="F314" s="10"/>
      <c r="G314" s="9"/>
      <c r="H314" s="22"/>
      <c r="I314" s="10"/>
      <c r="J314" s="11"/>
      <c r="K314" s="11"/>
      <c r="L314" s="17"/>
      <c r="M314" s="10"/>
      <c r="N314" s="10"/>
      <c r="O314" s="10"/>
      <c r="P314" s="23"/>
      <c r="Q314" s="22"/>
      <c r="R314" s="13"/>
      <c r="S314" s="18"/>
      <c r="T314" s="14"/>
      <c r="U314" s="14"/>
      <c r="V314" s="15"/>
      <c r="W314" s="20"/>
      <c r="X314" s="21"/>
      <c r="Y314" s="102" t="str">
        <f t="shared" si="20"/>
        <v>En Revisión</v>
      </c>
      <c r="Z314" s="12"/>
      <c r="AA314" s="24"/>
      <c r="AB314" s="19"/>
      <c r="AC314" s="103">
        <f t="shared" ca="1" si="21"/>
        <v>-45215</v>
      </c>
      <c r="AD314" s="103" t="str">
        <f t="shared" si="22"/>
        <v>En Proceso</v>
      </c>
      <c r="AE314" s="80" t="str">
        <f t="shared" ca="1" si="23"/>
        <v>Vencido</v>
      </c>
      <c r="AF314" s="80" t="str">
        <f t="shared" si="24"/>
        <v>Contrato En Curso</v>
      </c>
      <c r="AG314" s="25"/>
      <c r="AH314" s="28"/>
    </row>
    <row r="315" spans="1:34" customFormat="1" ht="32.25" customHeight="1" x14ac:dyDescent="0.35">
      <c r="A315" s="16"/>
      <c r="B315" s="10"/>
      <c r="C315" s="10"/>
      <c r="D315" s="10"/>
      <c r="E315" s="10"/>
      <c r="F315" s="10"/>
      <c r="G315" s="9"/>
      <c r="H315" s="22"/>
      <c r="I315" s="10"/>
      <c r="J315" s="11"/>
      <c r="K315" s="11"/>
      <c r="L315" s="17"/>
      <c r="M315" s="10"/>
      <c r="N315" s="10"/>
      <c r="O315" s="10"/>
      <c r="P315" s="23"/>
      <c r="Q315" s="22"/>
      <c r="R315" s="13"/>
      <c r="S315" s="18"/>
      <c r="T315" s="14"/>
      <c r="U315" s="14"/>
      <c r="V315" s="15"/>
      <c r="W315" s="20"/>
      <c r="X315" s="21"/>
      <c r="Y315" s="102" t="str">
        <f t="shared" si="20"/>
        <v>En Revisión</v>
      </c>
      <c r="Z315" s="12"/>
      <c r="AA315" s="24"/>
      <c r="AB315" s="19"/>
      <c r="AC315" s="103">
        <f t="shared" ca="1" si="21"/>
        <v>-45215</v>
      </c>
      <c r="AD315" s="103" t="str">
        <f t="shared" si="22"/>
        <v>En Proceso</v>
      </c>
      <c r="AE315" s="80" t="str">
        <f t="shared" ca="1" si="23"/>
        <v>Vencido</v>
      </c>
      <c r="AF315" s="80" t="str">
        <f t="shared" si="24"/>
        <v>Contrato En Curso</v>
      </c>
      <c r="AG315" s="25"/>
      <c r="AH315" s="28"/>
    </row>
    <row r="316" spans="1:34" customFormat="1" ht="32.25" customHeight="1" x14ac:dyDescent="0.35">
      <c r="A316" s="16"/>
      <c r="B316" s="10"/>
      <c r="C316" s="10"/>
      <c r="D316" s="10"/>
      <c r="E316" s="10"/>
      <c r="F316" s="10"/>
      <c r="G316" s="9"/>
      <c r="H316" s="22"/>
      <c r="I316" s="10"/>
      <c r="J316" s="11"/>
      <c r="K316" s="11"/>
      <c r="L316" s="17"/>
      <c r="M316" s="10"/>
      <c r="N316" s="10"/>
      <c r="O316" s="10"/>
      <c r="P316" s="23"/>
      <c r="Q316" s="22"/>
      <c r="R316" s="13"/>
      <c r="S316" s="18"/>
      <c r="T316" s="14"/>
      <c r="U316" s="14"/>
      <c r="V316" s="15"/>
      <c r="W316" s="20"/>
      <c r="X316" s="21"/>
      <c r="Y316" s="102" t="str">
        <f t="shared" si="20"/>
        <v>En Revisión</v>
      </c>
      <c r="Z316" s="12"/>
      <c r="AA316" s="24"/>
      <c r="AB316" s="19"/>
      <c r="AC316" s="103">
        <f t="shared" ca="1" si="21"/>
        <v>-45215</v>
      </c>
      <c r="AD316" s="103" t="str">
        <f t="shared" si="22"/>
        <v>En Proceso</v>
      </c>
      <c r="AE316" s="80" t="str">
        <f t="shared" ca="1" si="23"/>
        <v>Vencido</v>
      </c>
      <c r="AF316" s="80" t="str">
        <f t="shared" si="24"/>
        <v>Contrato En Curso</v>
      </c>
      <c r="AG316" s="25"/>
      <c r="AH316" s="28"/>
    </row>
    <row r="317" spans="1:34" customFormat="1" ht="32.25" customHeight="1" x14ac:dyDescent="0.35">
      <c r="A317" s="16"/>
      <c r="B317" s="10"/>
      <c r="C317" s="10"/>
      <c r="D317" s="10"/>
      <c r="E317" s="10"/>
      <c r="F317" s="10"/>
      <c r="G317" s="9"/>
      <c r="H317" s="22"/>
      <c r="I317" s="10"/>
      <c r="J317" s="11"/>
      <c r="K317" s="11"/>
      <c r="L317" s="17"/>
      <c r="M317" s="10"/>
      <c r="N317" s="10"/>
      <c r="O317" s="10"/>
      <c r="P317" s="23"/>
      <c r="Q317" s="22"/>
      <c r="R317" s="13"/>
      <c r="S317" s="18"/>
      <c r="T317" s="14"/>
      <c r="U317" s="14"/>
      <c r="V317" s="15"/>
      <c r="W317" s="20"/>
      <c r="X317" s="21"/>
      <c r="Y317" s="102" t="str">
        <f t="shared" si="20"/>
        <v>En Revisión</v>
      </c>
      <c r="Z317" s="12"/>
      <c r="AA317" s="24"/>
      <c r="AB317" s="19"/>
      <c r="AC317" s="103">
        <f t="shared" ca="1" si="21"/>
        <v>-45215</v>
      </c>
      <c r="AD317" s="103" t="str">
        <f t="shared" si="22"/>
        <v>En Proceso</v>
      </c>
      <c r="AE317" s="80" t="str">
        <f t="shared" ca="1" si="23"/>
        <v>Vencido</v>
      </c>
      <c r="AF317" s="80" t="str">
        <f t="shared" si="24"/>
        <v>Contrato En Curso</v>
      </c>
      <c r="AG317" s="25"/>
      <c r="AH317" s="28"/>
    </row>
    <row r="318" spans="1:34" customFormat="1" ht="32.25" customHeight="1" x14ac:dyDescent="0.35">
      <c r="A318" s="16"/>
      <c r="B318" s="10"/>
      <c r="C318" s="10"/>
      <c r="D318" s="10"/>
      <c r="E318" s="10"/>
      <c r="F318" s="10"/>
      <c r="G318" s="9"/>
      <c r="H318" s="22"/>
      <c r="I318" s="10"/>
      <c r="J318" s="11"/>
      <c r="K318" s="11"/>
      <c r="L318" s="17"/>
      <c r="M318" s="10"/>
      <c r="N318" s="10"/>
      <c r="O318" s="10"/>
      <c r="P318" s="23"/>
      <c r="Q318" s="22"/>
      <c r="R318" s="13"/>
      <c r="S318" s="18"/>
      <c r="T318" s="14"/>
      <c r="U318" s="14"/>
      <c r="V318" s="15"/>
      <c r="W318" s="20"/>
      <c r="X318" s="21"/>
      <c r="Y318" s="102" t="str">
        <f t="shared" si="20"/>
        <v>En Revisión</v>
      </c>
      <c r="Z318" s="12"/>
      <c r="AA318" s="24"/>
      <c r="AB318" s="19"/>
      <c r="AC318" s="103">
        <f t="shared" ca="1" si="21"/>
        <v>-45215</v>
      </c>
      <c r="AD318" s="103" t="str">
        <f t="shared" si="22"/>
        <v>En Proceso</v>
      </c>
      <c r="AE318" s="80" t="str">
        <f t="shared" ca="1" si="23"/>
        <v>Vencido</v>
      </c>
      <c r="AF318" s="80" t="str">
        <f t="shared" si="24"/>
        <v>Contrato En Curso</v>
      </c>
      <c r="AG318" s="25"/>
      <c r="AH318" s="28"/>
    </row>
    <row r="319" spans="1:34" customFormat="1" ht="32.25" customHeight="1" x14ac:dyDescent="0.35">
      <c r="A319" s="16"/>
      <c r="B319" s="10"/>
      <c r="C319" s="10"/>
      <c r="D319" s="10"/>
      <c r="E319" s="10"/>
      <c r="F319" s="10"/>
      <c r="G319" s="9"/>
      <c r="H319" s="22"/>
      <c r="I319" s="10"/>
      <c r="J319" s="11"/>
      <c r="K319" s="11"/>
      <c r="L319" s="17"/>
      <c r="M319" s="10"/>
      <c r="N319" s="10"/>
      <c r="O319" s="10"/>
      <c r="P319" s="23"/>
      <c r="Q319" s="22"/>
      <c r="R319" s="13"/>
      <c r="S319" s="18"/>
      <c r="T319" s="14"/>
      <c r="U319" s="14"/>
      <c r="V319" s="15"/>
      <c r="W319" s="20"/>
      <c r="X319" s="21"/>
      <c r="Y319" s="102" t="str">
        <f t="shared" si="20"/>
        <v>En Revisión</v>
      </c>
      <c r="Z319" s="12"/>
      <c r="AA319" s="24"/>
      <c r="AB319" s="19"/>
      <c r="AC319" s="103">
        <f t="shared" ca="1" si="21"/>
        <v>-45215</v>
      </c>
      <c r="AD319" s="103" t="str">
        <f t="shared" si="22"/>
        <v>En Proceso</v>
      </c>
      <c r="AE319" s="80" t="str">
        <f t="shared" ca="1" si="23"/>
        <v>Vencido</v>
      </c>
      <c r="AF319" s="80" t="str">
        <f t="shared" si="24"/>
        <v>Contrato En Curso</v>
      </c>
      <c r="AG319" s="25"/>
      <c r="AH319" s="28"/>
    </row>
    <row r="320" spans="1:34" customFormat="1" ht="32.25" customHeight="1" x14ac:dyDescent="0.35">
      <c r="A320" s="16"/>
      <c r="B320" s="10"/>
      <c r="C320" s="10"/>
      <c r="D320" s="10"/>
      <c r="E320" s="10"/>
      <c r="F320" s="10"/>
      <c r="G320" s="9"/>
      <c r="H320" s="22"/>
      <c r="I320" s="10"/>
      <c r="J320" s="11"/>
      <c r="K320" s="11"/>
      <c r="L320" s="17"/>
      <c r="M320" s="10"/>
      <c r="N320" s="10"/>
      <c r="O320" s="10"/>
      <c r="P320" s="23"/>
      <c r="Q320" s="22"/>
      <c r="R320" s="13"/>
      <c r="S320" s="18"/>
      <c r="T320" s="14"/>
      <c r="U320" s="14"/>
      <c r="V320" s="15"/>
      <c r="W320" s="20"/>
      <c r="X320" s="21"/>
      <c r="Y320" s="102" t="str">
        <f t="shared" si="20"/>
        <v>En Revisión</v>
      </c>
      <c r="Z320" s="12"/>
      <c r="AA320" s="24"/>
      <c r="AB320" s="19"/>
      <c r="AC320" s="103">
        <f t="shared" ca="1" si="21"/>
        <v>-45215</v>
      </c>
      <c r="AD320" s="103" t="str">
        <f t="shared" si="22"/>
        <v>En Proceso</v>
      </c>
      <c r="AE320" s="80" t="str">
        <f t="shared" ca="1" si="23"/>
        <v>Vencido</v>
      </c>
      <c r="AF320" s="80" t="str">
        <f t="shared" si="24"/>
        <v>Contrato En Curso</v>
      </c>
      <c r="AG320" s="25"/>
      <c r="AH320" s="28"/>
    </row>
    <row r="321" spans="1:34" customFormat="1" ht="32.25" customHeight="1" x14ac:dyDescent="0.35">
      <c r="A321" s="16"/>
      <c r="B321" s="10"/>
      <c r="C321" s="10"/>
      <c r="D321" s="10"/>
      <c r="E321" s="10"/>
      <c r="F321" s="10"/>
      <c r="G321" s="9"/>
      <c r="H321" s="22"/>
      <c r="I321" s="10"/>
      <c r="J321" s="11"/>
      <c r="K321" s="11"/>
      <c r="L321" s="17"/>
      <c r="M321" s="10"/>
      <c r="N321" s="10"/>
      <c r="O321" s="10"/>
      <c r="P321" s="23"/>
      <c r="Q321" s="22"/>
      <c r="R321" s="13"/>
      <c r="S321" s="18"/>
      <c r="T321" s="14"/>
      <c r="U321" s="14"/>
      <c r="V321" s="15"/>
      <c r="W321" s="20"/>
      <c r="X321" s="21"/>
      <c r="Y321" s="102" t="str">
        <f t="shared" si="20"/>
        <v>En Revisión</v>
      </c>
      <c r="Z321" s="12"/>
      <c r="AA321" s="24"/>
      <c r="AB321" s="19"/>
      <c r="AC321" s="103">
        <f t="shared" ca="1" si="21"/>
        <v>-45215</v>
      </c>
      <c r="AD321" s="103" t="str">
        <f t="shared" si="22"/>
        <v>En Proceso</v>
      </c>
      <c r="AE321" s="80" t="str">
        <f t="shared" ca="1" si="23"/>
        <v>Vencido</v>
      </c>
      <c r="AF321" s="80" t="str">
        <f t="shared" si="24"/>
        <v>Contrato En Curso</v>
      </c>
      <c r="AG321" s="25"/>
      <c r="AH321" s="28"/>
    </row>
    <row r="322" spans="1:34" customFormat="1" ht="32.25" customHeight="1" x14ac:dyDescent="0.35">
      <c r="A322" s="16"/>
      <c r="B322" s="10"/>
      <c r="C322" s="10"/>
      <c r="D322" s="10"/>
      <c r="E322" s="10"/>
      <c r="F322" s="10"/>
      <c r="G322" s="9"/>
      <c r="H322" s="22"/>
      <c r="I322" s="10"/>
      <c r="J322" s="11"/>
      <c r="K322" s="11"/>
      <c r="L322" s="17"/>
      <c r="M322" s="10"/>
      <c r="N322" s="10"/>
      <c r="O322" s="10"/>
      <c r="P322" s="23"/>
      <c r="Q322" s="22"/>
      <c r="R322" s="13"/>
      <c r="S322" s="18"/>
      <c r="T322" s="14"/>
      <c r="U322" s="14"/>
      <c r="V322" s="15"/>
      <c r="W322" s="20"/>
      <c r="X322" s="21"/>
      <c r="Y322" s="102" t="str">
        <f t="shared" si="20"/>
        <v>En Revisión</v>
      </c>
      <c r="Z322" s="12"/>
      <c r="AA322" s="24"/>
      <c r="AB322" s="19"/>
      <c r="AC322" s="103">
        <f t="shared" ca="1" si="21"/>
        <v>-45215</v>
      </c>
      <c r="AD322" s="103" t="str">
        <f t="shared" si="22"/>
        <v>En Proceso</v>
      </c>
      <c r="AE322" s="80" t="str">
        <f t="shared" ca="1" si="23"/>
        <v>Vencido</v>
      </c>
      <c r="AF322" s="80" t="str">
        <f t="shared" si="24"/>
        <v>Contrato En Curso</v>
      </c>
      <c r="AG322" s="25"/>
      <c r="AH322" s="28"/>
    </row>
    <row r="323" spans="1:34" customFormat="1" ht="32.25" customHeight="1" x14ac:dyDescent="0.35">
      <c r="A323" s="16"/>
      <c r="B323" s="10"/>
      <c r="C323" s="10"/>
      <c r="D323" s="10"/>
      <c r="E323" s="10"/>
      <c r="F323" s="10"/>
      <c r="G323" s="9"/>
      <c r="H323" s="22"/>
      <c r="I323" s="10"/>
      <c r="J323" s="11"/>
      <c r="K323" s="11"/>
      <c r="L323" s="17"/>
      <c r="M323" s="10"/>
      <c r="N323" s="10"/>
      <c r="O323" s="10"/>
      <c r="P323" s="23"/>
      <c r="Q323" s="22"/>
      <c r="R323" s="13"/>
      <c r="S323" s="18"/>
      <c r="T323" s="14"/>
      <c r="U323" s="14"/>
      <c r="V323" s="15"/>
      <c r="W323" s="20"/>
      <c r="X323" s="21"/>
      <c r="Y323" s="102" t="str">
        <f t="shared" ref="Y323:Y386" si="25">IF(V323="si","Aprobada","En Revisión")</f>
        <v>En Revisión</v>
      </c>
      <c r="Z323" s="12"/>
      <c r="AA323" s="24"/>
      <c r="AB323" s="19"/>
      <c r="AC323" s="103">
        <f t="shared" ca="1" si="21"/>
        <v>-45215</v>
      </c>
      <c r="AD323" s="103" t="str">
        <f t="shared" si="22"/>
        <v>En Proceso</v>
      </c>
      <c r="AE323" s="80" t="str">
        <f t="shared" ca="1" si="23"/>
        <v>Vencido</v>
      </c>
      <c r="AF323" s="80" t="str">
        <f t="shared" si="24"/>
        <v>Contrato En Curso</v>
      </c>
      <c r="AG323" s="25"/>
      <c r="AH323" s="28"/>
    </row>
    <row r="324" spans="1:34" customFormat="1" ht="32.25" customHeight="1" x14ac:dyDescent="0.35">
      <c r="A324" s="16"/>
      <c r="B324" s="10"/>
      <c r="C324" s="10"/>
      <c r="D324" s="10"/>
      <c r="E324" s="10"/>
      <c r="F324" s="10"/>
      <c r="G324" s="9"/>
      <c r="H324" s="22"/>
      <c r="I324" s="10"/>
      <c r="J324" s="11"/>
      <c r="K324" s="11"/>
      <c r="L324" s="17"/>
      <c r="M324" s="10"/>
      <c r="N324" s="10"/>
      <c r="O324" s="10"/>
      <c r="P324" s="23"/>
      <c r="Q324" s="22"/>
      <c r="R324" s="13"/>
      <c r="S324" s="18"/>
      <c r="T324" s="14"/>
      <c r="U324" s="14"/>
      <c r="V324" s="15"/>
      <c r="W324" s="20"/>
      <c r="X324" s="21"/>
      <c r="Y324" s="102" t="str">
        <f t="shared" si="25"/>
        <v>En Revisión</v>
      </c>
      <c r="Z324" s="12"/>
      <c r="AA324" s="24"/>
      <c r="AB324" s="19"/>
      <c r="AC324" s="103">
        <f t="shared" ref="AC324:AC387" ca="1" si="26">K324-TODAY()</f>
        <v>-45215</v>
      </c>
      <c r="AD324" s="103" t="str">
        <f t="shared" ref="AD324:AD387" si="27">IF(X324&gt;1,"Ingresado","En Proceso")</f>
        <v>En Proceso</v>
      </c>
      <c r="AE324" s="80" t="str">
        <f t="shared" ref="AE324:AE387" ca="1" si="28">IF(AND(AC324&lt;=0),"Vencido",IF(AND(AC324&lt;31),"Realizar Cierre o Extensión de contrato",IF(AND(AC324&gt;30),"Vigente")))</f>
        <v>Vencido</v>
      </c>
      <c r="AF324" s="80" t="str">
        <f t="shared" ref="AF324:AF387" si="29">IF(AND(AG324&gt;=1),"Contrato Finalizado","Contrato En Curso")</f>
        <v>Contrato En Curso</v>
      </c>
      <c r="AG324" s="25"/>
      <c r="AH324" s="28"/>
    </row>
    <row r="325" spans="1:34" customFormat="1" ht="32.25" customHeight="1" x14ac:dyDescent="0.35">
      <c r="A325" s="16"/>
      <c r="B325" s="10"/>
      <c r="C325" s="10"/>
      <c r="D325" s="10"/>
      <c r="E325" s="10"/>
      <c r="F325" s="10"/>
      <c r="G325" s="9"/>
      <c r="H325" s="22"/>
      <c r="I325" s="10"/>
      <c r="J325" s="11"/>
      <c r="K325" s="11"/>
      <c r="L325" s="17"/>
      <c r="M325" s="10"/>
      <c r="N325" s="10"/>
      <c r="O325" s="10"/>
      <c r="P325" s="23"/>
      <c r="Q325" s="22"/>
      <c r="R325" s="13"/>
      <c r="S325" s="18"/>
      <c r="T325" s="14"/>
      <c r="U325" s="14"/>
      <c r="V325" s="15"/>
      <c r="W325" s="20"/>
      <c r="X325" s="21"/>
      <c r="Y325" s="102" t="str">
        <f t="shared" si="25"/>
        <v>En Revisión</v>
      </c>
      <c r="Z325" s="12"/>
      <c r="AA325" s="24"/>
      <c r="AB325" s="19"/>
      <c r="AC325" s="103">
        <f t="shared" ca="1" si="26"/>
        <v>-45215</v>
      </c>
      <c r="AD325" s="103" t="str">
        <f t="shared" si="27"/>
        <v>En Proceso</v>
      </c>
      <c r="AE325" s="80" t="str">
        <f t="shared" ca="1" si="28"/>
        <v>Vencido</v>
      </c>
      <c r="AF325" s="80" t="str">
        <f t="shared" si="29"/>
        <v>Contrato En Curso</v>
      </c>
      <c r="AG325" s="25"/>
      <c r="AH325" s="28"/>
    </row>
    <row r="326" spans="1:34" customFormat="1" ht="32.25" customHeight="1" x14ac:dyDescent="0.35">
      <c r="A326" s="16"/>
      <c r="B326" s="10"/>
      <c r="C326" s="10"/>
      <c r="D326" s="10"/>
      <c r="E326" s="10"/>
      <c r="F326" s="10"/>
      <c r="G326" s="9"/>
      <c r="H326" s="22"/>
      <c r="I326" s="10"/>
      <c r="J326" s="11"/>
      <c r="K326" s="11"/>
      <c r="L326" s="17"/>
      <c r="M326" s="10"/>
      <c r="N326" s="10"/>
      <c r="O326" s="10"/>
      <c r="P326" s="23"/>
      <c r="Q326" s="22"/>
      <c r="R326" s="13"/>
      <c r="S326" s="18"/>
      <c r="T326" s="14"/>
      <c r="U326" s="14"/>
      <c r="V326" s="15"/>
      <c r="W326" s="20"/>
      <c r="X326" s="21"/>
      <c r="Y326" s="102" t="str">
        <f t="shared" si="25"/>
        <v>En Revisión</v>
      </c>
      <c r="Z326" s="12"/>
      <c r="AA326" s="24"/>
      <c r="AB326" s="19"/>
      <c r="AC326" s="103">
        <f t="shared" ca="1" si="26"/>
        <v>-45215</v>
      </c>
      <c r="AD326" s="103" t="str">
        <f t="shared" si="27"/>
        <v>En Proceso</v>
      </c>
      <c r="AE326" s="80" t="str">
        <f t="shared" ca="1" si="28"/>
        <v>Vencido</v>
      </c>
      <c r="AF326" s="80" t="str">
        <f t="shared" si="29"/>
        <v>Contrato En Curso</v>
      </c>
      <c r="AG326" s="25"/>
      <c r="AH326" s="28"/>
    </row>
    <row r="327" spans="1:34" customFormat="1" ht="32.25" customHeight="1" x14ac:dyDescent="0.35">
      <c r="A327" s="16"/>
      <c r="B327" s="10"/>
      <c r="C327" s="10"/>
      <c r="D327" s="10"/>
      <c r="E327" s="10"/>
      <c r="F327" s="10"/>
      <c r="G327" s="9"/>
      <c r="H327" s="22"/>
      <c r="I327" s="10"/>
      <c r="J327" s="11"/>
      <c r="K327" s="11"/>
      <c r="L327" s="17"/>
      <c r="M327" s="10"/>
      <c r="N327" s="10"/>
      <c r="O327" s="10"/>
      <c r="P327" s="23"/>
      <c r="Q327" s="22"/>
      <c r="R327" s="13"/>
      <c r="S327" s="18"/>
      <c r="T327" s="14"/>
      <c r="U327" s="14"/>
      <c r="V327" s="15"/>
      <c r="W327" s="20"/>
      <c r="X327" s="21"/>
      <c r="Y327" s="102" t="str">
        <f t="shared" si="25"/>
        <v>En Revisión</v>
      </c>
      <c r="Z327" s="12"/>
      <c r="AA327" s="24"/>
      <c r="AB327" s="19"/>
      <c r="AC327" s="103">
        <f t="shared" ca="1" si="26"/>
        <v>-45215</v>
      </c>
      <c r="AD327" s="103" t="str">
        <f t="shared" si="27"/>
        <v>En Proceso</v>
      </c>
      <c r="AE327" s="80" t="str">
        <f t="shared" ca="1" si="28"/>
        <v>Vencido</v>
      </c>
      <c r="AF327" s="80" t="str">
        <f t="shared" si="29"/>
        <v>Contrato En Curso</v>
      </c>
      <c r="AG327" s="25"/>
      <c r="AH327" s="28"/>
    </row>
    <row r="328" spans="1:34" customFormat="1" ht="32.25" customHeight="1" x14ac:dyDescent="0.35">
      <c r="A328" s="16"/>
      <c r="B328" s="10"/>
      <c r="C328" s="10"/>
      <c r="D328" s="10"/>
      <c r="E328" s="10"/>
      <c r="F328" s="10"/>
      <c r="G328" s="9"/>
      <c r="H328" s="22"/>
      <c r="I328" s="10"/>
      <c r="J328" s="11"/>
      <c r="K328" s="11"/>
      <c r="L328" s="17"/>
      <c r="M328" s="10"/>
      <c r="N328" s="10"/>
      <c r="O328" s="10"/>
      <c r="P328" s="23"/>
      <c r="Q328" s="22"/>
      <c r="R328" s="13"/>
      <c r="S328" s="18"/>
      <c r="T328" s="14"/>
      <c r="U328" s="14"/>
      <c r="V328" s="15"/>
      <c r="W328" s="20"/>
      <c r="X328" s="21"/>
      <c r="Y328" s="102" t="str">
        <f t="shared" si="25"/>
        <v>En Revisión</v>
      </c>
      <c r="Z328" s="12"/>
      <c r="AA328" s="24"/>
      <c r="AB328" s="19"/>
      <c r="AC328" s="103">
        <f t="shared" ca="1" si="26"/>
        <v>-45215</v>
      </c>
      <c r="AD328" s="103" t="str">
        <f t="shared" si="27"/>
        <v>En Proceso</v>
      </c>
      <c r="AE328" s="80" t="str">
        <f t="shared" ca="1" si="28"/>
        <v>Vencido</v>
      </c>
      <c r="AF328" s="80" t="str">
        <f t="shared" si="29"/>
        <v>Contrato En Curso</v>
      </c>
      <c r="AG328" s="25"/>
      <c r="AH328" s="28"/>
    </row>
    <row r="329" spans="1:34" customFormat="1" ht="32.25" customHeight="1" x14ac:dyDescent="0.35">
      <c r="A329" s="16"/>
      <c r="B329" s="10"/>
      <c r="C329" s="10"/>
      <c r="D329" s="10"/>
      <c r="E329" s="10"/>
      <c r="F329" s="10"/>
      <c r="G329" s="9"/>
      <c r="H329" s="22"/>
      <c r="I329" s="10"/>
      <c r="J329" s="11"/>
      <c r="K329" s="11"/>
      <c r="L329" s="17"/>
      <c r="M329" s="10"/>
      <c r="N329" s="10"/>
      <c r="O329" s="10"/>
      <c r="P329" s="23"/>
      <c r="Q329" s="22"/>
      <c r="R329" s="13"/>
      <c r="S329" s="18"/>
      <c r="T329" s="14"/>
      <c r="U329" s="14"/>
      <c r="V329" s="15"/>
      <c r="W329" s="20"/>
      <c r="X329" s="21"/>
      <c r="Y329" s="102" t="str">
        <f t="shared" si="25"/>
        <v>En Revisión</v>
      </c>
      <c r="Z329" s="12"/>
      <c r="AA329" s="24"/>
      <c r="AB329" s="19"/>
      <c r="AC329" s="103">
        <f t="shared" ca="1" si="26"/>
        <v>-45215</v>
      </c>
      <c r="AD329" s="103" t="str">
        <f t="shared" si="27"/>
        <v>En Proceso</v>
      </c>
      <c r="AE329" s="80" t="str">
        <f t="shared" ca="1" si="28"/>
        <v>Vencido</v>
      </c>
      <c r="AF329" s="80" t="str">
        <f t="shared" si="29"/>
        <v>Contrato En Curso</v>
      </c>
      <c r="AG329" s="25"/>
      <c r="AH329" s="28"/>
    </row>
    <row r="330" spans="1:34" customFormat="1" ht="32.25" customHeight="1" x14ac:dyDescent="0.35">
      <c r="A330" s="16"/>
      <c r="B330" s="10"/>
      <c r="C330" s="10"/>
      <c r="D330" s="10"/>
      <c r="E330" s="10"/>
      <c r="F330" s="10"/>
      <c r="G330" s="9"/>
      <c r="H330" s="22"/>
      <c r="I330" s="10"/>
      <c r="J330" s="11"/>
      <c r="K330" s="11"/>
      <c r="L330" s="17"/>
      <c r="M330" s="10"/>
      <c r="N330" s="10"/>
      <c r="O330" s="10"/>
      <c r="P330" s="23"/>
      <c r="Q330" s="22"/>
      <c r="R330" s="13"/>
      <c r="S330" s="18"/>
      <c r="T330" s="14"/>
      <c r="U330" s="14"/>
      <c r="V330" s="15"/>
      <c r="W330" s="20"/>
      <c r="X330" s="21"/>
      <c r="Y330" s="102" t="str">
        <f t="shared" si="25"/>
        <v>En Revisión</v>
      </c>
      <c r="Z330" s="12"/>
      <c r="AA330" s="24"/>
      <c r="AB330" s="19"/>
      <c r="AC330" s="103">
        <f t="shared" ca="1" si="26"/>
        <v>-45215</v>
      </c>
      <c r="AD330" s="103" t="str">
        <f t="shared" si="27"/>
        <v>En Proceso</v>
      </c>
      <c r="AE330" s="80" t="str">
        <f t="shared" ca="1" si="28"/>
        <v>Vencido</v>
      </c>
      <c r="AF330" s="80" t="str">
        <f t="shared" si="29"/>
        <v>Contrato En Curso</v>
      </c>
      <c r="AG330" s="25"/>
      <c r="AH330" s="28"/>
    </row>
    <row r="331" spans="1:34" customFormat="1" ht="32.25" customHeight="1" x14ac:dyDescent="0.35">
      <c r="A331" s="16"/>
      <c r="B331" s="10"/>
      <c r="C331" s="10"/>
      <c r="D331" s="10"/>
      <c r="E331" s="10"/>
      <c r="F331" s="10"/>
      <c r="G331" s="9"/>
      <c r="H331" s="22"/>
      <c r="I331" s="10"/>
      <c r="J331" s="11"/>
      <c r="K331" s="11"/>
      <c r="L331" s="17"/>
      <c r="M331" s="10"/>
      <c r="N331" s="10"/>
      <c r="O331" s="10"/>
      <c r="P331" s="23"/>
      <c r="Q331" s="22"/>
      <c r="R331" s="13"/>
      <c r="S331" s="18"/>
      <c r="T331" s="14"/>
      <c r="U331" s="14"/>
      <c r="V331" s="15"/>
      <c r="W331" s="20"/>
      <c r="X331" s="21"/>
      <c r="Y331" s="102" t="str">
        <f t="shared" si="25"/>
        <v>En Revisión</v>
      </c>
      <c r="Z331" s="12"/>
      <c r="AA331" s="24"/>
      <c r="AB331" s="19"/>
      <c r="AC331" s="103">
        <f t="shared" ca="1" si="26"/>
        <v>-45215</v>
      </c>
      <c r="AD331" s="103" t="str">
        <f t="shared" si="27"/>
        <v>En Proceso</v>
      </c>
      <c r="AE331" s="80" t="str">
        <f t="shared" ca="1" si="28"/>
        <v>Vencido</v>
      </c>
      <c r="AF331" s="80" t="str">
        <f t="shared" si="29"/>
        <v>Contrato En Curso</v>
      </c>
      <c r="AG331" s="25"/>
      <c r="AH331" s="28"/>
    </row>
    <row r="332" spans="1:34" customFormat="1" ht="32.25" customHeight="1" x14ac:dyDescent="0.35">
      <c r="A332" s="16"/>
      <c r="B332" s="10"/>
      <c r="C332" s="10"/>
      <c r="D332" s="10"/>
      <c r="E332" s="10"/>
      <c r="F332" s="10"/>
      <c r="G332" s="9"/>
      <c r="H332" s="22"/>
      <c r="I332" s="10"/>
      <c r="J332" s="11"/>
      <c r="K332" s="11"/>
      <c r="L332" s="17"/>
      <c r="M332" s="10"/>
      <c r="N332" s="10"/>
      <c r="O332" s="10"/>
      <c r="P332" s="23"/>
      <c r="Q332" s="22"/>
      <c r="R332" s="13"/>
      <c r="S332" s="18"/>
      <c r="T332" s="14"/>
      <c r="U332" s="14"/>
      <c r="V332" s="15"/>
      <c r="W332" s="20"/>
      <c r="X332" s="21"/>
      <c r="Y332" s="102" t="str">
        <f t="shared" si="25"/>
        <v>En Revisión</v>
      </c>
      <c r="Z332" s="12"/>
      <c r="AA332" s="24"/>
      <c r="AB332" s="19"/>
      <c r="AC332" s="103">
        <f t="shared" ca="1" si="26"/>
        <v>-45215</v>
      </c>
      <c r="AD332" s="103" t="str">
        <f t="shared" si="27"/>
        <v>En Proceso</v>
      </c>
      <c r="AE332" s="80" t="str">
        <f t="shared" ca="1" si="28"/>
        <v>Vencido</v>
      </c>
      <c r="AF332" s="80" t="str">
        <f t="shared" si="29"/>
        <v>Contrato En Curso</v>
      </c>
      <c r="AG332" s="25"/>
      <c r="AH332" s="28"/>
    </row>
    <row r="333" spans="1:34" customFormat="1" ht="32.25" customHeight="1" x14ac:dyDescent="0.35">
      <c r="A333" s="16"/>
      <c r="B333" s="10"/>
      <c r="C333" s="10"/>
      <c r="D333" s="10"/>
      <c r="E333" s="10"/>
      <c r="F333" s="10"/>
      <c r="G333" s="9"/>
      <c r="H333" s="22"/>
      <c r="I333" s="10"/>
      <c r="J333" s="11"/>
      <c r="K333" s="11"/>
      <c r="L333" s="17"/>
      <c r="M333" s="10"/>
      <c r="N333" s="10"/>
      <c r="O333" s="10"/>
      <c r="P333" s="23"/>
      <c r="Q333" s="22"/>
      <c r="R333" s="13"/>
      <c r="S333" s="18"/>
      <c r="T333" s="14"/>
      <c r="U333" s="14"/>
      <c r="V333" s="15"/>
      <c r="W333" s="20"/>
      <c r="X333" s="21"/>
      <c r="Y333" s="102" t="str">
        <f t="shared" si="25"/>
        <v>En Revisión</v>
      </c>
      <c r="Z333" s="12"/>
      <c r="AA333" s="24"/>
      <c r="AB333" s="19"/>
      <c r="AC333" s="103">
        <f t="shared" ca="1" si="26"/>
        <v>-45215</v>
      </c>
      <c r="AD333" s="103" t="str">
        <f t="shared" si="27"/>
        <v>En Proceso</v>
      </c>
      <c r="AE333" s="80" t="str">
        <f t="shared" ca="1" si="28"/>
        <v>Vencido</v>
      </c>
      <c r="AF333" s="80" t="str">
        <f t="shared" si="29"/>
        <v>Contrato En Curso</v>
      </c>
      <c r="AG333" s="25"/>
      <c r="AH333" s="28"/>
    </row>
    <row r="334" spans="1:34" customFormat="1" ht="32.25" customHeight="1" x14ac:dyDescent="0.35">
      <c r="A334" s="16"/>
      <c r="B334" s="10"/>
      <c r="C334" s="10"/>
      <c r="D334" s="10"/>
      <c r="E334" s="10"/>
      <c r="F334" s="10"/>
      <c r="G334" s="9"/>
      <c r="H334" s="22"/>
      <c r="I334" s="10"/>
      <c r="J334" s="11"/>
      <c r="K334" s="11"/>
      <c r="L334" s="17"/>
      <c r="M334" s="10"/>
      <c r="N334" s="10"/>
      <c r="O334" s="10"/>
      <c r="P334" s="23"/>
      <c r="Q334" s="22"/>
      <c r="R334" s="13"/>
      <c r="S334" s="18"/>
      <c r="T334" s="14"/>
      <c r="U334" s="14"/>
      <c r="V334" s="15"/>
      <c r="W334" s="20"/>
      <c r="X334" s="21"/>
      <c r="Y334" s="102" t="str">
        <f t="shared" si="25"/>
        <v>En Revisión</v>
      </c>
      <c r="Z334" s="12"/>
      <c r="AA334" s="24"/>
      <c r="AB334" s="19"/>
      <c r="AC334" s="103">
        <f t="shared" ca="1" si="26"/>
        <v>-45215</v>
      </c>
      <c r="AD334" s="103" t="str">
        <f t="shared" si="27"/>
        <v>En Proceso</v>
      </c>
      <c r="AE334" s="80" t="str">
        <f t="shared" ca="1" si="28"/>
        <v>Vencido</v>
      </c>
      <c r="AF334" s="80" t="str">
        <f t="shared" si="29"/>
        <v>Contrato En Curso</v>
      </c>
      <c r="AG334" s="25"/>
      <c r="AH334" s="28"/>
    </row>
    <row r="335" spans="1:34" customFormat="1" ht="32.25" customHeight="1" x14ac:dyDescent="0.35">
      <c r="A335" s="16"/>
      <c r="B335" s="10"/>
      <c r="C335" s="10"/>
      <c r="D335" s="10"/>
      <c r="E335" s="10"/>
      <c r="F335" s="10"/>
      <c r="G335" s="9"/>
      <c r="H335" s="22"/>
      <c r="I335" s="10"/>
      <c r="J335" s="11"/>
      <c r="K335" s="11"/>
      <c r="L335" s="17"/>
      <c r="M335" s="10"/>
      <c r="N335" s="10"/>
      <c r="O335" s="10"/>
      <c r="P335" s="23"/>
      <c r="Q335" s="22"/>
      <c r="R335" s="13"/>
      <c r="S335" s="18"/>
      <c r="T335" s="14"/>
      <c r="U335" s="14"/>
      <c r="V335" s="15"/>
      <c r="W335" s="20"/>
      <c r="X335" s="21"/>
      <c r="Y335" s="102" t="str">
        <f t="shared" si="25"/>
        <v>En Revisión</v>
      </c>
      <c r="Z335" s="12"/>
      <c r="AA335" s="24"/>
      <c r="AB335" s="19"/>
      <c r="AC335" s="103">
        <f t="shared" ca="1" si="26"/>
        <v>-45215</v>
      </c>
      <c r="AD335" s="103" t="str">
        <f t="shared" si="27"/>
        <v>En Proceso</v>
      </c>
      <c r="AE335" s="80" t="str">
        <f t="shared" ca="1" si="28"/>
        <v>Vencido</v>
      </c>
      <c r="AF335" s="80" t="str">
        <f t="shared" si="29"/>
        <v>Contrato En Curso</v>
      </c>
      <c r="AG335" s="25"/>
      <c r="AH335" s="28"/>
    </row>
    <row r="336" spans="1:34" customFormat="1" ht="32.25" customHeight="1" x14ac:dyDescent="0.35">
      <c r="A336" s="16"/>
      <c r="B336" s="10"/>
      <c r="C336" s="10"/>
      <c r="D336" s="10"/>
      <c r="E336" s="10"/>
      <c r="F336" s="10"/>
      <c r="G336" s="9"/>
      <c r="H336" s="22"/>
      <c r="I336" s="10"/>
      <c r="J336" s="11"/>
      <c r="K336" s="11"/>
      <c r="L336" s="17"/>
      <c r="M336" s="10"/>
      <c r="N336" s="10"/>
      <c r="O336" s="10"/>
      <c r="P336" s="23"/>
      <c r="Q336" s="22"/>
      <c r="R336" s="13"/>
      <c r="S336" s="18"/>
      <c r="T336" s="14"/>
      <c r="U336" s="14"/>
      <c r="V336" s="15"/>
      <c r="W336" s="20"/>
      <c r="X336" s="21"/>
      <c r="Y336" s="102" t="str">
        <f t="shared" si="25"/>
        <v>En Revisión</v>
      </c>
      <c r="Z336" s="12"/>
      <c r="AA336" s="24"/>
      <c r="AB336" s="19"/>
      <c r="AC336" s="103">
        <f t="shared" ca="1" si="26"/>
        <v>-45215</v>
      </c>
      <c r="AD336" s="103" t="str">
        <f t="shared" si="27"/>
        <v>En Proceso</v>
      </c>
      <c r="AE336" s="80" t="str">
        <f t="shared" ca="1" si="28"/>
        <v>Vencido</v>
      </c>
      <c r="AF336" s="80" t="str">
        <f t="shared" si="29"/>
        <v>Contrato En Curso</v>
      </c>
      <c r="AG336" s="25"/>
      <c r="AH336" s="28"/>
    </row>
    <row r="337" spans="1:34" customFormat="1" ht="32.25" customHeight="1" x14ac:dyDescent="0.35">
      <c r="A337" s="16"/>
      <c r="B337" s="10"/>
      <c r="C337" s="10"/>
      <c r="D337" s="10"/>
      <c r="E337" s="10"/>
      <c r="F337" s="10"/>
      <c r="G337" s="9"/>
      <c r="H337" s="22"/>
      <c r="I337" s="10"/>
      <c r="J337" s="11"/>
      <c r="K337" s="11"/>
      <c r="L337" s="17"/>
      <c r="M337" s="10"/>
      <c r="N337" s="10"/>
      <c r="O337" s="10"/>
      <c r="P337" s="23"/>
      <c r="Q337" s="22"/>
      <c r="R337" s="13"/>
      <c r="S337" s="18"/>
      <c r="T337" s="14"/>
      <c r="U337" s="14"/>
      <c r="V337" s="15"/>
      <c r="W337" s="20"/>
      <c r="X337" s="21"/>
      <c r="Y337" s="102" t="str">
        <f t="shared" si="25"/>
        <v>En Revisión</v>
      </c>
      <c r="Z337" s="12"/>
      <c r="AA337" s="24"/>
      <c r="AB337" s="19"/>
      <c r="AC337" s="103">
        <f t="shared" ca="1" si="26"/>
        <v>-45215</v>
      </c>
      <c r="AD337" s="103" t="str">
        <f t="shared" si="27"/>
        <v>En Proceso</v>
      </c>
      <c r="AE337" s="80" t="str">
        <f t="shared" ca="1" si="28"/>
        <v>Vencido</v>
      </c>
      <c r="AF337" s="80" t="str">
        <f t="shared" si="29"/>
        <v>Contrato En Curso</v>
      </c>
      <c r="AG337" s="25"/>
      <c r="AH337" s="28"/>
    </row>
    <row r="338" spans="1:34" customFormat="1" ht="32.25" customHeight="1" x14ac:dyDescent="0.35">
      <c r="A338" s="16"/>
      <c r="B338" s="10"/>
      <c r="C338" s="10"/>
      <c r="D338" s="10"/>
      <c r="E338" s="10"/>
      <c r="F338" s="10"/>
      <c r="G338" s="9"/>
      <c r="H338" s="22"/>
      <c r="I338" s="10"/>
      <c r="J338" s="11"/>
      <c r="K338" s="11"/>
      <c r="L338" s="17"/>
      <c r="M338" s="10"/>
      <c r="N338" s="10"/>
      <c r="O338" s="10"/>
      <c r="P338" s="23"/>
      <c r="Q338" s="22"/>
      <c r="R338" s="13"/>
      <c r="S338" s="18"/>
      <c r="T338" s="14"/>
      <c r="U338" s="14"/>
      <c r="V338" s="15"/>
      <c r="W338" s="20"/>
      <c r="X338" s="21"/>
      <c r="Y338" s="102" t="str">
        <f t="shared" si="25"/>
        <v>En Revisión</v>
      </c>
      <c r="Z338" s="12"/>
      <c r="AA338" s="24"/>
      <c r="AB338" s="19"/>
      <c r="AC338" s="103">
        <f t="shared" ca="1" si="26"/>
        <v>-45215</v>
      </c>
      <c r="AD338" s="103" t="str">
        <f t="shared" si="27"/>
        <v>En Proceso</v>
      </c>
      <c r="AE338" s="80" t="str">
        <f t="shared" ca="1" si="28"/>
        <v>Vencido</v>
      </c>
      <c r="AF338" s="80" t="str">
        <f t="shared" si="29"/>
        <v>Contrato En Curso</v>
      </c>
      <c r="AG338" s="25"/>
      <c r="AH338" s="28"/>
    </row>
    <row r="339" spans="1:34" customFormat="1" ht="32.25" customHeight="1" x14ac:dyDescent="0.35">
      <c r="A339" s="16"/>
      <c r="B339" s="10"/>
      <c r="C339" s="10"/>
      <c r="D339" s="10"/>
      <c r="E339" s="10"/>
      <c r="F339" s="10"/>
      <c r="G339" s="9"/>
      <c r="H339" s="22"/>
      <c r="I339" s="10"/>
      <c r="J339" s="11"/>
      <c r="K339" s="11"/>
      <c r="L339" s="17"/>
      <c r="M339" s="10"/>
      <c r="N339" s="10"/>
      <c r="O339" s="10"/>
      <c r="P339" s="23"/>
      <c r="Q339" s="22"/>
      <c r="R339" s="13"/>
      <c r="S339" s="18"/>
      <c r="T339" s="14"/>
      <c r="U339" s="14"/>
      <c r="V339" s="15"/>
      <c r="W339" s="20"/>
      <c r="X339" s="21"/>
      <c r="Y339" s="102" t="str">
        <f t="shared" si="25"/>
        <v>En Revisión</v>
      </c>
      <c r="Z339" s="12"/>
      <c r="AA339" s="24"/>
      <c r="AB339" s="19"/>
      <c r="AC339" s="103">
        <f t="shared" ca="1" si="26"/>
        <v>-45215</v>
      </c>
      <c r="AD339" s="103" t="str">
        <f t="shared" si="27"/>
        <v>En Proceso</v>
      </c>
      <c r="AE339" s="80" t="str">
        <f t="shared" ca="1" si="28"/>
        <v>Vencido</v>
      </c>
      <c r="AF339" s="80" t="str">
        <f t="shared" si="29"/>
        <v>Contrato En Curso</v>
      </c>
      <c r="AG339" s="25"/>
      <c r="AH339" s="28"/>
    </row>
    <row r="340" spans="1:34" customFormat="1" ht="32.25" customHeight="1" x14ac:dyDescent="0.35">
      <c r="A340" s="16"/>
      <c r="B340" s="10"/>
      <c r="C340" s="10"/>
      <c r="D340" s="10"/>
      <c r="E340" s="10"/>
      <c r="F340" s="10"/>
      <c r="G340" s="9"/>
      <c r="H340" s="22"/>
      <c r="I340" s="10"/>
      <c r="J340" s="11"/>
      <c r="K340" s="11"/>
      <c r="L340" s="17"/>
      <c r="M340" s="10"/>
      <c r="N340" s="10"/>
      <c r="O340" s="10"/>
      <c r="P340" s="23"/>
      <c r="Q340" s="22"/>
      <c r="R340" s="13"/>
      <c r="S340" s="18"/>
      <c r="T340" s="14"/>
      <c r="U340" s="14"/>
      <c r="V340" s="15"/>
      <c r="W340" s="20"/>
      <c r="X340" s="21"/>
      <c r="Y340" s="102" t="str">
        <f t="shared" si="25"/>
        <v>En Revisión</v>
      </c>
      <c r="Z340" s="12"/>
      <c r="AA340" s="24"/>
      <c r="AB340" s="19"/>
      <c r="AC340" s="103">
        <f t="shared" ca="1" si="26"/>
        <v>-45215</v>
      </c>
      <c r="AD340" s="103" t="str">
        <f t="shared" si="27"/>
        <v>En Proceso</v>
      </c>
      <c r="AE340" s="80" t="str">
        <f t="shared" ca="1" si="28"/>
        <v>Vencido</v>
      </c>
      <c r="AF340" s="80" t="str">
        <f t="shared" si="29"/>
        <v>Contrato En Curso</v>
      </c>
      <c r="AG340" s="25"/>
      <c r="AH340" s="28"/>
    </row>
    <row r="341" spans="1:34" customFormat="1" ht="32.25" customHeight="1" x14ac:dyDescent="0.35">
      <c r="A341" s="16"/>
      <c r="B341" s="10"/>
      <c r="C341" s="10"/>
      <c r="D341" s="10"/>
      <c r="E341" s="10"/>
      <c r="F341" s="10"/>
      <c r="G341" s="9"/>
      <c r="H341" s="22"/>
      <c r="I341" s="10"/>
      <c r="J341" s="11"/>
      <c r="K341" s="11"/>
      <c r="L341" s="17"/>
      <c r="M341" s="10"/>
      <c r="N341" s="10"/>
      <c r="O341" s="10"/>
      <c r="P341" s="23"/>
      <c r="Q341" s="22"/>
      <c r="R341" s="13"/>
      <c r="S341" s="18"/>
      <c r="T341" s="14"/>
      <c r="U341" s="14"/>
      <c r="V341" s="15"/>
      <c r="W341" s="20"/>
      <c r="X341" s="21"/>
      <c r="Y341" s="102" t="str">
        <f t="shared" si="25"/>
        <v>En Revisión</v>
      </c>
      <c r="Z341" s="12"/>
      <c r="AA341" s="24"/>
      <c r="AB341" s="19"/>
      <c r="AC341" s="103">
        <f t="shared" ca="1" si="26"/>
        <v>-45215</v>
      </c>
      <c r="AD341" s="103" t="str">
        <f t="shared" si="27"/>
        <v>En Proceso</v>
      </c>
      <c r="AE341" s="80" t="str">
        <f t="shared" ca="1" si="28"/>
        <v>Vencido</v>
      </c>
      <c r="AF341" s="80" t="str">
        <f t="shared" si="29"/>
        <v>Contrato En Curso</v>
      </c>
      <c r="AG341" s="25"/>
      <c r="AH341" s="28"/>
    </row>
    <row r="342" spans="1:34" customFormat="1" ht="32.25" customHeight="1" x14ac:dyDescent="0.35">
      <c r="A342" s="16"/>
      <c r="B342" s="10"/>
      <c r="C342" s="10"/>
      <c r="D342" s="10"/>
      <c r="E342" s="10"/>
      <c r="F342" s="10"/>
      <c r="G342" s="9"/>
      <c r="H342" s="22"/>
      <c r="I342" s="10"/>
      <c r="J342" s="11"/>
      <c r="K342" s="11"/>
      <c r="L342" s="17"/>
      <c r="M342" s="10"/>
      <c r="N342" s="10"/>
      <c r="O342" s="10"/>
      <c r="P342" s="23"/>
      <c r="Q342" s="22"/>
      <c r="R342" s="13"/>
      <c r="S342" s="18"/>
      <c r="T342" s="14"/>
      <c r="U342" s="14"/>
      <c r="V342" s="15"/>
      <c r="W342" s="20"/>
      <c r="X342" s="21"/>
      <c r="Y342" s="102" t="str">
        <f t="shared" si="25"/>
        <v>En Revisión</v>
      </c>
      <c r="Z342" s="12"/>
      <c r="AA342" s="24"/>
      <c r="AB342" s="19"/>
      <c r="AC342" s="103">
        <f t="shared" ca="1" si="26"/>
        <v>-45215</v>
      </c>
      <c r="AD342" s="103" t="str">
        <f t="shared" si="27"/>
        <v>En Proceso</v>
      </c>
      <c r="AE342" s="80" t="str">
        <f t="shared" ca="1" si="28"/>
        <v>Vencido</v>
      </c>
      <c r="AF342" s="80" t="str">
        <f t="shared" si="29"/>
        <v>Contrato En Curso</v>
      </c>
      <c r="AG342" s="25"/>
      <c r="AH342" s="28"/>
    </row>
    <row r="343" spans="1:34" customFormat="1" ht="32.25" customHeight="1" x14ac:dyDescent="0.35">
      <c r="A343" s="16"/>
      <c r="B343" s="10"/>
      <c r="C343" s="10"/>
      <c r="D343" s="10"/>
      <c r="E343" s="10"/>
      <c r="F343" s="10"/>
      <c r="G343" s="9"/>
      <c r="H343" s="22"/>
      <c r="I343" s="10"/>
      <c r="J343" s="11"/>
      <c r="K343" s="11"/>
      <c r="L343" s="17"/>
      <c r="M343" s="10"/>
      <c r="N343" s="10"/>
      <c r="O343" s="10"/>
      <c r="P343" s="23"/>
      <c r="Q343" s="22"/>
      <c r="R343" s="13"/>
      <c r="S343" s="18"/>
      <c r="T343" s="14"/>
      <c r="U343" s="14"/>
      <c r="V343" s="15"/>
      <c r="W343" s="20"/>
      <c r="X343" s="21"/>
      <c r="Y343" s="102" t="str">
        <f t="shared" si="25"/>
        <v>En Revisión</v>
      </c>
      <c r="Z343" s="12"/>
      <c r="AA343" s="24"/>
      <c r="AB343" s="19"/>
      <c r="AC343" s="103">
        <f t="shared" ca="1" si="26"/>
        <v>-45215</v>
      </c>
      <c r="AD343" s="103" t="str">
        <f t="shared" si="27"/>
        <v>En Proceso</v>
      </c>
      <c r="AE343" s="80" t="str">
        <f t="shared" ca="1" si="28"/>
        <v>Vencido</v>
      </c>
      <c r="AF343" s="80" t="str">
        <f t="shared" si="29"/>
        <v>Contrato En Curso</v>
      </c>
      <c r="AG343" s="25"/>
      <c r="AH343" s="28"/>
    </row>
    <row r="344" spans="1:34" customFormat="1" ht="32.25" customHeight="1" x14ac:dyDescent="0.35">
      <c r="A344" s="16"/>
      <c r="B344" s="10"/>
      <c r="C344" s="10"/>
      <c r="D344" s="10"/>
      <c r="E344" s="10"/>
      <c r="F344" s="10"/>
      <c r="G344" s="9"/>
      <c r="H344" s="22"/>
      <c r="I344" s="10"/>
      <c r="J344" s="11"/>
      <c r="K344" s="11"/>
      <c r="L344" s="17"/>
      <c r="M344" s="10"/>
      <c r="N344" s="10"/>
      <c r="O344" s="10"/>
      <c r="P344" s="23"/>
      <c r="Q344" s="22"/>
      <c r="R344" s="13"/>
      <c r="S344" s="18"/>
      <c r="T344" s="14"/>
      <c r="U344" s="14"/>
      <c r="V344" s="15"/>
      <c r="W344" s="20"/>
      <c r="X344" s="21"/>
      <c r="Y344" s="102" t="str">
        <f t="shared" si="25"/>
        <v>En Revisión</v>
      </c>
      <c r="Z344" s="12"/>
      <c r="AA344" s="24"/>
      <c r="AB344" s="19"/>
      <c r="AC344" s="103">
        <f t="shared" ca="1" si="26"/>
        <v>-45215</v>
      </c>
      <c r="AD344" s="103" t="str">
        <f t="shared" si="27"/>
        <v>En Proceso</v>
      </c>
      <c r="AE344" s="80" t="str">
        <f t="shared" ca="1" si="28"/>
        <v>Vencido</v>
      </c>
      <c r="AF344" s="80" t="str">
        <f t="shared" si="29"/>
        <v>Contrato En Curso</v>
      </c>
      <c r="AG344" s="25"/>
      <c r="AH344" s="28"/>
    </row>
    <row r="345" spans="1:34" customFormat="1" ht="32.25" customHeight="1" x14ac:dyDescent="0.35">
      <c r="A345" s="16"/>
      <c r="B345" s="10"/>
      <c r="C345" s="10"/>
      <c r="D345" s="10"/>
      <c r="E345" s="10"/>
      <c r="F345" s="10"/>
      <c r="G345" s="9"/>
      <c r="H345" s="22"/>
      <c r="I345" s="10"/>
      <c r="J345" s="11"/>
      <c r="K345" s="11"/>
      <c r="L345" s="17"/>
      <c r="M345" s="10"/>
      <c r="N345" s="10"/>
      <c r="O345" s="10"/>
      <c r="P345" s="23"/>
      <c r="Q345" s="22"/>
      <c r="R345" s="13"/>
      <c r="S345" s="18"/>
      <c r="T345" s="14"/>
      <c r="U345" s="14"/>
      <c r="V345" s="15"/>
      <c r="W345" s="20"/>
      <c r="X345" s="21"/>
      <c r="Y345" s="102" t="str">
        <f t="shared" si="25"/>
        <v>En Revisión</v>
      </c>
      <c r="Z345" s="12"/>
      <c r="AA345" s="24"/>
      <c r="AB345" s="19"/>
      <c r="AC345" s="103">
        <f t="shared" ca="1" si="26"/>
        <v>-45215</v>
      </c>
      <c r="AD345" s="103" t="str">
        <f t="shared" si="27"/>
        <v>En Proceso</v>
      </c>
      <c r="AE345" s="80" t="str">
        <f t="shared" ca="1" si="28"/>
        <v>Vencido</v>
      </c>
      <c r="AF345" s="80" t="str">
        <f t="shared" si="29"/>
        <v>Contrato En Curso</v>
      </c>
      <c r="AG345" s="25"/>
      <c r="AH345" s="28"/>
    </row>
    <row r="346" spans="1:34" customFormat="1" ht="32.25" customHeight="1" x14ac:dyDescent="0.35">
      <c r="A346" s="16"/>
      <c r="B346" s="10"/>
      <c r="C346" s="10"/>
      <c r="D346" s="10"/>
      <c r="E346" s="10"/>
      <c r="F346" s="10"/>
      <c r="G346" s="9"/>
      <c r="H346" s="22"/>
      <c r="I346" s="10"/>
      <c r="J346" s="11"/>
      <c r="K346" s="11"/>
      <c r="L346" s="17"/>
      <c r="M346" s="10"/>
      <c r="N346" s="10"/>
      <c r="O346" s="10"/>
      <c r="P346" s="23"/>
      <c r="Q346" s="22"/>
      <c r="R346" s="13"/>
      <c r="S346" s="18"/>
      <c r="T346" s="14"/>
      <c r="U346" s="14"/>
      <c r="V346" s="15"/>
      <c r="W346" s="20"/>
      <c r="X346" s="21"/>
      <c r="Y346" s="102" t="str">
        <f t="shared" si="25"/>
        <v>En Revisión</v>
      </c>
      <c r="Z346" s="12"/>
      <c r="AA346" s="24"/>
      <c r="AB346" s="19"/>
      <c r="AC346" s="103">
        <f t="shared" ca="1" si="26"/>
        <v>-45215</v>
      </c>
      <c r="AD346" s="103" t="str">
        <f t="shared" si="27"/>
        <v>En Proceso</v>
      </c>
      <c r="AE346" s="80" t="str">
        <f t="shared" ca="1" si="28"/>
        <v>Vencido</v>
      </c>
      <c r="AF346" s="80" t="str">
        <f t="shared" si="29"/>
        <v>Contrato En Curso</v>
      </c>
      <c r="AG346" s="25"/>
      <c r="AH346" s="28"/>
    </row>
    <row r="347" spans="1:34" customFormat="1" ht="32.25" customHeight="1" x14ac:dyDescent="0.35">
      <c r="A347" s="16"/>
      <c r="B347" s="10"/>
      <c r="C347" s="10"/>
      <c r="D347" s="10"/>
      <c r="E347" s="10"/>
      <c r="F347" s="10"/>
      <c r="G347" s="9"/>
      <c r="H347" s="22"/>
      <c r="I347" s="10"/>
      <c r="J347" s="11"/>
      <c r="K347" s="11"/>
      <c r="L347" s="17"/>
      <c r="M347" s="10"/>
      <c r="N347" s="10"/>
      <c r="O347" s="10"/>
      <c r="P347" s="23"/>
      <c r="Q347" s="22"/>
      <c r="R347" s="13"/>
      <c r="S347" s="18"/>
      <c r="T347" s="14"/>
      <c r="U347" s="14"/>
      <c r="V347" s="15"/>
      <c r="W347" s="20"/>
      <c r="X347" s="21"/>
      <c r="Y347" s="102" t="str">
        <f t="shared" si="25"/>
        <v>En Revisión</v>
      </c>
      <c r="Z347" s="12"/>
      <c r="AA347" s="24"/>
      <c r="AB347" s="19"/>
      <c r="AC347" s="103">
        <f t="shared" ca="1" si="26"/>
        <v>-45215</v>
      </c>
      <c r="AD347" s="103" t="str">
        <f t="shared" si="27"/>
        <v>En Proceso</v>
      </c>
      <c r="AE347" s="80" t="str">
        <f t="shared" ca="1" si="28"/>
        <v>Vencido</v>
      </c>
      <c r="AF347" s="80" t="str">
        <f t="shared" si="29"/>
        <v>Contrato En Curso</v>
      </c>
      <c r="AG347" s="25"/>
      <c r="AH347" s="28"/>
    </row>
    <row r="348" spans="1:34" customFormat="1" ht="32.25" customHeight="1" x14ac:dyDescent="0.35">
      <c r="A348" s="16"/>
      <c r="B348" s="10"/>
      <c r="C348" s="10"/>
      <c r="D348" s="10"/>
      <c r="E348" s="10"/>
      <c r="F348" s="10"/>
      <c r="G348" s="9"/>
      <c r="H348" s="22"/>
      <c r="I348" s="10"/>
      <c r="J348" s="11"/>
      <c r="K348" s="11"/>
      <c r="L348" s="17"/>
      <c r="M348" s="10"/>
      <c r="N348" s="10"/>
      <c r="O348" s="10"/>
      <c r="P348" s="23"/>
      <c r="Q348" s="22"/>
      <c r="R348" s="13"/>
      <c r="S348" s="18"/>
      <c r="T348" s="14"/>
      <c r="U348" s="14"/>
      <c r="V348" s="15"/>
      <c r="W348" s="20"/>
      <c r="X348" s="21"/>
      <c r="Y348" s="102" t="str">
        <f t="shared" si="25"/>
        <v>En Revisión</v>
      </c>
      <c r="Z348" s="12"/>
      <c r="AA348" s="24"/>
      <c r="AB348" s="19"/>
      <c r="AC348" s="103">
        <f t="shared" ca="1" si="26"/>
        <v>-45215</v>
      </c>
      <c r="AD348" s="103" t="str">
        <f t="shared" si="27"/>
        <v>En Proceso</v>
      </c>
      <c r="AE348" s="80" t="str">
        <f t="shared" ca="1" si="28"/>
        <v>Vencido</v>
      </c>
      <c r="AF348" s="80" t="str">
        <f t="shared" si="29"/>
        <v>Contrato En Curso</v>
      </c>
      <c r="AG348" s="25"/>
      <c r="AH348" s="28"/>
    </row>
    <row r="349" spans="1:34" customFormat="1" ht="32.25" customHeight="1" x14ac:dyDescent="0.35">
      <c r="A349" s="16"/>
      <c r="B349" s="10"/>
      <c r="C349" s="10"/>
      <c r="D349" s="10"/>
      <c r="E349" s="10"/>
      <c r="F349" s="10"/>
      <c r="G349" s="9"/>
      <c r="H349" s="22"/>
      <c r="I349" s="10"/>
      <c r="J349" s="11"/>
      <c r="K349" s="11"/>
      <c r="L349" s="17"/>
      <c r="M349" s="10"/>
      <c r="N349" s="10"/>
      <c r="O349" s="10"/>
      <c r="P349" s="23"/>
      <c r="Q349" s="22"/>
      <c r="R349" s="13"/>
      <c r="S349" s="18"/>
      <c r="T349" s="14"/>
      <c r="U349" s="14"/>
      <c r="V349" s="15"/>
      <c r="W349" s="20"/>
      <c r="X349" s="21"/>
      <c r="Y349" s="102" t="str">
        <f t="shared" si="25"/>
        <v>En Revisión</v>
      </c>
      <c r="Z349" s="12"/>
      <c r="AA349" s="24"/>
      <c r="AB349" s="19"/>
      <c r="AC349" s="103">
        <f t="shared" ca="1" si="26"/>
        <v>-45215</v>
      </c>
      <c r="AD349" s="103" t="str">
        <f t="shared" si="27"/>
        <v>En Proceso</v>
      </c>
      <c r="AE349" s="80" t="str">
        <f t="shared" ca="1" si="28"/>
        <v>Vencido</v>
      </c>
      <c r="AF349" s="80" t="str">
        <f t="shared" si="29"/>
        <v>Contrato En Curso</v>
      </c>
      <c r="AG349" s="25"/>
      <c r="AH349" s="28"/>
    </row>
    <row r="350" spans="1:34" customFormat="1" ht="32.25" customHeight="1" x14ac:dyDescent="0.35">
      <c r="A350" s="16"/>
      <c r="B350" s="10"/>
      <c r="C350" s="10"/>
      <c r="D350" s="10"/>
      <c r="E350" s="10"/>
      <c r="F350" s="10"/>
      <c r="G350" s="9"/>
      <c r="H350" s="22"/>
      <c r="I350" s="10"/>
      <c r="J350" s="11"/>
      <c r="K350" s="11"/>
      <c r="L350" s="17"/>
      <c r="M350" s="10"/>
      <c r="N350" s="10"/>
      <c r="O350" s="10"/>
      <c r="P350" s="23"/>
      <c r="Q350" s="22"/>
      <c r="R350" s="13"/>
      <c r="S350" s="18"/>
      <c r="T350" s="14"/>
      <c r="U350" s="14"/>
      <c r="V350" s="15"/>
      <c r="W350" s="20"/>
      <c r="X350" s="21"/>
      <c r="Y350" s="102" t="str">
        <f t="shared" si="25"/>
        <v>En Revisión</v>
      </c>
      <c r="Z350" s="12"/>
      <c r="AA350" s="24"/>
      <c r="AB350" s="19"/>
      <c r="AC350" s="103">
        <f t="shared" ca="1" si="26"/>
        <v>-45215</v>
      </c>
      <c r="AD350" s="103" t="str">
        <f t="shared" si="27"/>
        <v>En Proceso</v>
      </c>
      <c r="AE350" s="80" t="str">
        <f t="shared" ca="1" si="28"/>
        <v>Vencido</v>
      </c>
      <c r="AF350" s="80" t="str">
        <f t="shared" si="29"/>
        <v>Contrato En Curso</v>
      </c>
      <c r="AG350" s="25"/>
      <c r="AH350" s="28"/>
    </row>
    <row r="351" spans="1:34" customFormat="1" ht="32.25" customHeight="1" x14ac:dyDescent="0.35">
      <c r="A351" s="16"/>
      <c r="B351" s="10"/>
      <c r="C351" s="10"/>
      <c r="D351" s="10"/>
      <c r="E351" s="10"/>
      <c r="F351" s="10"/>
      <c r="G351" s="9"/>
      <c r="H351" s="22"/>
      <c r="I351" s="10"/>
      <c r="J351" s="11"/>
      <c r="K351" s="11"/>
      <c r="L351" s="17"/>
      <c r="M351" s="10"/>
      <c r="N351" s="10"/>
      <c r="O351" s="10"/>
      <c r="P351" s="23"/>
      <c r="Q351" s="22"/>
      <c r="R351" s="13"/>
      <c r="S351" s="18"/>
      <c r="T351" s="14"/>
      <c r="U351" s="14"/>
      <c r="V351" s="15"/>
      <c r="W351" s="20"/>
      <c r="X351" s="21"/>
      <c r="Y351" s="102" t="str">
        <f t="shared" si="25"/>
        <v>En Revisión</v>
      </c>
      <c r="Z351" s="12"/>
      <c r="AA351" s="24"/>
      <c r="AB351" s="19"/>
      <c r="AC351" s="103">
        <f t="shared" ca="1" si="26"/>
        <v>-45215</v>
      </c>
      <c r="AD351" s="103" t="str">
        <f t="shared" si="27"/>
        <v>En Proceso</v>
      </c>
      <c r="AE351" s="80" t="str">
        <f t="shared" ca="1" si="28"/>
        <v>Vencido</v>
      </c>
      <c r="AF351" s="80" t="str">
        <f t="shared" si="29"/>
        <v>Contrato En Curso</v>
      </c>
      <c r="AG351" s="25"/>
      <c r="AH351" s="28"/>
    </row>
    <row r="352" spans="1:34" customFormat="1" ht="32.25" customHeight="1" x14ac:dyDescent="0.35">
      <c r="A352" s="16"/>
      <c r="B352" s="10"/>
      <c r="C352" s="10"/>
      <c r="D352" s="10"/>
      <c r="E352" s="10"/>
      <c r="F352" s="10"/>
      <c r="G352" s="9"/>
      <c r="H352" s="22"/>
      <c r="I352" s="10"/>
      <c r="J352" s="11"/>
      <c r="K352" s="11"/>
      <c r="L352" s="17"/>
      <c r="M352" s="10"/>
      <c r="N352" s="10"/>
      <c r="O352" s="10"/>
      <c r="P352" s="23"/>
      <c r="Q352" s="22"/>
      <c r="R352" s="13"/>
      <c r="S352" s="18"/>
      <c r="T352" s="14"/>
      <c r="U352" s="14"/>
      <c r="V352" s="15"/>
      <c r="W352" s="20"/>
      <c r="X352" s="21"/>
      <c r="Y352" s="102" t="str">
        <f t="shared" si="25"/>
        <v>En Revisión</v>
      </c>
      <c r="Z352" s="12"/>
      <c r="AA352" s="24"/>
      <c r="AB352" s="19"/>
      <c r="AC352" s="103">
        <f t="shared" ca="1" si="26"/>
        <v>-45215</v>
      </c>
      <c r="AD352" s="103" t="str">
        <f t="shared" si="27"/>
        <v>En Proceso</v>
      </c>
      <c r="AE352" s="80" t="str">
        <f t="shared" ca="1" si="28"/>
        <v>Vencido</v>
      </c>
      <c r="AF352" s="80" t="str">
        <f t="shared" si="29"/>
        <v>Contrato En Curso</v>
      </c>
      <c r="AG352" s="25"/>
      <c r="AH352" s="28"/>
    </row>
    <row r="353" spans="1:34" customFormat="1" ht="32.25" customHeight="1" x14ac:dyDescent="0.35">
      <c r="A353" s="16"/>
      <c r="B353" s="10"/>
      <c r="C353" s="10"/>
      <c r="D353" s="10"/>
      <c r="E353" s="10"/>
      <c r="F353" s="10"/>
      <c r="G353" s="9"/>
      <c r="H353" s="22"/>
      <c r="I353" s="10"/>
      <c r="J353" s="11"/>
      <c r="K353" s="11"/>
      <c r="L353" s="17"/>
      <c r="M353" s="10"/>
      <c r="N353" s="10"/>
      <c r="O353" s="10"/>
      <c r="P353" s="23"/>
      <c r="Q353" s="22"/>
      <c r="R353" s="13"/>
      <c r="S353" s="18"/>
      <c r="T353" s="14"/>
      <c r="U353" s="14"/>
      <c r="V353" s="15"/>
      <c r="W353" s="20"/>
      <c r="X353" s="21"/>
      <c r="Y353" s="102" t="str">
        <f t="shared" si="25"/>
        <v>En Revisión</v>
      </c>
      <c r="Z353" s="12"/>
      <c r="AA353" s="24"/>
      <c r="AB353" s="19"/>
      <c r="AC353" s="103">
        <f t="shared" ca="1" si="26"/>
        <v>-45215</v>
      </c>
      <c r="AD353" s="103" t="str">
        <f t="shared" si="27"/>
        <v>En Proceso</v>
      </c>
      <c r="AE353" s="80" t="str">
        <f t="shared" ca="1" si="28"/>
        <v>Vencido</v>
      </c>
      <c r="AF353" s="80" t="str">
        <f t="shared" si="29"/>
        <v>Contrato En Curso</v>
      </c>
      <c r="AG353" s="25"/>
      <c r="AH353" s="28"/>
    </row>
    <row r="354" spans="1:34" customFormat="1" ht="32.25" customHeight="1" x14ac:dyDescent="0.35">
      <c r="A354" s="16"/>
      <c r="B354" s="10"/>
      <c r="C354" s="10"/>
      <c r="D354" s="10"/>
      <c r="E354" s="10"/>
      <c r="F354" s="10"/>
      <c r="G354" s="9"/>
      <c r="H354" s="22"/>
      <c r="I354" s="10"/>
      <c r="J354" s="11"/>
      <c r="K354" s="11"/>
      <c r="L354" s="17"/>
      <c r="M354" s="10"/>
      <c r="N354" s="10"/>
      <c r="O354" s="10"/>
      <c r="P354" s="23"/>
      <c r="Q354" s="22"/>
      <c r="R354" s="13"/>
      <c r="S354" s="18"/>
      <c r="T354" s="14"/>
      <c r="U354" s="14"/>
      <c r="V354" s="15"/>
      <c r="W354" s="20"/>
      <c r="X354" s="21"/>
      <c r="Y354" s="102" t="str">
        <f t="shared" si="25"/>
        <v>En Revisión</v>
      </c>
      <c r="Z354" s="12"/>
      <c r="AA354" s="24"/>
      <c r="AB354" s="19"/>
      <c r="AC354" s="103">
        <f t="shared" ca="1" si="26"/>
        <v>-45215</v>
      </c>
      <c r="AD354" s="103" t="str">
        <f t="shared" si="27"/>
        <v>En Proceso</v>
      </c>
      <c r="AE354" s="80" t="str">
        <f t="shared" ca="1" si="28"/>
        <v>Vencido</v>
      </c>
      <c r="AF354" s="80" t="str">
        <f t="shared" si="29"/>
        <v>Contrato En Curso</v>
      </c>
      <c r="AG354" s="25"/>
      <c r="AH354" s="28"/>
    </row>
    <row r="355" spans="1:34" customFormat="1" ht="32.25" customHeight="1" x14ac:dyDescent="0.35">
      <c r="A355" s="16"/>
      <c r="B355" s="10"/>
      <c r="C355" s="10"/>
      <c r="D355" s="10"/>
      <c r="E355" s="10"/>
      <c r="F355" s="10"/>
      <c r="G355" s="9"/>
      <c r="H355" s="22"/>
      <c r="I355" s="10"/>
      <c r="J355" s="11"/>
      <c r="K355" s="11"/>
      <c r="L355" s="17"/>
      <c r="M355" s="10"/>
      <c r="N355" s="10"/>
      <c r="O355" s="10"/>
      <c r="P355" s="23"/>
      <c r="Q355" s="22"/>
      <c r="R355" s="13"/>
      <c r="S355" s="18"/>
      <c r="T355" s="14"/>
      <c r="U355" s="14"/>
      <c r="V355" s="15"/>
      <c r="W355" s="20"/>
      <c r="X355" s="21"/>
      <c r="Y355" s="102" t="str">
        <f t="shared" si="25"/>
        <v>En Revisión</v>
      </c>
      <c r="Z355" s="12"/>
      <c r="AA355" s="24"/>
      <c r="AB355" s="19"/>
      <c r="AC355" s="103">
        <f t="shared" ca="1" si="26"/>
        <v>-45215</v>
      </c>
      <c r="AD355" s="103" t="str">
        <f t="shared" si="27"/>
        <v>En Proceso</v>
      </c>
      <c r="AE355" s="80" t="str">
        <f t="shared" ca="1" si="28"/>
        <v>Vencido</v>
      </c>
      <c r="AF355" s="80" t="str">
        <f t="shared" si="29"/>
        <v>Contrato En Curso</v>
      </c>
      <c r="AG355" s="25"/>
      <c r="AH355" s="28"/>
    </row>
    <row r="356" spans="1:34" customFormat="1" ht="32.25" customHeight="1" x14ac:dyDescent="0.35">
      <c r="A356" s="16"/>
      <c r="B356" s="10"/>
      <c r="C356" s="10"/>
      <c r="D356" s="10"/>
      <c r="E356" s="10"/>
      <c r="F356" s="10"/>
      <c r="G356" s="9"/>
      <c r="H356" s="22"/>
      <c r="I356" s="10"/>
      <c r="J356" s="11"/>
      <c r="K356" s="11"/>
      <c r="L356" s="17"/>
      <c r="M356" s="10"/>
      <c r="N356" s="10"/>
      <c r="O356" s="10"/>
      <c r="P356" s="23"/>
      <c r="Q356" s="22"/>
      <c r="R356" s="13"/>
      <c r="S356" s="18"/>
      <c r="T356" s="14"/>
      <c r="U356" s="14"/>
      <c r="V356" s="15"/>
      <c r="W356" s="20"/>
      <c r="X356" s="21"/>
      <c r="Y356" s="102" t="str">
        <f t="shared" si="25"/>
        <v>En Revisión</v>
      </c>
      <c r="Z356" s="12"/>
      <c r="AA356" s="24"/>
      <c r="AB356" s="19"/>
      <c r="AC356" s="103">
        <f t="shared" ca="1" si="26"/>
        <v>-45215</v>
      </c>
      <c r="AD356" s="103" t="str">
        <f t="shared" si="27"/>
        <v>En Proceso</v>
      </c>
      <c r="AE356" s="80" t="str">
        <f t="shared" ca="1" si="28"/>
        <v>Vencido</v>
      </c>
      <c r="AF356" s="80" t="str">
        <f t="shared" si="29"/>
        <v>Contrato En Curso</v>
      </c>
      <c r="AG356" s="25"/>
      <c r="AH356" s="28"/>
    </row>
    <row r="357" spans="1:34" customFormat="1" ht="32.25" customHeight="1" x14ac:dyDescent="0.35">
      <c r="A357" s="16"/>
      <c r="B357" s="10"/>
      <c r="C357" s="10"/>
      <c r="D357" s="10"/>
      <c r="E357" s="10"/>
      <c r="F357" s="10"/>
      <c r="G357" s="9"/>
      <c r="H357" s="22"/>
      <c r="I357" s="10"/>
      <c r="J357" s="11"/>
      <c r="K357" s="11"/>
      <c r="L357" s="17"/>
      <c r="M357" s="10"/>
      <c r="N357" s="10"/>
      <c r="O357" s="10"/>
      <c r="P357" s="23"/>
      <c r="Q357" s="22"/>
      <c r="R357" s="13"/>
      <c r="S357" s="18"/>
      <c r="T357" s="14"/>
      <c r="U357" s="14"/>
      <c r="V357" s="15"/>
      <c r="W357" s="20"/>
      <c r="X357" s="21"/>
      <c r="Y357" s="102" t="str">
        <f t="shared" si="25"/>
        <v>En Revisión</v>
      </c>
      <c r="Z357" s="12"/>
      <c r="AA357" s="24"/>
      <c r="AB357" s="19"/>
      <c r="AC357" s="103">
        <f t="shared" ca="1" si="26"/>
        <v>-45215</v>
      </c>
      <c r="AD357" s="103" t="str">
        <f t="shared" si="27"/>
        <v>En Proceso</v>
      </c>
      <c r="AE357" s="80" t="str">
        <f t="shared" ca="1" si="28"/>
        <v>Vencido</v>
      </c>
      <c r="AF357" s="80" t="str">
        <f t="shared" si="29"/>
        <v>Contrato En Curso</v>
      </c>
      <c r="AG357" s="25"/>
      <c r="AH357" s="28"/>
    </row>
    <row r="358" spans="1:34" customFormat="1" ht="32.25" customHeight="1" x14ac:dyDescent="0.35">
      <c r="A358" s="16"/>
      <c r="B358" s="10"/>
      <c r="C358" s="10"/>
      <c r="D358" s="10"/>
      <c r="E358" s="10"/>
      <c r="F358" s="10"/>
      <c r="G358" s="9"/>
      <c r="H358" s="22"/>
      <c r="I358" s="10"/>
      <c r="J358" s="11"/>
      <c r="K358" s="11"/>
      <c r="L358" s="17"/>
      <c r="M358" s="10"/>
      <c r="N358" s="10"/>
      <c r="O358" s="10"/>
      <c r="P358" s="23"/>
      <c r="Q358" s="22"/>
      <c r="R358" s="13"/>
      <c r="S358" s="18"/>
      <c r="T358" s="14"/>
      <c r="U358" s="14"/>
      <c r="V358" s="15"/>
      <c r="W358" s="20"/>
      <c r="X358" s="21"/>
      <c r="Y358" s="102" t="str">
        <f t="shared" si="25"/>
        <v>En Revisión</v>
      </c>
      <c r="Z358" s="12"/>
      <c r="AA358" s="24"/>
      <c r="AB358" s="19"/>
      <c r="AC358" s="103">
        <f t="shared" ca="1" si="26"/>
        <v>-45215</v>
      </c>
      <c r="AD358" s="103" t="str">
        <f t="shared" si="27"/>
        <v>En Proceso</v>
      </c>
      <c r="AE358" s="80" t="str">
        <f t="shared" ca="1" si="28"/>
        <v>Vencido</v>
      </c>
      <c r="AF358" s="80" t="str">
        <f t="shared" si="29"/>
        <v>Contrato En Curso</v>
      </c>
      <c r="AG358" s="25"/>
      <c r="AH358" s="28"/>
    </row>
    <row r="359" spans="1:34" customFormat="1" ht="32.25" customHeight="1" x14ac:dyDescent="0.35">
      <c r="A359" s="16"/>
      <c r="B359" s="10"/>
      <c r="C359" s="10"/>
      <c r="D359" s="10"/>
      <c r="E359" s="10"/>
      <c r="F359" s="10"/>
      <c r="G359" s="9"/>
      <c r="H359" s="22"/>
      <c r="I359" s="10"/>
      <c r="J359" s="11"/>
      <c r="K359" s="11"/>
      <c r="L359" s="17"/>
      <c r="M359" s="10"/>
      <c r="N359" s="10"/>
      <c r="O359" s="10"/>
      <c r="P359" s="23"/>
      <c r="Q359" s="22"/>
      <c r="R359" s="13"/>
      <c r="S359" s="18"/>
      <c r="T359" s="14"/>
      <c r="U359" s="14"/>
      <c r="V359" s="15"/>
      <c r="W359" s="20"/>
      <c r="X359" s="21"/>
      <c r="Y359" s="102" t="str">
        <f t="shared" si="25"/>
        <v>En Revisión</v>
      </c>
      <c r="Z359" s="12"/>
      <c r="AA359" s="24"/>
      <c r="AB359" s="19"/>
      <c r="AC359" s="103">
        <f t="shared" ca="1" si="26"/>
        <v>-45215</v>
      </c>
      <c r="AD359" s="103" t="str">
        <f t="shared" si="27"/>
        <v>En Proceso</v>
      </c>
      <c r="AE359" s="80" t="str">
        <f t="shared" ca="1" si="28"/>
        <v>Vencido</v>
      </c>
      <c r="AF359" s="80" t="str">
        <f t="shared" si="29"/>
        <v>Contrato En Curso</v>
      </c>
      <c r="AG359" s="25"/>
      <c r="AH359" s="28"/>
    </row>
    <row r="360" spans="1:34" customFormat="1" ht="32.25" customHeight="1" x14ac:dyDescent="0.35">
      <c r="A360" s="16"/>
      <c r="B360" s="10"/>
      <c r="C360" s="10"/>
      <c r="D360" s="10"/>
      <c r="E360" s="10"/>
      <c r="F360" s="10"/>
      <c r="G360" s="9"/>
      <c r="H360" s="22"/>
      <c r="I360" s="10"/>
      <c r="J360" s="11"/>
      <c r="K360" s="11"/>
      <c r="L360" s="17"/>
      <c r="M360" s="10"/>
      <c r="N360" s="10"/>
      <c r="O360" s="10"/>
      <c r="P360" s="23"/>
      <c r="Q360" s="22"/>
      <c r="R360" s="13"/>
      <c r="S360" s="18"/>
      <c r="T360" s="14"/>
      <c r="U360" s="14"/>
      <c r="V360" s="15"/>
      <c r="W360" s="20"/>
      <c r="X360" s="21"/>
      <c r="Y360" s="102" t="str">
        <f t="shared" si="25"/>
        <v>En Revisión</v>
      </c>
      <c r="Z360" s="12"/>
      <c r="AA360" s="24"/>
      <c r="AB360" s="19"/>
      <c r="AC360" s="103">
        <f t="shared" ca="1" si="26"/>
        <v>-45215</v>
      </c>
      <c r="AD360" s="103" t="str">
        <f t="shared" si="27"/>
        <v>En Proceso</v>
      </c>
      <c r="AE360" s="80" t="str">
        <f t="shared" ca="1" si="28"/>
        <v>Vencido</v>
      </c>
      <c r="AF360" s="80" t="str">
        <f t="shared" si="29"/>
        <v>Contrato En Curso</v>
      </c>
      <c r="AG360" s="25"/>
      <c r="AH360" s="28"/>
    </row>
    <row r="361" spans="1:34" customFormat="1" ht="32.25" customHeight="1" x14ac:dyDescent="0.35">
      <c r="A361" s="16"/>
      <c r="B361" s="10"/>
      <c r="C361" s="10"/>
      <c r="D361" s="10"/>
      <c r="E361" s="10"/>
      <c r="F361" s="10"/>
      <c r="G361" s="9"/>
      <c r="H361" s="22"/>
      <c r="I361" s="10"/>
      <c r="J361" s="11"/>
      <c r="K361" s="11"/>
      <c r="L361" s="17"/>
      <c r="M361" s="10"/>
      <c r="N361" s="10"/>
      <c r="O361" s="10"/>
      <c r="P361" s="23"/>
      <c r="Q361" s="22"/>
      <c r="R361" s="13"/>
      <c r="S361" s="18"/>
      <c r="T361" s="14"/>
      <c r="U361" s="14"/>
      <c r="V361" s="15"/>
      <c r="W361" s="20"/>
      <c r="X361" s="21"/>
      <c r="Y361" s="102" t="str">
        <f t="shared" si="25"/>
        <v>En Revisión</v>
      </c>
      <c r="Z361" s="12"/>
      <c r="AA361" s="24"/>
      <c r="AB361" s="19"/>
      <c r="AC361" s="103">
        <f t="shared" ca="1" si="26"/>
        <v>-45215</v>
      </c>
      <c r="AD361" s="103" t="str">
        <f t="shared" si="27"/>
        <v>En Proceso</v>
      </c>
      <c r="AE361" s="80" t="str">
        <f t="shared" ca="1" si="28"/>
        <v>Vencido</v>
      </c>
      <c r="AF361" s="80" t="str">
        <f t="shared" si="29"/>
        <v>Contrato En Curso</v>
      </c>
      <c r="AG361" s="25"/>
      <c r="AH361" s="28"/>
    </row>
    <row r="362" spans="1:34" customFormat="1" ht="32.25" customHeight="1" x14ac:dyDescent="0.35">
      <c r="A362" s="16"/>
      <c r="B362" s="10"/>
      <c r="C362" s="10"/>
      <c r="D362" s="10"/>
      <c r="E362" s="10"/>
      <c r="F362" s="10"/>
      <c r="G362" s="9"/>
      <c r="H362" s="22"/>
      <c r="I362" s="10"/>
      <c r="J362" s="11"/>
      <c r="K362" s="11"/>
      <c r="L362" s="17"/>
      <c r="M362" s="10"/>
      <c r="N362" s="10"/>
      <c r="O362" s="10"/>
      <c r="P362" s="23"/>
      <c r="Q362" s="22"/>
      <c r="R362" s="13"/>
      <c r="S362" s="18"/>
      <c r="T362" s="14"/>
      <c r="U362" s="14"/>
      <c r="V362" s="15"/>
      <c r="W362" s="20"/>
      <c r="X362" s="21"/>
      <c r="Y362" s="102" t="str">
        <f t="shared" si="25"/>
        <v>En Revisión</v>
      </c>
      <c r="Z362" s="12"/>
      <c r="AA362" s="24"/>
      <c r="AB362" s="19"/>
      <c r="AC362" s="103">
        <f t="shared" ca="1" si="26"/>
        <v>-45215</v>
      </c>
      <c r="AD362" s="103" t="str">
        <f t="shared" si="27"/>
        <v>En Proceso</v>
      </c>
      <c r="AE362" s="80" t="str">
        <f t="shared" ca="1" si="28"/>
        <v>Vencido</v>
      </c>
      <c r="AF362" s="80" t="str">
        <f t="shared" si="29"/>
        <v>Contrato En Curso</v>
      </c>
      <c r="AG362" s="25"/>
      <c r="AH362" s="28"/>
    </row>
    <row r="363" spans="1:34" customFormat="1" ht="32.25" customHeight="1" x14ac:dyDescent="0.35">
      <c r="A363" s="16"/>
      <c r="B363" s="10"/>
      <c r="C363" s="10"/>
      <c r="D363" s="10"/>
      <c r="E363" s="10"/>
      <c r="F363" s="10"/>
      <c r="G363" s="9"/>
      <c r="H363" s="22"/>
      <c r="I363" s="10"/>
      <c r="J363" s="11"/>
      <c r="K363" s="11"/>
      <c r="L363" s="17"/>
      <c r="M363" s="10"/>
      <c r="N363" s="10"/>
      <c r="O363" s="10"/>
      <c r="P363" s="23"/>
      <c r="Q363" s="22"/>
      <c r="R363" s="13"/>
      <c r="S363" s="18"/>
      <c r="T363" s="14"/>
      <c r="U363" s="14"/>
      <c r="V363" s="15"/>
      <c r="W363" s="20"/>
      <c r="X363" s="21"/>
      <c r="Y363" s="102" t="str">
        <f t="shared" si="25"/>
        <v>En Revisión</v>
      </c>
      <c r="Z363" s="12"/>
      <c r="AA363" s="24"/>
      <c r="AB363" s="19"/>
      <c r="AC363" s="103">
        <f t="shared" ca="1" si="26"/>
        <v>-45215</v>
      </c>
      <c r="AD363" s="103" t="str">
        <f t="shared" si="27"/>
        <v>En Proceso</v>
      </c>
      <c r="AE363" s="80" t="str">
        <f t="shared" ca="1" si="28"/>
        <v>Vencido</v>
      </c>
      <c r="AF363" s="80" t="str">
        <f t="shared" si="29"/>
        <v>Contrato En Curso</v>
      </c>
      <c r="AG363" s="25"/>
      <c r="AH363" s="28"/>
    </row>
    <row r="364" spans="1:34" customFormat="1" ht="32.25" customHeight="1" x14ac:dyDescent="0.35">
      <c r="A364" s="16"/>
      <c r="B364" s="10"/>
      <c r="C364" s="10"/>
      <c r="D364" s="10"/>
      <c r="E364" s="10"/>
      <c r="F364" s="10"/>
      <c r="G364" s="9"/>
      <c r="H364" s="22"/>
      <c r="I364" s="10"/>
      <c r="J364" s="11"/>
      <c r="K364" s="11"/>
      <c r="L364" s="17"/>
      <c r="M364" s="10"/>
      <c r="N364" s="10"/>
      <c r="O364" s="10"/>
      <c r="P364" s="23"/>
      <c r="Q364" s="22"/>
      <c r="R364" s="13"/>
      <c r="S364" s="18"/>
      <c r="T364" s="14"/>
      <c r="U364" s="14"/>
      <c r="V364" s="15"/>
      <c r="W364" s="20"/>
      <c r="X364" s="21"/>
      <c r="Y364" s="102" t="str">
        <f t="shared" si="25"/>
        <v>En Revisión</v>
      </c>
      <c r="Z364" s="12"/>
      <c r="AA364" s="24"/>
      <c r="AB364" s="19"/>
      <c r="AC364" s="103">
        <f t="shared" ca="1" si="26"/>
        <v>-45215</v>
      </c>
      <c r="AD364" s="103" t="str">
        <f t="shared" si="27"/>
        <v>En Proceso</v>
      </c>
      <c r="AE364" s="80" t="str">
        <f t="shared" ca="1" si="28"/>
        <v>Vencido</v>
      </c>
      <c r="AF364" s="80" t="str">
        <f t="shared" si="29"/>
        <v>Contrato En Curso</v>
      </c>
      <c r="AG364" s="25"/>
      <c r="AH364" s="28"/>
    </row>
    <row r="365" spans="1:34" customFormat="1" ht="32.25" customHeight="1" x14ac:dyDescent="0.35">
      <c r="A365" s="16"/>
      <c r="B365" s="10"/>
      <c r="C365" s="10"/>
      <c r="D365" s="10"/>
      <c r="E365" s="10"/>
      <c r="F365" s="10"/>
      <c r="G365" s="9"/>
      <c r="H365" s="22"/>
      <c r="I365" s="10"/>
      <c r="J365" s="11"/>
      <c r="K365" s="11"/>
      <c r="L365" s="17"/>
      <c r="M365" s="10"/>
      <c r="N365" s="10"/>
      <c r="O365" s="10"/>
      <c r="P365" s="23"/>
      <c r="Q365" s="22"/>
      <c r="R365" s="13"/>
      <c r="S365" s="18"/>
      <c r="T365" s="14"/>
      <c r="U365" s="14"/>
      <c r="V365" s="15"/>
      <c r="W365" s="20"/>
      <c r="X365" s="21"/>
      <c r="Y365" s="102" t="str">
        <f t="shared" si="25"/>
        <v>En Revisión</v>
      </c>
      <c r="Z365" s="12"/>
      <c r="AA365" s="24"/>
      <c r="AB365" s="19"/>
      <c r="AC365" s="103">
        <f t="shared" ca="1" si="26"/>
        <v>-45215</v>
      </c>
      <c r="AD365" s="103" t="str">
        <f t="shared" si="27"/>
        <v>En Proceso</v>
      </c>
      <c r="AE365" s="80" t="str">
        <f t="shared" ca="1" si="28"/>
        <v>Vencido</v>
      </c>
      <c r="AF365" s="80" t="str">
        <f t="shared" si="29"/>
        <v>Contrato En Curso</v>
      </c>
      <c r="AG365" s="25"/>
      <c r="AH365" s="28"/>
    </row>
    <row r="366" spans="1:34" customFormat="1" ht="32.25" customHeight="1" x14ac:dyDescent="0.35">
      <c r="A366" s="16"/>
      <c r="B366" s="10"/>
      <c r="C366" s="10"/>
      <c r="D366" s="10"/>
      <c r="E366" s="10"/>
      <c r="F366" s="10"/>
      <c r="G366" s="9"/>
      <c r="H366" s="22"/>
      <c r="I366" s="10"/>
      <c r="J366" s="11"/>
      <c r="K366" s="11"/>
      <c r="L366" s="17"/>
      <c r="M366" s="10"/>
      <c r="N366" s="10"/>
      <c r="O366" s="10"/>
      <c r="P366" s="23"/>
      <c r="Q366" s="22"/>
      <c r="R366" s="13"/>
      <c r="S366" s="18"/>
      <c r="T366" s="14"/>
      <c r="U366" s="14"/>
      <c r="V366" s="15"/>
      <c r="W366" s="20"/>
      <c r="X366" s="21"/>
      <c r="Y366" s="102" t="str">
        <f t="shared" si="25"/>
        <v>En Revisión</v>
      </c>
      <c r="Z366" s="12"/>
      <c r="AA366" s="24"/>
      <c r="AB366" s="19"/>
      <c r="AC366" s="103">
        <f t="shared" ca="1" si="26"/>
        <v>-45215</v>
      </c>
      <c r="AD366" s="103" t="str">
        <f t="shared" si="27"/>
        <v>En Proceso</v>
      </c>
      <c r="AE366" s="80" t="str">
        <f t="shared" ca="1" si="28"/>
        <v>Vencido</v>
      </c>
      <c r="AF366" s="80" t="str">
        <f t="shared" si="29"/>
        <v>Contrato En Curso</v>
      </c>
      <c r="AG366" s="25"/>
      <c r="AH366" s="28"/>
    </row>
    <row r="367" spans="1:34" customFormat="1" ht="32.25" customHeight="1" x14ac:dyDescent="0.35">
      <c r="A367" s="16"/>
      <c r="B367" s="10"/>
      <c r="C367" s="10"/>
      <c r="D367" s="10"/>
      <c r="E367" s="10"/>
      <c r="F367" s="10"/>
      <c r="G367" s="9"/>
      <c r="H367" s="22"/>
      <c r="I367" s="10"/>
      <c r="J367" s="11"/>
      <c r="K367" s="11"/>
      <c r="L367" s="17"/>
      <c r="M367" s="10"/>
      <c r="N367" s="10"/>
      <c r="O367" s="10"/>
      <c r="P367" s="23"/>
      <c r="Q367" s="22"/>
      <c r="R367" s="13"/>
      <c r="S367" s="18"/>
      <c r="T367" s="14"/>
      <c r="U367" s="14"/>
      <c r="V367" s="15"/>
      <c r="W367" s="20"/>
      <c r="X367" s="21"/>
      <c r="Y367" s="102" t="str">
        <f t="shared" si="25"/>
        <v>En Revisión</v>
      </c>
      <c r="Z367" s="12"/>
      <c r="AA367" s="24"/>
      <c r="AB367" s="19"/>
      <c r="AC367" s="103">
        <f t="shared" ca="1" si="26"/>
        <v>-45215</v>
      </c>
      <c r="AD367" s="103" t="str">
        <f t="shared" si="27"/>
        <v>En Proceso</v>
      </c>
      <c r="AE367" s="80" t="str">
        <f t="shared" ca="1" si="28"/>
        <v>Vencido</v>
      </c>
      <c r="AF367" s="80" t="str">
        <f t="shared" si="29"/>
        <v>Contrato En Curso</v>
      </c>
      <c r="AG367" s="25"/>
      <c r="AH367" s="28"/>
    </row>
    <row r="368" spans="1:34" customFormat="1" ht="32.25" customHeight="1" x14ac:dyDescent="0.35">
      <c r="A368" s="16"/>
      <c r="B368" s="10"/>
      <c r="C368" s="10"/>
      <c r="D368" s="10"/>
      <c r="E368" s="10"/>
      <c r="F368" s="10"/>
      <c r="G368" s="9"/>
      <c r="H368" s="22"/>
      <c r="I368" s="10"/>
      <c r="J368" s="11"/>
      <c r="K368" s="11"/>
      <c r="L368" s="17"/>
      <c r="M368" s="10"/>
      <c r="N368" s="10"/>
      <c r="O368" s="10"/>
      <c r="P368" s="23"/>
      <c r="Q368" s="22"/>
      <c r="R368" s="13"/>
      <c r="S368" s="18"/>
      <c r="T368" s="14"/>
      <c r="U368" s="14"/>
      <c r="V368" s="15"/>
      <c r="W368" s="20"/>
      <c r="X368" s="21"/>
      <c r="Y368" s="102" t="str">
        <f t="shared" si="25"/>
        <v>En Revisión</v>
      </c>
      <c r="Z368" s="12"/>
      <c r="AA368" s="24"/>
      <c r="AB368" s="19"/>
      <c r="AC368" s="103">
        <f t="shared" ca="1" si="26"/>
        <v>-45215</v>
      </c>
      <c r="AD368" s="103" t="str">
        <f t="shared" si="27"/>
        <v>En Proceso</v>
      </c>
      <c r="AE368" s="80" t="str">
        <f t="shared" ca="1" si="28"/>
        <v>Vencido</v>
      </c>
      <c r="AF368" s="80" t="str">
        <f t="shared" si="29"/>
        <v>Contrato En Curso</v>
      </c>
      <c r="AG368" s="25"/>
      <c r="AH368" s="28"/>
    </row>
    <row r="369" spans="1:34" customFormat="1" ht="32.25" customHeight="1" x14ac:dyDescent="0.35">
      <c r="A369" s="16"/>
      <c r="B369" s="10"/>
      <c r="C369" s="10"/>
      <c r="D369" s="10"/>
      <c r="E369" s="10"/>
      <c r="F369" s="10"/>
      <c r="G369" s="9"/>
      <c r="H369" s="22"/>
      <c r="I369" s="10"/>
      <c r="J369" s="11"/>
      <c r="K369" s="11"/>
      <c r="L369" s="17"/>
      <c r="M369" s="10"/>
      <c r="N369" s="10"/>
      <c r="O369" s="10"/>
      <c r="P369" s="23"/>
      <c r="Q369" s="22"/>
      <c r="R369" s="13"/>
      <c r="S369" s="18"/>
      <c r="T369" s="14"/>
      <c r="U369" s="14"/>
      <c r="V369" s="15"/>
      <c r="W369" s="20"/>
      <c r="X369" s="21"/>
      <c r="Y369" s="102" t="str">
        <f t="shared" si="25"/>
        <v>En Revisión</v>
      </c>
      <c r="Z369" s="12"/>
      <c r="AA369" s="24"/>
      <c r="AB369" s="19"/>
      <c r="AC369" s="103">
        <f t="shared" ca="1" si="26"/>
        <v>-45215</v>
      </c>
      <c r="AD369" s="103" t="str">
        <f t="shared" si="27"/>
        <v>En Proceso</v>
      </c>
      <c r="AE369" s="80" t="str">
        <f t="shared" ca="1" si="28"/>
        <v>Vencido</v>
      </c>
      <c r="AF369" s="80" t="str">
        <f t="shared" si="29"/>
        <v>Contrato En Curso</v>
      </c>
      <c r="AG369" s="25"/>
      <c r="AH369" s="28"/>
    </row>
    <row r="370" spans="1:34" customFormat="1" ht="32.25" customHeight="1" x14ac:dyDescent="0.35">
      <c r="A370" s="16"/>
      <c r="B370" s="10"/>
      <c r="C370" s="10"/>
      <c r="D370" s="10"/>
      <c r="E370" s="10"/>
      <c r="F370" s="10"/>
      <c r="G370" s="9"/>
      <c r="H370" s="22"/>
      <c r="I370" s="10"/>
      <c r="J370" s="11"/>
      <c r="K370" s="11"/>
      <c r="L370" s="17"/>
      <c r="M370" s="10"/>
      <c r="N370" s="10"/>
      <c r="O370" s="10"/>
      <c r="P370" s="23"/>
      <c r="Q370" s="22"/>
      <c r="R370" s="13"/>
      <c r="S370" s="18"/>
      <c r="T370" s="14"/>
      <c r="U370" s="14"/>
      <c r="V370" s="15"/>
      <c r="W370" s="20"/>
      <c r="X370" s="21"/>
      <c r="Y370" s="102" t="str">
        <f t="shared" si="25"/>
        <v>En Revisión</v>
      </c>
      <c r="Z370" s="12"/>
      <c r="AA370" s="24"/>
      <c r="AB370" s="19"/>
      <c r="AC370" s="103">
        <f t="shared" ca="1" si="26"/>
        <v>-45215</v>
      </c>
      <c r="AD370" s="103" t="str">
        <f t="shared" si="27"/>
        <v>En Proceso</v>
      </c>
      <c r="AE370" s="80" t="str">
        <f t="shared" ca="1" si="28"/>
        <v>Vencido</v>
      </c>
      <c r="AF370" s="80" t="str">
        <f t="shared" si="29"/>
        <v>Contrato En Curso</v>
      </c>
      <c r="AG370" s="25"/>
      <c r="AH370" s="28"/>
    </row>
    <row r="371" spans="1:34" customFormat="1" ht="32.25" customHeight="1" x14ac:dyDescent="0.35">
      <c r="A371" s="16"/>
      <c r="B371" s="10"/>
      <c r="C371" s="10"/>
      <c r="D371" s="10"/>
      <c r="E371" s="10"/>
      <c r="F371" s="10"/>
      <c r="G371" s="9"/>
      <c r="H371" s="22"/>
      <c r="I371" s="10"/>
      <c r="J371" s="11"/>
      <c r="K371" s="11"/>
      <c r="L371" s="17"/>
      <c r="M371" s="10"/>
      <c r="N371" s="10"/>
      <c r="O371" s="10"/>
      <c r="P371" s="23"/>
      <c r="Q371" s="22"/>
      <c r="R371" s="13"/>
      <c r="S371" s="18"/>
      <c r="T371" s="14"/>
      <c r="U371" s="14"/>
      <c r="V371" s="15"/>
      <c r="W371" s="20"/>
      <c r="X371" s="21"/>
      <c r="Y371" s="102" t="str">
        <f t="shared" si="25"/>
        <v>En Revisión</v>
      </c>
      <c r="Z371" s="12"/>
      <c r="AA371" s="24"/>
      <c r="AB371" s="19"/>
      <c r="AC371" s="103">
        <f t="shared" ca="1" si="26"/>
        <v>-45215</v>
      </c>
      <c r="AD371" s="103" t="str">
        <f t="shared" si="27"/>
        <v>En Proceso</v>
      </c>
      <c r="AE371" s="80" t="str">
        <f t="shared" ca="1" si="28"/>
        <v>Vencido</v>
      </c>
      <c r="AF371" s="80" t="str">
        <f t="shared" si="29"/>
        <v>Contrato En Curso</v>
      </c>
      <c r="AG371" s="25"/>
      <c r="AH371" s="28"/>
    </row>
    <row r="372" spans="1:34" customFormat="1" ht="32.25" customHeight="1" x14ac:dyDescent="0.35">
      <c r="A372" s="16"/>
      <c r="B372" s="10"/>
      <c r="C372" s="10"/>
      <c r="D372" s="10"/>
      <c r="E372" s="10"/>
      <c r="F372" s="10"/>
      <c r="G372" s="9"/>
      <c r="H372" s="22"/>
      <c r="I372" s="10"/>
      <c r="J372" s="11"/>
      <c r="K372" s="11"/>
      <c r="L372" s="17"/>
      <c r="M372" s="10"/>
      <c r="N372" s="10"/>
      <c r="O372" s="10"/>
      <c r="P372" s="23"/>
      <c r="Q372" s="22"/>
      <c r="R372" s="13"/>
      <c r="S372" s="18"/>
      <c r="T372" s="14"/>
      <c r="U372" s="14"/>
      <c r="V372" s="15"/>
      <c r="W372" s="20"/>
      <c r="X372" s="21"/>
      <c r="Y372" s="102" t="str">
        <f t="shared" si="25"/>
        <v>En Revisión</v>
      </c>
      <c r="Z372" s="12"/>
      <c r="AA372" s="24"/>
      <c r="AB372" s="19"/>
      <c r="AC372" s="103">
        <f t="shared" ca="1" si="26"/>
        <v>-45215</v>
      </c>
      <c r="AD372" s="103" t="str">
        <f t="shared" si="27"/>
        <v>En Proceso</v>
      </c>
      <c r="AE372" s="80" t="str">
        <f t="shared" ca="1" si="28"/>
        <v>Vencido</v>
      </c>
      <c r="AF372" s="80" t="str">
        <f t="shared" si="29"/>
        <v>Contrato En Curso</v>
      </c>
      <c r="AG372" s="25"/>
      <c r="AH372" s="28"/>
    </row>
    <row r="373" spans="1:34" customFormat="1" ht="32.25" customHeight="1" x14ac:dyDescent="0.35">
      <c r="A373" s="16"/>
      <c r="B373" s="10"/>
      <c r="C373" s="10"/>
      <c r="D373" s="10"/>
      <c r="E373" s="10"/>
      <c r="F373" s="10"/>
      <c r="G373" s="9"/>
      <c r="H373" s="22"/>
      <c r="I373" s="10"/>
      <c r="J373" s="11"/>
      <c r="K373" s="11"/>
      <c r="L373" s="17"/>
      <c r="M373" s="10"/>
      <c r="N373" s="10"/>
      <c r="O373" s="10"/>
      <c r="P373" s="23"/>
      <c r="Q373" s="22"/>
      <c r="R373" s="13"/>
      <c r="S373" s="18"/>
      <c r="T373" s="14"/>
      <c r="U373" s="14"/>
      <c r="V373" s="15"/>
      <c r="W373" s="20"/>
      <c r="X373" s="21"/>
      <c r="Y373" s="102" t="str">
        <f t="shared" si="25"/>
        <v>En Revisión</v>
      </c>
      <c r="Z373" s="12"/>
      <c r="AA373" s="24"/>
      <c r="AB373" s="19"/>
      <c r="AC373" s="103">
        <f t="shared" ca="1" si="26"/>
        <v>-45215</v>
      </c>
      <c r="AD373" s="103" t="str">
        <f t="shared" si="27"/>
        <v>En Proceso</v>
      </c>
      <c r="AE373" s="80" t="str">
        <f t="shared" ca="1" si="28"/>
        <v>Vencido</v>
      </c>
      <c r="AF373" s="80" t="str">
        <f t="shared" si="29"/>
        <v>Contrato En Curso</v>
      </c>
      <c r="AG373" s="25"/>
      <c r="AH373" s="28"/>
    </row>
    <row r="374" spans="1:34" customFormat="1" ht="32.25" customHeight="1" x14ac:dyDescent="0.35">
      <c r="A374" s="16"/>
      <c r="B374" s="10"/>
      <c r="C374" s="10"/>
      <c r="D374" s="10"/>
      <c r="E374" s="10"/>
      <c r="F374" s="10"/>
      <c r="G374" s="9"/>
      <c r="H374" s="22"/>
      <c r="I374" s="10"/>
      <c r="J374" s="11"/>
      <c r="K374" s="11"/>
      <c r="L374" s="17"/>
      <c r="M374" s="10"/>
      <c r="N374" s="10"/>
      <c r="O374" s="10"/>
      <c r="P374" s="23"/>
      <c r="Q374" s="22"/>
      <c r="R374" s="13"/>
      <c r="S374" s="18"/>
      <c r="T374" s="14"/>
      <c r="U374" s="14"/>
      <c r="V374" s="15"/>
      <c r="W374" s="20"/>
      <c r="X374" s="21"/>
      <c r="Y374" s="102" t="str">
        <f t="shared" si="25"/>
        <v>En Revisión</v>
      </c>
      <c r="Z374" s="12"/>
      <c r="AA374" s="24"/>
      <c r="AB374" s="19"/>
      <c r="AC374" s="103">
        <f t="shared" ca="1" si="26"/>
        <v>-45215</v>
      </c>
      <c r="AD374" s="103" t="str">
        <f t="shared" si="27"/>
        <v>En Proceso</v>
      </c>
      <c r="AE374" s="80" t="str">
        <f t="shared" ca="1" si="28"/>
        <v>Vencido</v>
      </c>
      <c r="AF374" s="80" t="str">
        <f t="shared" si="29"/>
        <v>Contrato En Curso</v>
      </c>
      <c r="AG374" s="25"/>
      <c r="AH374" s="28"/>
    </row>
    <row r="375" spans="1:34" customFormat="1" ht="32.25" customHeight="1" x14ac:dyDescent="0.35">
      <c r="A375" s="16"/>
      <c r="B375" s="10"/>
      <c r="C375" s="10"/>
      <c r="D375" s="10"/>
      <c r="E375" s="10"/>
      <c r="F375" s="10"/>
      <c r="G375" s="9"/>
      <c r="H375" s="22"/>
      <c r="I375" s="10"/>
      <c r="J375" s="11"/>
      <c r="K375" s="11"/>
      <c r="L375" s="17"/>
      <c r="M375" s="10"/>
      <c r="N375" s="10"/>
      <c r="O375" s="10"/>
      <c r="P375" s="23"/>
      <c r="Q375" s="22"/>
      <c r="R375" s="13"/>
      <c r="S375" s="18"/>
      <c r="T375" s="14"/>
      <c r="U375" s="14"/>
      <c r="V375" s="15"/>
      <c r="W375" s="20"/>
      <c r="X375" s="21"/>
      <c r="Y375" s="102" t="str">
        <f t="shared" si="25"/>
        <v>En Revisión</v>
      </c>
      <c r="Z375" s="12"/>
      <c r="AA375" s="24"/>
      <c r="AB375" s="19"/>
      <c r="AC375" s="103">
        <f t="shared" ca="1" si="26"/>
        <v>-45215</v>
      </c>
      <c r="AD375" s="103" t="str">
        <f t="shared" si="27"/>
        <v>En Proceso</v>
      </c>
      <c r="AE375" s="80" t="str">
        <f t="shared" ca="1" si="28"/>
        <v>Vencido</v>
      </c>
      <c r="AF375" s="80" t="str">
        <f t="shared" si="29"/>
        <v>Contrato En Curso</v>
      </c>
      <c r="AG375" s="25"/>
      <c r="AH375" s="28"/>
    </row>
    <row r="376" spans="1:34" customFormat="1" ht="32.25" customHeight="1" x14ac:dyDescent="0.35">
      <c r="A376" s="16"/>
      <c r="B376" s="10"/>
      <c r="C376" s="10"/>
      <c r="D376" s="10"/>
      <c r="E376" s="10"/>
      <c r="F376" s="10"/>
      <c r="G376" s="9"/>
      <c r="H376" s="22"/>
      <c r="I376" s="10"/>
      <c r="J376" s="11"/>
      <c r="K376" s="11"/>
      <c r="L376" s="17"/>
      <c r="M376" s="10"/>
      <c r="N376" s="10"/>
      <c r="O376" s="10"/>
      <c r="P376" s="23"/>
      <c r="Q376" s="22"/>
      <c r="R376" s="13"/>
      <c r="S376" s="18"/>
      <c r="T376" s="14"/>
      <c r="U376" s="14"/>
      <c r="V376" s="15"/>
      <c r="W376" s="20"/>
      <c r="X376" s="21"/>
      <c r="Y376" s="102" t="str">
        <f t="shared" si="25"/>
        <v>En Revisión</v>
      </c>
      <c r="Z376" s="12"/>
      <c r="AA376" s="24"/>
      <c r="AB376" s="19"/>
      <c r="AC376" s="103">
        <f t="shared" ca="1" si="26"/>
        <v>-45215</v>
      </c>
      <c r="AD376" s="103" t="str">
        <f t="shared" si="27"/>
        <v>En Proceso</v>
      </c>
      <c r="AE376" s="80" t="str">
        <f t="shared" ca="1" si="28"/>
        <v>Vencido</v>
      </c>
      <c r="AF376" s="80" t="str">
        <f t="shared" si="29"/>
        <v>Contrato En Curso</v>
      </c>
      <c r="AG376" s="25"/>
      <c r="AH376" s="28"/>
    </row>
    <row r="377" spans="1:34" customFormat="1" ht="32.25" customHeight="1" x14ac:dyDescent="0.35">
      <c r="A377" s="16"/>
      <c r="B377" s="10"/>
      <c r="C377" s="10"/>
      <c r="D377" s="10"/>
      <c r="E377" s="10"/>
      <c r="F377" s="10"/>
      <c r="G377" s="9"/>
      <c r="H377" s="22"/>
      <c r="I377" s="10"/>
      <c r="J377" s="11"/>
      <c r="K377" s="11"/>
      <c r="L377" s="17"/>
      <c r="M377" s="10"/>
      <c r="N377" s="10"/>
      <c r="O377" s="10"/>
      <c r="P377" s="23"/>
      <c r="Q377" s="22"/>
      <c r="R377" s="13"/>
      <c r="S377" s="18"/>
      <c r="T377" s="14"/>
      <c r="U377" s="14"/>
      <c r="V377" s="15"/>
      <c r="W377" s="20"/>
      <c r="X377" s="21"/>
      <c r="Y377" s="102" t="str">
        <f t="shared" si="25"/>
        <v>En Revisión</v>
      </c>
      <c r="Z377" s="12"/>
      <c r="AA377" s="24"/>
      <c r="AB377" s="19"/>
      <c r="AC377" s="103">
        <f t="shared" ca="1" si="26"/>
        <v>-45215</v>
      </c>
      <c r="AD377" s="103" t="str">
        <f t="shared" si="27"/>
        <v>En Proceso</v>
      </c>
      <c r="AE377" s="80" t="str">
        <f t="shared" ca="1" si="28"/>
        <v>Vencido</v>
      </c>
      <c r="AF377" s="80" t="str">
        <f t="shared" si="29"/>
        <v>Contrato En Curso</v>
      </c>
      <c r="AG377" s="25"/>
      <c r="AH377" s="28"/>
    </row>
    <row r="378" spans="1:34" customFormat="1" ht="32.25" customHeight="1" x14ac:dyDescent="0.35">
      <c r="A378" s="16"/>
      <c r="B378" s="10"/>
      <c r="C378" s="10"/>
      <c r="D378" s="10"/>
      <c r="E378" s="10"/>
      <c r="F378" s="10"/>
      <c r="G378" s="9"/>
      <c r="H378" s="22"/>
      <c r="I378" s="10"/>
      <c r="J378" s="11"/>
      <c r="K378" s="11"/>
      <c r="L378" s="17"/>
      <c r="M378" s="10"/>
      <c r="N378" s="10"/>
      <c r="O378" s="10"/>
      <c r="P378" s="23"/>
      <c r="Q378" s="22"/>
      <c r="R378" s="13"/>
      <c r="S378" s="18"/>
      <c r="T378" s="14"/>
      <c r="U378" s="14"/>
      <c r="V378" s="15"/>
      <c r="W378" s="20"/>
      <c r="X378" s="21"/>
      <c r="Y378" s="102" t="str">
        <f t="shared" si="25"/>
        <v>En Revisión</v>
      </c>
      <c r="Z378" s="12"/>
      <c r="AA378" s="24"/>
      <c r="AB378" s="19"/>
      <c r="AC378" s="103">
        <f t="shared" ca="1" si="26"/>
        <v>-45215</v>
      </c>
      <c r="AD378" s="103" t="str">
        <f t="shared" si="27"/>
        <v>En Proceso</v>
      </c>
      <c r="AE378" s="80" t="str">
        <f t="shared" ca="1" si="28"/>
        <v>Vencido</v>
      </c>
      <c r="AF378" s="80" t="str">
        <f t="shared" si="29"/>
        <v>Contrato En Curso</v>
      </c>
      <c r="AG378" s="25"/>
      <c r="AH378" s="28"/>
    </row>
    <row r="379" spans="1:34" customFormat="1" ht="32.25" customHeight="1" x14ac:dyDescent="0.35">
      <c r="A379" s="16"/>
      <c r="B379" s="10"/>
      <c r="C379" s="10"/>
      <c r="D379" s="10"/>
      <c r="E379" s="10"/>
      <c r="F379" s="10"/>
      <c r="G379" s="9"/>
      <c r="H379" s="22"/>
      <c r="I379" s="10"/>
      <c r="J379" s="11"/>
      <c r="K379" s="11"/>
      <c r="L379" s="17"/>
      <c r="M379" s="10"/>
      <c r="N379" s="10"/>
      <c r="O379" s="10"/>
      <c r="P379" s="23"/>
      <c r="Q379" s="22"/>
      <c r="R379" s="13"/>
      <c r="S379" s="18"/>
      <c r="T379" s="14"/>
      <c r="U379" s="14"/>
      <c r="V379" s="15"/>
      <c r="W379" s="20"/>
      <c r="X379" s="21"/>
      <c r="Y379" s="102" t="str">
        <f t="shared" si="25"/>
        <v>En Revisión</v>
      </c>
      <c r="Z379" s="12"/>
      <c r="AA379" s="24"/>
      <c r="AB379" s="19"/>
      <c r="AC379" s="103">
        <f t="shared" ca="1" si="26"/>
        <v>-45215</v>
      </c>
      <c r="AD379" s="103" t="str">
        <f t="shared" si="27"/>
        <v>En Proceso</v>
      </c>
      <c r="AE379" s="80" t="str">
        <f t="shared" ca="1" si="28"/>
        <v>Vencido</v>
      </c>
      <c r="AF379" s="80" t="str">
        <f t="shared" si="29"/>
        <v>Contrato En Curso</v>
      </c>
      <c r="AG379" s="25"/>
      <c r="AH379" s="28"/>
    </row>
    <row r="380" spans="1:34" customFormat="1" ht="32.25" customHeight="1" x14ac:dyDescent="0.35">
      <c r="A380" s="16"/>
      <c r="B380" s="10"/>
      <c r="C380" s="10"/>
      <c r="D380" s="10"/>
      <c r="E380" s="10"/>
      <c r="F380" s="10"/>
      <c r="G380" s="9"/>
      <c r="H380" s="22"/>
      <c r="I380" s="10"/>
      <c r="J380" s="11"/>
      <c r="K380" s="11"/>
      <c r="L380" s="17"/>
      <c r="M380" s="10"/>
      <c r="N380" s="10"/>
      <c r="O380" s="10"/>
      <c r="P380" s="23"/>
      <c r="Q380" s="22"/>
      <c r="R380" s="13"/>
      <c r="S380" s="18"/>
      <c r="T380" s="14"/>
      <c r="U380" s="14"/>
      <c r="V380" s="15"/>
      <c r="W380" s="20"/>
      <c r="X380" s="21"/>
      <c r="Y380" s="102" t="str">
        <f t="shared" si="25"/>
        <v>En Revisión</v>
      </c>
      <c r="Z380" s="12"/>
      <c r="AA380" s="24"/>
      <c r="AB380" s="19"/>
      <c r="AC380" s="103">
        <f t="shared" ca="1" si="26"/>
        <v>-45215</v>
      </c>
      <c r="AD380" s="103" t="str">
        <f t="shared" si="27"/>
        <v>En Proceso</v>
      </c>
      <c r="AE380" s="80" t="str">
        <f t="shared" ca="1" si="28"/>
        <v>Vencido</v>
      </c>
      <c r="AF380" s="80" t="str">
        <f t="shared" si="29"/>
        <v>Contrato En Curso</v>
      </c>
      <c r="AG380" s="25"/>
      <c r="AH380" s="28"/>
    </row>
    <row r="381" spans="1:34" customFormat="1" ht="32.25" customHeight="1" x14ac:dyDescent="0.35">
      <c r="A381" s="16"/>
      <c r="B381" s="10"/>
      <c r="C381" s="10"/>
      <c r="D381" s="10"/>
      <c r="E381" s="10"/>
      <c r="F381" s="10"/>
      <c r="G381" s="9"/>
      <c r="H381" s="22"/>
      <c r="I381" s="10"/>
      <c r="J381" s="11"/>
      <c r="K381" s="11"/>
      <c r="L381" s="17"/>
      <c r="M381" s="10"/>
      <c r="N381" s="10"/>
      <c r="O381" s="10"/>
      <c r="P381" s="23"/>
      <c r="Q381" s="22"/>
      <c r="R381" s="13"/>
      <c r="S381" s="18"/>
      <c r="T381" s="14"/>
      <c r="U381" s="14"/>
      <c r="V381" s="15"/>
      <c r="W381" s="20"/>
      <c r="X381" s="21"/>
      <c r="Y381" s="102" t="str">
        <f t="shared" si="25"/>
        <v>En Revisión</v>
      </c>
      <c r="Z381" s="12"/>
      <c r="AA381" s="24"/>
      <c r="AB381" s="19"/>
      <c r="AC381" s="103">
        <f t="shared" ca="1" si="26"/>
        <v>-45215</v>
      </c>
      <c r="AD381" s="103" t="str">
        <f t="shared" si="27"/>
        <v>En Proceso</v>
      </c>
      <c r="AE381" s="80" t="str">
        <f t="shared" ca="1" si="28"/>
        <v>Vencido</v>
      </c>
      <c r="AF381" s="80" t="str">
        <f t="shared" si="29"/>
        <v>Contrato En Curso</v>
      </c>
      <c r="AG381" s="25"/>
      <c r="AH381" s="28"/>
    </row>
    <row r="382" spans="1:34" customFormat="1" ht="32.25" customHeight="1" x14ac:dyDescent="0.35">
      <c r="A382" s="16"/>
      <c r="B382" s="10"/>
      <c r="C382" s="10"/>
      <c r="D382" s="10"/>
      <c r="E382" s="10"/>
      <c r="F382" s="10"/>
      <c r="G382" s="9"/>
      <c r="H382" s="22"/>
      <c r="I382" s="10"/>
      <c r="J382" s="11"/>
      <c r="K382" s="11"/>
      <c r="L382" s="17"/>
      <c r="M382" s="10"/>
      <c r="N382" s="10"/>
      <c r="O382" s="10"/>
      <c r="P382" s="23"/>
      <c r="Q382" s="22"/>
      <c r="R382" s="13"/>
      <c r="S382" s="18"/>
      <c r="T382" s="14"/>
      <c r="U382" s="14"/>
      <c r="V382" s="15"/>
      <c r="W382" s="20"/>
      <c r="X382" s="21"/>
      <c r="Y382" s="102" t="str">
        <f t="shared" si="25"/>
        <v>En Revisión</v>
      </c>
      <c r="Z382" s="12"/>
      <c r="AA382" s="24"/>
      <c r="AB382" s="19"/>
      <c r="AC382" s="103">
        <f t="shared" ca="1" si="26"/>
        <v>-45215</v>
      </c>
      <c r="AD382" s="103" t="str">
        <f t="shared" si="27"/>
        <v>En Proceso</v>
      </c>
      <c r="AE382" s="80" t="str">
        <f t="shared" ca="1" si="28"/>
        <v>Vencido</v>
      </c>
      <c r="AF382" s="80" t="str">
        <f t="shared" si="29"/>
        <v>Contrato En Curso</v>
      </c>
      <c r="AG382" s="25"/>
      <c r="AH382" s="28"/>
    </row>
    <row r="383" spans="1:34" customFormat="1" ht="32.25" customHeight="1" x14ac:dyDescent="0.35">
      <c r="A383" s="16"/>
      <c r="B383" s="10"/>
      <c r="C383" s="10"/>
      <c r="D383" s="10"/>
      <c r="E383" s="10"/>
      <c r="F383" s="10"/>
      <c r="G383" s="9"/>
      <c r="H383" s="22"/>
      <c r="I383" s="10"/>
      <c r="J383" s="11"/>
      <c r="K383" s="11"/>
      <c r="L383" s="17"/>
      <c r="M383" s="10"/>
      <c r="N383" s="10"/>
      <c r="O383" s="10"/>
      <c r="P383" s="23"/>
      <c r="Q383" s="22"/>
      <c r="R383" s="13"/>
      <c r="S383" s="18"/>
      <c r="T383" s="14"/>
      <c r="U383" s="14"/>
      <c r="V383" s="15"/>
      <c r="W383" s="20"/>
      <c r="X383" s="21"/>
      <c r="Y383" s="102" t="str">
        <f t="shared" si="25"/>
        <v>En Revisión</v>
      </c>
      <c r="Z383" s="12"/>
      <c r="AA383" s="24"/>
      <c r="AB383" s="19"/>
      <c r="AC383" s="103">
        <f t="shared" ca="1" si="26"/>
        <v>-45215</v>
      </c>
      <c r="AD383" s="103" t="str">
        <f t="shared" si="27"/>
        <v>En Proceso</v>
      </c>
      <c r="AE383" s="80" t="str">
        <f t="shared" ca="1" si="28"/>
        <v>Vencido</v>
      </c>
      <c r="AF383" s="80" t="str">
        <f t="shared" si="29"/>
        <v>Contrato En Curso</v>
      </c>
      <c r="AG383" s="25"/>
      <c r="AH383" s="28"/>
    </row>
    <row r="384" spans="1:34" customFormat="1" ht="32.25" customHeight="1" x14ac:dyDescent="0.35">
      <c r="A384" s="16"/>
      <c r="B384" s="10"/>
      <c r="C384" s="10"/>
      <c r="D384" s="10"/>
      <c r="E384" s="10"/>
      <c r="F384" s="10"/>
      <c r="G384" s="9"/>
      <c r="H384" s="22"/>
      <c r="I384" s="10"/>
      <c r="J384" s="11"/>
      <c r="K384" s="11"/>
      <c r="L384" s="17"/>
      <c r="M384" s="10"/>
      <c r="N384" s="10"/>
      <c r="O384" s="10"/>
      <c r="P384" s="23"/>
      <c r="Q384" s="22"/>
      <c r="R384" s="13"/>
      <c r="S384" s="18"/>
      <c r="T384" s="14"/>
      <c r="U384" s="14"/>
      <c r="V384" s="15"/>
      <c r="W384" s="20"/>
      <c r="X384" s="21"/>
      <c r="Y384" s="102" t="str">
        <f t="shared" si="25"/>
        <v>En Revisión</v>
      </c>
      <c r="Z384" s="12"/>
      <c r="AA384" s="24"/>
      <c r="AB384" s="19"/>
      <c r="AC384" s="103">
        <f t="shared" ca="1" si="26"/>
        <v>-45215</v>
      </c>
      <c r="AD384" s="103" t="str">
        <f t="shared" si="27"/>
        <v>En Proceso</v>
      </c>
      <c r="AE384" s="80" t="str">
        <f t="shared" ca="1" si="28"/>
        <v>Vencido</v>
      </c>
      <c r="AF384" s="80" t="str">
        <f t="shared" si="29"/>
        <v>Contrato En Curso</v>
      </c>
      <c r="AG384" s="25"/>
      <c r="AH384" s="28"/>
    </row>
    <row r="385" spans="1:34" customFormat="1" ht="32.25" customHeight="1" x14ac:dyDescent="0.35">
      <c r="A385" s="16"/>
      <c r="B385" s="10"/>
      <c r="C385" s="10"/>
      <c r="D385" s="10"/>
      <c r="E385" s="10"/>
      <c r="F385" s="10"/>
      <c r="G385" s="9"/>
      <c r="H385" s="22"/>
      <c r="I385" s="10"/>
      <c r="J385" s="11"/>
      <c r="K385" s="11"/>
      <c r="L385" s="17"/>
      <c r="M385" s="10"/>
      <c r="N385" s="10"/>
      <c r="O385" s="10"/>
      <c r="P385" s="23"/>
      <c r="Q385" s="22"/>
      <c r="R385" s="13"/>
      <c r="S385" s="18"/>
      <c r="T385" s="14"/>
      <c r="U385" s="14"/>
      <c r="V385" s="15"/>
      <c r="W385" s="20"/>
      <c r="X385" s="21"/>
      <c r="Y385" s="102" t="str">
        <f t="shared" si="25"/>
        <v>En Revisión</v>
      </c>
      <c r="Z385" s="12"/>
      <c r="AA385" s="24"/>
      <c r="AB385" s="19"/>
      <c r="AC385" s="103">
        <f t="shared" ca="1" si="26"/>
        <v>-45215</v>
      </c>
      <c r="AD385" s="103" t="str">
        <f t="shared" si="27"/>
        <v>En Proceso</v>
      </c>
      <c r="AE385" s="80" t="str">
        <f t="shared" ca="1" si="28"/>
        <v>Vencido</v>
      </c>
      <c r="AF385" s="80" t="str">
        <f t="shared" si="29"/>
        <v>Contrato En Curso</v>
      </c>
      <c r="AG385" s="25"/>
      <c r="AH385" s="28"/>
    </row>
    <row r="386" spans="1:34" customFormat="1" ht="32.25" customHeight="1" x14ac:dyDescent="0.35">
      <c r="A386" s="16"/>
      <c r="B386" s="10"/>
      <c r="C386" s="10"/>
      <c r="D386" s="10"/>
      <c r="E386" s="10"/>
      <c r="F386" s="10"/>
      <c r="G386" s="9"/>
      <c r="H386" s="22"/>
      <c r="I386" s="10"/>
      <c r="J386" s="11"/>
      <c r="K386" s="11"/>
      <c r="L386" s="17"/>
      <c r="M386" s="10"/>
      <c r="N386" s="10"/>
      <c r="O386" s="10"/>
      <c r="P386" s="23"/>
      <c r="Q386" s="22"/>
      <c r="R386" s="13"/>
      <c r="S386" s="18"/>
      <c r="T386" s="14"/>
      <c r="U386" s="14"/>
      <c r="V386" s="15"/>
      <c r="W386" s="20"/>
      <c r="X386" s="21"/>
      <c r="Y386" s="102" t="str">
        <f t="shared" si="25"/>
        <v>En Revisión</v>
      </c>
      <c r="Z386" s="12"/>
      <c r="AA386" s="24"/>
      <c r="AB386" s="19"/>
      <c r="AC386" s="103">
        <f t="shared" ca="1" si="26"/>
        <v>-45215</v>
      </c>
      <c r="AD386" s="103" t="str">
        <f t="shared" si="27"/>
        <v>En Proceso</v>
      </c>
      <c r="AE386" s="80" t="str">
        <f t="shared" ca="1" si="28"/>
        <v>Vencido</v>
      </c>
      <c r="AF386" s="80" t="str">
        <f t="shared" si="29"/>
        <v>Contrato En Curso</v>
      </c>
      <c r="AG386" s="25"/>
      <c r="AH386" s="28"/>
    </row>
    <row r="387" spans="1:34" customFormat="1" ht="32.25" customHeight="1" x14ac:dyDescent="0.35">
      <c r="A387" s="16"/>
      <c r="B387" s="10"/>
      <c r="C387" s="10"/>
      <c r="D387" s="10"/>
      <c r="E387" s="10"/>
      <c r="F387" s="10"/>
      <c r="G387" s="9"/>
      <c r="H387" s="22"/>
      <c r="I387" s="10"/>
      <c r="J387" s="11"/>
      <c r="K387" s="11"/>
      <c r="L387" s="17"/>
      <c r="M387" s="10"/>
      <c r="N387" s="10"/>
      <c r="O387" s="10"/>
      <c r="P387" s="23"/>
      <c r="Q387" s="22"/>
      <c r="R387" s="13"/>
      <c r="S387" s="18"/>
      <c r="T387" s="14"/>
      <c r="U387" s="14"/>
      <c r="V387" s="15"/>
      <c r="W387" s="20"/>
      <c r="X387" s="21"/>
      <c r="Y387" s="102" t="str">
        <f t="shared" ref="Y387:Y450" si="30">IF(V387="si","Aprobada","En Revisión")</f>
        <v>En Revisión</v>
      </c>
      <c r="Z387" s="12"/>
      <c r="AA387" s="24"/>
      <c r="AB387" s="19"/>
      <c r="AC387" s="103">
        <f t="shared" ca="1" si="26"/>
        <v>-45215</v>
      </c>
      <c r="AD387" s="103" t="str">
        <f t="shared" si="27"/>
        <v>En Proceso</v>
      </c>
      <c r="AE387" s="80" t="str">
        <f t="shared" ca="1" si="28"/>
        <v>Vencido</v>
      </c>
      <c r="AF387" s="80" t="str">
        <f t="shared" si="29"/>
        <v>Contrato En Curso</v>
      </c>
      <c r="AG387" s="25"/>
      <c r="AH387" s="28"/>
    </row>
    <row r="388" spans="1:34" customFormat="1" ht="32.25" customHeight="1" x14ac:dyDescent="0.35">
      <c r="A388" s="16"/>
      <c r="B388" s="10"/>
      <c r="C388" s="10"/>
      <c r="D388" s="10"/>
      <c r="E388" s="10"/>
      <c r="F388" s="10"/>
      <c r="G388" s="9"/>
      <c r="H388" s="22"/>
      <c r="I388" s="10"/>
      <c r="J388" s="11"/>
      <c r="K388" s="11"/>
      <c r="L388" s="17"/>
      <c r="M388" s="10"/>
      <c r="N388" s="10"/>
      <c r="O388" s="10"/>
      <c r="P388" s="23"/>
      <c r="Q388" s="22"/>
      <c r="R388" s="13"/>
      <c r="S388" s="18"/>
      <c r="T388" s="14"/>
      <c r="U388" s="14"/>
      <c r="V388" s="15"/>
      <c r="W388" s="20"/>
      <c r="X388" s="21"/>
      <c r="Y388" s="102" t="str">
        <f t="shared" si="30"/>
        <v>En Revisión</v>
      </c>
      <c r="Z388" s="12"/>
      <c r="AA388" s="24"/>
      <c r="AB388" s="19"/>
      <c r="AC388" s="103">
        <f t="shared" ref="AC388:AC451" ca="1" si="31">K388-TODAY()</f>
        <v>-45215</v>
      </c>
      <c r="AD388" s="103" t="str">
        <f t="shared" ref="AD388:AD451" si="32">IF(X388&gt;1,"Ingresado","En Proceso")</f>
        <v>En Proceso</v>
      </c>
      <c r="AE388" s="80" t="str">
        <f t="shared" ref="AE388:AE451" ca="1" si="33">IF(AND(AC388&lt;=0),"Vencido",IF(AND(AC388&lt;31),"Realizar Cierre o Extensión de contrato",IF(AND(AC388&gt;30),"Vigente")))</f>
        <v>Vencido</v>
      </c>
      <c r="AF388" s="80" t="str">
        <f t="shared" ref="AF388:AF451" si="34">IF(AND(AG388&gt;=1),"Contrato Finalizado","Contrato En Curso")</f>
        <v>Contrato En Curso</v>
      </c>
      <c r="AG388" s="25"/>
      <c r="AH388" s="28"/>
    </row>
    <row r="389" spans="1:34" customFormat="1" ht="32.25" customHeight="1" x14ac:dyDescent="0.35">
      <c r="A389" s="16"/>
      <c r="B389" s="10"/>
      <c r="C389" s="10"/>
      <c r="D389" s="10"/>
      <c r="E389" s="10"/>
      <c r="F389" s="10"/>
      <c r="G389" s="9"/>
      <c r="H389" s="22"/>
      <c r="I389" s="10"/>
      <c r="J389" s="11"/>
      <c r="K389" s="11"/>
      <c r="L389" s="17"/>
      <c r="M389" s="10"/>
      <c r="N389" s="10"/>
      <c r="O389" s="10"/>
      <c r="P389" s="23"/>
      <c r="Q389" s="22"/>
      <c r="R389" s="13"/>
      <c r="S389" s="18"/>
      <c r="T389" s="14"/>
      <c r="U389" s="14"/>
      <c r="V389" s="15"/>
      <c r="W389" s="20"/>
      <c r="X389" s="21"/>
      <c r="Y389" s="102" t="str">
        <f t="shared" si="30"/>
        <v>En Revisión</v>
      </c>
      <c r="Z389" s="12"/>
      <c r="AA389" s="24"/>
      <c r="AB389" s="19"/>
      <c r="AC389" s="103">
        <f t="shared" ca="1" si="31"/>
        <v>-45215</v>
      </c>
      <c r="AD389" s="103" t="str">
        <f t="shared" si="32"/>
        <v>En Proceso</v>
      </c>
      <c r="AE389" s="80" t="str">
        <f t="shared" ca="1" si="33"/>
        <v>Vencido</v>
      </c>
      <c r="AF389" s="80" t="str">
        <f t="shared" si="34"/>
        <v>Contrato En Curso</v>
      </c>
      <c r="AG389" s="25"/>
      <c r="AH389" s="28"/>
    </row>
    <row r="390" spans="1:34" customFormat="1" ht="32.25" customHeight="1" x14ac:dyDescent="0.35">
      <c r="A390" s="16"/>
      <c r="B390" s="10"/>
      <c r="C390" s="10"/>
      <c r="D390" s="10"/>
      <c r="E390" s="10"/>
      <c r="F390" s="10"/>
      <c r="G390" s="9"/>
      <c r="H390" s="22"/>
      <c r="I390" s="10"/>
      <c r="J390" s="11"/>
      <c r="K390" s="11"/>
      <c r="L390" s="17"/>
      <c r="M390" s="10"/>
      <c r="N390" s="10"/>
      <c r="O390" s="10"/>
      <c r="P390" s="23"/>
      <c r="Q390" s="22"/>
      <c r="R390" s="13"/>
      <c r="S390" s="18"/>
      <c r="T390" s="14"/>
      <c r="U390" s="14"/>
      <c r="V390" s="15"/>
      <c r="W390" s="20"/>
      <c r="X390" s="21"/>
      <c r="Y390" s="102" t="str">
        <f t="shared" si="30"/>
        <v>En Revisión</v>
      </c>
      <c r="Z390" s="12"/>
      <c r="AA390" s="24"/>
      <c r="AB390" s="19"/>
      <c r="AC390" s="103">
        <f t="shared" ca="1" si="31"/>
        <v>-45215</v>
      </c>
      <c r="AD390" s="103" t="str">
        <f t="shared" si="32"/>
        <v>En Proceso</v>
      </c>
      <c r="AE390" s="80" t="str">
        <f t="shared" ca="1" si="33"/>
        <v>Vencido</v>
      </c>
      <c r="AF390" s="80" t="str">
        <f t="shared" si="34"/>
        <v>Contrato En Curso</v>
      </c>
      <c r="AG390" s="25"/>
      <c r="AH390" s="28"/>
    </row>
    <row r="391" spans="1:34" customFormat="1" ht="32.25" customHeight="1" x14ac:dyDescent="0.35">
      <c r="A391" s="16"/>
      <c r="B391" s="10"/>
      <c r="C391" s="10"/>
      <c r="D391" s="10"/>
      <c r="E391" s="10"/>
      <c r="F391" s="10"/>
      <c r="G391" s="9"/>
      <c r="H391" s="22"/>
      <c r="I391" s="10"/>
      <c r="J391" s="11"/>
      <c r="K391" s="11"/>
      <c r="L391" s="17"/>
      <c r="M391" s="10"/>
      <c r="N391" s="10"/>
      <c r="O391" s="10"/>
      <c r="P391" s="23"/>
      <c r="Q391" s="22"/>
      <c r="R391" s="13"/>
      <c r="S391" s="18"/>
      <c r="T391" s="14"/>
      <c r="U391" s="14"/>
      <c r="V391" s="15"/>
      <c r="W391" s="20"/>
      <c r="X391" s="21"/>
      <c r="Y391" s="102" t="str">
        <f t="shared" si="30"/>
        <v>En Revisión</v>
      </c>
      <c r="Z391" s="12"/>
      <c r="AA391" s="24"/>
      <c r="AB391" s="19"/>
      <c r="AC391" s="103">
        <f t="shared" ca="1" si="31"/>
        <v>-45215</v>
      </c>
      <c r="AD391" s="103" t="str">
        <f t="shared" si="32"/>
        <v>En Proceso</v>
      </c>
      <c r="AE391" s="80" t="str">
        <f t="shared" ca="1" si="33"/>
        <v>Vencido</v>
      </c>
      <c r="AF391" s="80" t="str">
        <f t="shared" si="34"/>
        <v>Contrato En Curso</v>
      </c>
      <c r="AG391" s="25"/>
      <c r="AH391" s="28"/>
    </row>
    <row r="392" spans="1:34" customFormat="1" ht="32.25" customHeight="1" x14ac:dyDescent="0.35">
      <c r="A392" s="16"/>
      <c r="B392" s="10"/>
      <c r="C392" s="10"/>
      <c r="D392" s="10"/>
      <c r="E392" s="10"/>
      <c r="F392" s="10"/>
      <c r="G392" s="9"/>
      <c r="H392" s="22"/>
      <c r="I392" s="10"/>
      <c r="J392" s="11"/>
      <c r="K392" s="11"/>
      <c r="L392" s="17"/>
      <c r="M392" s="10"/>
      <c r="N392" s="10"/>
      <c r="O392" s="10"/>
      <c r="P392" s="23"/>
      <c r="Q392" s="22"/>
      <c r="R392" s="13"/>
      <c r="S392" s="18"/>
      <c r="T392" s="14"/>
      <c r="U392" s="14"/>
      <c r="V392" s="15"/>
      <c r="W392" s="20"/>
      <c r="X392" s="21"/>
      <c r="Y392" s="102" t="str">
        <f t="shared" si="30"/>
        <v>En Revisión</v>
      </c>
      <c r="Z392" s="12"/>
      <c r="AA392" s="24"/>
      <c r="AB392" s="19"/>
      <c r="AC392" s="103">
        <f t="shared" ca="1" si="31"/>
        <v>-45215</v>
      </c>
      <c r="AD392" s="103" t="str">
        <f t="shared" si="32"/>
        <v>En Proceso</v>
      </c>
      <c r="AE392" s="80" t="str">
        <f t="shared" ca="1" si="33"/>
        <v>Vencido</v>
      </c>
      <c r="AF392" s="80" t="str">
        <f t="shared" si="34"/>
        <v>Contrato En Curso</v>
      </c>
      <c r="AG392" s="25"/>
      <c r="AH392" s="28"/>
    </row>
    <row r="393" spans="1:34" customFormat="1" ht="32.25" customHeight="1" x14ac:dyDescent="0.35">
      <c r="A393" s="16"/>
      <c r="B393" s="10"/>
      <c r="C393" s="10"/>
      <c r="D393" s="10"/>
      <c r="E393" s="10"/>
      <c r="F393" s="10"/>
      <c r="G393" s="9"/>
      <c r="H393" s="22"/>
      <c r="I393" s="10"/>
      <c r="J393" s="11"/>
      <c r="K393" s="11"/>
      <c r="L393" s="17"/>
      <c r="M393" s="10"/>
      <c r="N393" s="10"/>
      <c r="O393" s="10"/>
      <c r="P393" s="23"/>
      <c r="Q393" s="22"/>
      <c r="R393" s="13"/>
      <c r="S393" s="18"/>
      <c r="T393" s="14"/>
      <c r="U393" s="14"/>
      <c r="V393" s="15"/>
      <c r="W393" s="20"/>
      <c r="X393" s="21"/>
      <c r="Y393" s="102" t="str">
        <f t="shared" si="30"/>
        <v>En Revisión</v>
      </c>
      <c r="Z393" s="12"/>
      <c r="AA393" s="24"/>
      <c r="AB393" s="19"/>
      <c r="AC393" s="103">
        <f t="shared" ca="1" si="31"/>
        <v>-45215</v>
      </c>
      <c r="AD393" s="103" t="str">
        <f t="shared" si="32"/>
        <v>En Proceso</v>
      </c>
      <c r="AE393" s="80" t="str">
        <f t="shared" ca="1" si="33"/>
        <v>Vencido</v>
      </c>
      <c r="AF393" s="80" t="str">
        <f t="shared" si="34"/>
        <v>Contrato En Curso</v>
      </c>
      <c r="AG393" s="25"/>
      <c r="AH393" s="28"/>
    </row>
    <row r="394" spans="1:34" customFormat="1" ht="32.25" customHeight="1" x14ac:dyDescent="0.35">
      <c r="A394" s="16"/>
      <c r="B394" s="10"/>
      <c r="C394" s="10"/>
      <c r="D394" s="10"/>
      <c r="E394" s="10"/>
      <c r="F394" s="10"/>
      <c r="G394" s="9"/>
      <c r="H394" s="22"/>
      <c r="I394" s="10"/>
      <c r="J394" s="11"/>
      <c r="K394" s="11"/>
      <c r="L394" s="17"/>
      <c r="M394" s="10"/>
      <c r="N394" s="10"/>
      <c r="O394" s="10"/>
      <c r="P394" s="23"/>
      <c r="Q394" s="22"/>
      <c r="R394" s="13"/>
      <c r="S394" s="18"/>
      <c r="T394" s="14"/>
      <c r="U394" s="14"/>
      <c r="V394" s="15"/>
      <c r="W394" s="20"/>
      <c r="X394" s="21"/>
      <c r="Y394" s="102" t="str">
        <f t="shared" si="30"/>
        <v>En Revisión</v>
      </c>
      <c r="Z394" s="12"/>
      <c r="AA394" s="24"/>
      <c r="AB394" s="19"/>
      <c r="AC394" s="103">
        <f t="shared" ca="1" si="31"/>
        <v>-45215</v>
      </c>
      <c r="AD394" s="103" t="str">
        <f t="shared" si="32"/>
        <v>En Proceso</v>
      </c>
      <c r="AE394" s="80" t="str">
        <f t="shared" ca="1" si="33"/>
        <v>Vencido</v>
      </c>
      <c r="AF394" s="80" t="str">
        <f t="shared" si="34"/>
        <v>Contrato En Curso</v>
      </c>
      <c r="AG394" s="25"/>
      <c r="AH394" s="28"/>
    </row>
    <row r="395" spans="1:34" customFormat="1" ht="32.25" customHeight="1" x14ac:dyDescent="0.35">
      <c r="A395" s="16"/>
      <c r="B395" s="10"/>
      <c r="C395" s="10"/>
      <c r="D395" s="10"/>
      <c r="E395" s="10"/>
      <c r="F395" s="10"/>
      <c r="G395" s="9"/>
      <c r="H395" s="22"/>
      <c r="I395" s="10"/>
      <c r="J395" s="11"/>
      <c r="K395" s="11"/>
      <c r="L395" s="17"/>
      <c r="M395" s="10"/>
      <c r="N395" s="10"/>
      <c r="O395" s="10"/>
      <c r="P395" s="23"/>
      <c r="Q395" s="22"/>
      <c r="R395" s="13"/>
      <c r="S395" s="18"/>
      <c r="T395" s="14"/>
      <c r="U395" s="14"/>
      <c r="V395" s="15"/>
      <c r="W395" s="20"/>
      <c r="X395" s="21"/>
      <c r="Y395" s="102" t="str">
        <f t="shared" si="30"/>
        <v>En Revisión</v>
      </c>
      <c r="Z395" s="12"/>
      <c r="AA395" s="24"/>
      <c r="AB395" s="19"/>
      <c r="AC395" s="103">
        <f t="shared" ca="1" si="31"/>
        <v>-45215</v>
      </c>
      <c r="AD395" s="103" t="str">
        <f t="shared" si="32"/>
        <v>En Proceso</v>
      </c>
      <c r="AE395" s="80" t="str">
        <f t="shared" ca="1" si="33"/>
        <v>Vencido</v>
      </c>
      <c r="AF395" s="80" t="str">
        <f t="shared" si="34"/>
        <v>Contrato En Curso</v>
      </c>
      <c r="AG395" s="25"/>
      <c r="AH395" s="28"/>
    </row>
    <row r="396" spans="1:34" customFormat="1" ht="32.25" customHeight="1" x14ac:dyDescent="0.35">
      <c r="A396" s="16"/>
      <c r="B396" s="10"/>
      <c r="C396" s="10"/>
      <c r="D396" s="10"/>
      <c r="E396" s="10"/>
      <c r="F396" s="10"/>
      <c r="G396" s="9"/>
      <c r="H396" s="22"/>
      <c r="I396" s="10"/>
      <c r="J396" s="11"/>
      <c r="K396" s="11"/>
      <c r="L396" s="17"/>
      <c r="M396" s="10"/>
      <c r="N396" s="10"/>
      <c r="O396" s="10"/>
      <c r="P396" s="23"/>
      <c r="Q396" s="22"/>
      <c r="R396" s="13"/>
      <c r="S396" s="18"/>
      <c r="T396" s="14"/>
      <c r="U396" s="14"/>
      <c r="V396" s="15"/>
      <c r="W396" s="20"/>
      <c r="X396" s="21"/>
      <c r="Y396" s="102" t="str">
        <f t="shared" si="30"/>
        <v>En Revisión</v>
      </c>
      <c r="Z396" s="12"/>
      <c r="AA396" s="24"/>
      <c r="AB396" s="19"/>
      <c r="AC396" s="103">
        <f t="shared" ca="1" si="31"/>
        <v>-45215</v>
      </c>
      <c r="AD396" s="103" t="str">
        <f t="shared" si="32"/>
        <v>En Proceso</v>
      </c>
      <c r="AE396" s="80" t="str">
        <f t="shared" ca="1" si="33"/>
        <v>Vencido</v>
      </c>
      <c r="AF396" s="80" t="str">
        <f t="shared" si="34"/>
        <v>Contrato En Curso</v>
      </c>
      <c r="AG396" s="25"/>
      <c r="AH396" s="28"/>
    </row>
    <row r="397" spans="1:34" customFormat="1" ht="32.25" customHeight="1" x14ac:dyDescent="0.35">
      <c r="A397" s="16"/>
      <c r="B397" s="10"/>
      <c r="C397" s="10"/>
      <c r="D397" s="10"/>
      <c r="E397" s="10"/>
      <c r="F397" s="10"/>
      <c r="G397" s="9"/>
      <c r="H397" s="22"/>
      <c r="I397" s="10"/>
      <c r="J397" s="11"/>
      <c r="K397" s="11"/>
      <c r="L397" s="17"/>
      <c r="M397" s="10"/>
      <c r="N397" s="10"/>
      <c r="O397" s="10"/>
      <c r="P397" s="23"/>
      <c r="Q397" s="22"/>
      <c r="R397" s="13"/>
      <c r="S397" s="18"/>
      <c r="T397" s="14"/>
      <c r="U397" s="14"/>
      <c r="V397" s="15"/>
      <c r="W397" s="20"/>
      <c r="X397" s="21"/>
      <c r="Y397" s="102" t="str">
        <f t="shared" si="30"/>
        <v>En Revisión</v>
      </c>
      <c r="Z397" s="12"/>
      <c r="AA397" s="24"/>
      <c r="AB397" s="19"/>
      <c r="AC397" s="103">
        <f t="shared" ca="1" si="31"/>
        <v>-45215</v>
      </c>
      <c r="AD397" s="103" t="str">
        <f t="shared" si="32"/>
        <v>En Proceso</v>
      </c>
      <c r="AE397" s="80" t="str">
        <f t="shared" ca="1" si="33"/>
        <v>Vencido</v>
      </c>
      <c r="AF397" s="80" t="str">
        <f t="shared" si="34"/>
        <v>Contrato En Curso</v>
      </c>
      <c r="AG397" s="25"/>
      <c r="AH397" s="28"/>
    </row>
    <row r="398" spans="1:34" customFormat="1" ht="32.25" customHeight="1" x14ac:dyDescent="0.35">
      <c r="A398" s="16"/>
      <c r="B398" s="10"/>
      <c r="C398" s="10"/>
      <c r="D398" s="10"/>
      <c r="E398" s="10"/>
      <c r="F398" s="10"/>
      <c r="G398" s="9"/>
      <c r="H398" s="22"/>
      <c r="I398" s="10"/>
      <c r="J398" s="11"/>
      <c r="K398" s="11"/>
      <c r="L398" s="17"/>
      <c r="M398" s="10"/>
      <c r="N398" s="10"/>
      <c r="O398" s="10"/>
      <c r="P398" s="23"/>
      <c r="Q398" s="22"/>
      <c r="R398" s="13"/>
      <c r="S398" s="18"/>
      <c r="T398" s="14"/>
      <c r="U398" s="14"/>
      <c r="V398" s="15"/>
      <c r="W398" s="20"/>
      <c r="X398" s="21"/>
      <c r="Y398" s="102" t="str">
        <f t="shared" si="30"/>
        <v>En Revisión</v>
      </c>
      <c r="Z398" s="12"/>
      <c r="AA398" s="24"/>
      <c r="AB398" s="19"/>
      <c r="AC398" s="103">
        <f t="shared" ca="1" si="31"/>
        <v>-45215</v>
      </c>
      <c r="AD398" s="103" t="str">
        <f t="shared" si="32"/>
        <v>En Proceso</v>
      </c>
      <c r="AE398" s="80" t="str">
        <f t="shared" ca="1" si="33"/>
        <v>Vencido</v>
      </c>
      <c r="AF398" s="80" t="str">
        <f t="shared" si="34"/>
        <v>Contrato En Curso</v>
      </c>
      <c r="AG398" s="25"/>
      <c r="AH398" s="28"/>
    </row>
    <row r="399" spans="1:34" customFormat="1" ht="32.25" customHeight="1" x14ac:dyDescent="0.35">
      <c r="A399" s="16"/>
      <c r="B399" s="10"/>
      <c r="C399" s="10"/>
      <c r="D399" s="10"/>
      <c r="E399" s="10"/>
      <c r="F399" s="10"/>
      <c r="G399" s="9"/>
      <c r="H399" s="22"/>
      <c r="I399" s="10"/>
      <c r="J399" s="11"/>
      <c r="K399" s="11"/>
      <c r="L399" s="17"/>
      <c r="M399" s="10"/>
      <c r="N399" s="10"/>
      <c r="O399" s="10"/>
      <c r="P399" s="23"/>
      <c r="Q399" s="22"/>
      <c r="R399" s="13"/>
      <c r="S399" s="18"/>
      <c r="T399" s="14"/>
      <c r="U399" s="14"/>
      <c r="V399" s="15"/>
      <c r="W399" s="20"/>
      <c r="X399" s="21"/>
      <c r="Y399" s="102" t="str">
        <f t="shared" si="30"/>
        <v>En Revisión</v>
      </c>
      <c r="Z399" s="12"/>
      <c r="AA399" s="24"/>
      <c r="AB399" s="19"/>
      <c r="AC399" s="103">
        <f t="shared" ca="1" si="31"/>
        <v>-45215</v>
      </c>
      <c r="AD399" s="103" t="str">
        <f t="shared" si="32"/>
        <v>En Proceso</v>
      </c>
      <c r="AE399" s="80" t="str">
        <f t="shared" ca="1" si="33"/>
        <v>Vencido</v>
      </c>
      <c r="AF399" s="80" t="str">
        <f t="shared" si="34"/>
        <v>Contrato En Curso</v>
      </c>
      <c r="AG399" s="25"/>
      <c r="AH399" s="28"/>
    </row>
    <row r="400" spans="1:34" customFormat="1" ht="32.25" customHeight="1" x14ac:dyDescent="0.35">
      <c r="A400" s="16"/>
      <c r="B400" s="10"/>
      <c r="C400" s="10"/>
      <c r="D400" s="10"/>
      <c r="E400" s="10"/>
      <c r="F400" s="10"/>
      <c r="G400" s="9"/>
      <c r="H400" s="22"/>
      <c r="I400" s="10"/>
      <c r="J400" s="11"/>
      <c r="K400" s="11"/>
      <c r="L400" s="17"/>
      <c r="M400" s="10"/>
      <c r="N400" s="10"/>
      <c r="O400" s="10"/>
      <c r="P400" s="23"/>
      <c r="Q400" s="22"/>
      <c r="R400" s="13"/>
      <c r="S400" s="18"/>
      <c r="T400" s="14"/>
      <c r="U400" s="14"/>
      <c r="V400" s="15"/>
      <c r="W400" s="20"/>
      <c r="X400" s="21"/>
      <c r="Y400" s="102" t="str">
        <f t="shared" si="30"/>
        <v>En Revisión</v>
      </c>
      <c r="Z400" s="12"/>
      <c r="AA400" s="24"/>
      <c r="AB400" s="19"/>
      <c r="AC400" s="103">
        <f t="shared" ca="1" si="31"/>
        <v>-45215</v>
      </c>
      <c r="AD400" s="103" t="str">
        <f t="shared" si="32"/>
        <v>En Proceso</v>
      </c>
      <c r="AE400" s="80" t="str">
        <f t="shared" ca="1" si="33"/>
        <v>Vencido</v>
      </c>
      <c r="AF400" s="80" t="str">
        <f t="shared" si="34"/>
        <v>Contrato En Curso</v>
      </c>
      <c r="AG400" s="25"/>
      <c r="AH400" s="28"/>
    </row>
    <row r="401" spans="1:34" customFormat="1" ht="32.25" customHeight="1" x14ac:dyDescent="0.35">
      <c r="A401" s="16"/>
      <c r="B401" s="10"/>
      <c r="C401" s="10"/>
      <c r="D401" s="10"/>
      <c r="E401" s="10"/>
      <c r="F401" s="10"/>
      <c r="G401" s="9"/>
      <c r="H401" s="22"/>
      <c r="I401" s="10"/>
      <c r="J401" s="11"/>
      <c r="K401" s="11"/>
      <c r="L401" s="17"/>
      <c r="M401" s="10"/>
      <c r="N401" s="10"/>
      <c r="O401" s="10"/>
      <c r="P401" s="23"/>
      <c r="Q401" s="22"/>
      <c r="R401" s="13"/>
      <c r="S401" s="18"/>
      <c r="T401" s="14"/>
      <c r="U401" s="14"/>
      <c r="V401" s="15"/>
      <c r="W401" s="20"/>
      <c r="X401" s="21"/>
      <c r="Y401" s="102" t="str">
        <f t="shared" si="30"/>
        <v>En Revisión</v>
      </c>
      <c r="Z401" s="12"/>
      <c r="AA401" s="24"/>
      <c r="AB401" s="19"/>
      <c r="AC401" s="103">
        <f t="shared" ca="1" si="31"/>
        <v>-45215</v>
      </c>
      <c r="AD401" s="103" t="str">
        <f t="shared" si="32"/>
        <v>En Proceso</v>
      </c>
      <c r="AE401" s="80" t="str">
        <f t="shared" ca="1" si="33"/>
        <v>Vencido</v>
      </c>
      <c r="AF401" s="80" t="str">
        <f t="shared" si="34"/>
        <v>Contrato En Curso</v>
      </c>
      <c r="AG401" s="25"/>
      <c r="AH401" s="28"/>
    </row>
    <row r="402" spans="1:34" customFormat="1" ht="32.25" customHeight="1" x14ac:dyDescent="0.35">
      <c r="A402" s="16"/>
      <c r="B402" s="10"/>
      <c r="C402" s="10"/>
      <c r="D402" s="10"/>
      <c r="E402" s="10"/>
      <c r="F402" s="10"/>
      <c r="G402" s="9"/>
      <c r="H402" s="22"/>
      <c r="I402" s="10"/>
      <c r="J402" s="11"/>
      <c r="K402" s="11"/>
      <c r="L402" s="17"/>
      <c r="M402" s="10"/>
      <c r="N402" s="10"/>
      <c r="O402" s="10"/>
      <c r="P402" s="23"/>
      <c r="Q402" s="22"/>
      <c r="R402" s="13"/>
      <c r="S402" s="18"/>
      <c r="T402" s="14"/>
      <c r="U402" s="14"/>
      <c r="V402" s="15"/>
      <c r="W402" s="20"/>
      <c r="X402" s="21"/>
      <c r="Y402" s="102" t="str">
        <f t="shared" si="30"/>
        <v>En Revisión</v>
      </c>
      <c r="Z402" s="12"/>
      <c r="AA402" s="24"/>
      <c r="AB402" s="19"/>
      <c r="AC402" s="103">
        <f t="shared" ca="1" si="31"/>
        <v>-45215</v>
      </c>
      <c r="AD402" s="103" t="str">
        <f t="shared" si="32"/>
        <v>En Proceso</v>
      </c>
      <c r="AE402" s="80" t="str">
        <f t="shared" ca="1" si="33"/>
        <v>Vencido</v>
      </c>
      <c r="AF402" s="80" t="str">
        <f t="shared" si="34"/>
        <v>Contrato En Curso</v>
      </c>
      <c r="AG402" s="25"/>
      <c r="AH402" s="28"/>
    </row>
    <row r="403" spans="1:34" customFormat="1" ht="32.25" customHeight="1" x14ac:dyDescent="0.35">
      <c r="A403" s="16"/>
      <c r="B403" s="10"/>
      <c r="C403" s="10"/>
      <c r="D403" s="10"/>
      <c r="E403" s="10"/>
      <c r="F403" s="10"/>
      <c r="G403" s="9"/>
      <c r="H403" s="22"/>
      <c r="I403" s="10"/>
      <c r="J403" s="11"/>
      <c r="K403" s="11"/>
      <c r="L403" s="17"/>
      <c r="M403" s="10"/>
      <c r="N403" s="10"/>
      <c r="O403" s="10"/>
      <c r="P403" s="23"/>
      <c r="Q403" s="22"/>
      <c r="R403" s="13"/>
      <c r="S403" s="18"/>
      <c r="T403" s="14"/>
      <c r="U403" s="14"/>
      <c r="V403" s="15"/>
      <c r="W403" s="20"/>
      <c r="X403" s="21"/>
      <c r="Y403" s="102" t="str">
        <f t="shared" si="30"/>
        <v>En Revisión</v>
      </c>
      <c r="Z403" s="12"/>
      <c r="AA403" s="24"/>
      <c r="AB403" s="19"/>
      <c r="AC403" s="103">
        <f t="shared" ca="1" si="31"/>
        <v>-45215</v>
      </c>
      <c r="AD403" s="103" t="str">
        <f t="shared" si="32"/>
        <v>En Proceso</v>
      </c>
      <c r="AE403" s="80" t="str">
        <f t="shared" ca="1" si="33"/>
        <v>Vencido</v>
      </c>
      <c r="AF403" s="80" t="str">
        <f t="shared" si="34"/>
        <v>Contrato En Curso</v>
      </c>
      <c r="AG403" s="25"/>
      <c r="AH403" s="28"/>
    </row>
    <row r="404" spans="1:34" customFormat="1" ht="32.25" customHeight="1" x14ac:dyDescent="0.35">
      <c r="A404" s="16"/>
      <c r="B404" s="10"/>
      <c r="C404" s="10"/>
      <c r="D404" s="10"/>
      <c r="E404" s="10"/>
      <c r="F404" s="10"/>
      <c r="G404" s="9"/>
      <c r="H404" s="22"/>
      <c r="I404" s="10"/>
      <c r="J404" s="11"/>
      <c r="K404" s="11"/>
      <c r="L404" s="17"/>
      <c r="M404" s="10"/>
      <c r="N404" s="10"/>
      <c r="O404" s="10"/>
      <c r="P404" s="23"/>
      <c r="Q404" s="22"/>
      <c r="R404" s="13"/>
      <c r="S404" s="18"/>
      <c r="T404" s="14"/>
      <c r="U404" s="14"/>
      <c r="V404" s="15"/>
      <c r="W404" s="20"/>
      <c r="X404" s="21"/>
      <c r="Y404" s="102" t="str">
        <f t="shared" si="30"/>
        <v>En Revisión</v>
      </c>
      <c r="Z404" s="12"/>
      <c r="AA404" s="24"/>
      <c r="AB404" s="19"/>
      <c r="AC404" s="103">
        <f t="shared" ca="1" si="31"/>
        <v>-45215</v>
      </c>
      <c r="AD404" s="103" t="str">
        <f t="shared" si="32"/>
        <v>En Proceso</v>
      </c>
      <c r="AE404" s="80" t="str">
        <f t="shared" ca="1" si="33"/>
        <v>Vencido</v>
      </c>
      <c r="AF404" s="80" t="str">
        <f t="shared" si="34"/>
        <v>Contrato En Curso</v>
      </c>
      <c r="AG404" s="25"/>
      <c r="AH404" s="28"/>
    </row>
    <row r="405" spans="1:34" customFormat="1" ht="32.25" customHeight="1" x14ac:dyDescent="0.35">
      <c r="A405" s="16"/>
      <c r="B405" s="10"/>
      <c r="C405" s="10"/>
      <c r="D405" s="10"/>
      <c r="E405" s="10"/>
      <c r="F405" s="10"/>
      <c r="G405" s="9"/>
      <c r="H405" s="22"/>
      <c r="I405" s="10"/>
      <c r="J405" s="11"/>
      <c r="K405" s="11"/>
      <c r="L405" s="17"/>
      <c r="M405" s="10"/>
      <c r="N405" s="10"/>
      <c r="O405" s="10"/>
      <c r="P405" s="23"/>
      <c r="Q405" s="22"/>
      <c r="R405" s="13"/>
      <c r="S405" s="18"/>
      <c r="T405" s="14"/>
      <c r="U405" s="14"/>
      <c r="V405" s="15"/>
      <c r="W405" s="20"/>
      <c r="X405" s="21"/>
      <c r="Y405" s="102" t="str">
        <f t="shared" si="30"/>
        <v>En Revisión</v>
      </c>
      <c r="Z405" s="12"/>
      <c r="AA405" s="24"/>
      <c r="AB405" s="19"/>
      <c r="AC405" s="103">
        <f t="shared" ca="1" si="31"/>
        <v>-45215</v>
      </c>
      <c r="AD405" s="103" t="str">
        <f t="shared" si="32"/>
        <v>En Proceso</v>
      </c>
      <c r="AE405" s="80" t="str">
        <f t="shared" ca="1" si="33"/>
        <v>Vencido</v>
      </c>
      <c r="AF405" s="80" t="str">
        <f t="shared" si="34"/>
        <v>Contrato En Curso</v>
      </c>
      <c r="AG405" s="25"/>
      <c r="AH405" s="28"/>
    </row>
    <row r="406" spans="1:34" customFormat="1" ht="32.25" customHeight="1" x14ac:dyDescent="0.35">
      <c r="A406" s="16"/>
      <c r="B406" s="10"/>
      <c r="C406" s="10"/>
      <c r="D406" s="10"/>
      <c r="E406" s="10"/>
      <c r="F406" s="10"/>
      <c r="G406" s="9"/>
      <c r="H406" s="22"/>
      <c r="I406" s="10"/>
      <c r="J406" s="11"/>
      <c r="K406" s="11"/>
      <c r="L406" s="17"/>
      <c r="M406" s="10"/>
      <c r="N406" s="10"/>
      <c r="O406" s="10"/>
      <c r="P406" s="23"/>
      <c r="Q406" s="22"/>
      <c r="R406" s="13"/>
      <c r="S406" s="18"/>
      <c r="T406" s="14"/>
      <c r="U406" s="14"/>
      <c r="V406" s="15"/>
      <c r="W406" s="20"/>
      <c r="X406" s="21"/>
      <c r="Y406" s="102" t="str">
        <f t="shared" si="30"/>
        <v>En Revisión</v>
      </c>
      <c r="Z406" s="12"/>
      <c r="AA406" s="24"/>
      <c r="AB406" s="19"/>
      <c r="AC406" s="103">
        <f t="shared" ca="1" si="31"/>
        <v>-45215</v>
      </c>
      <c r="AD406" s="103" t="str">
        <f t="shared" si="32"/>
        <v>En Proceso</v>
      </c>
      <c r="AE406" s="80" t="str">
        <f t="shared" ca="1" si="33"/>
        <v>Vencido</v>
      </c>
      <c r="AF406" s="80" t="str">
        <f t="shared" si="34"/>
        <v>Contrato En Curso</v>
      </c>
      <c r="AG406" s="25"/>
      <c r="AH406" s="28"/>
    </row>
    <row r="407" spans="1:34" customFormat="1" ht="32.25" customHeight="1" x14ac:dyDescent="0.35">
      <c r="A407" s="16"/>
      <c r="B407" s="10"/>
      <c r="C407" s="10"/>
      <c r="D407" s="10"/>
      <c r="E407" s="10"/>
      <c r="F407" s="10"/>
      <c r="G407" s="9"/>
      <c r="H407" s="22"/>
      <c r="I407" s="10"/>
      <c r="J407" s="11"/>
      <c r="K407" s="11"/>
      <c r="L407" s="17"/>
      <c r="M407" s="10"/>
      <c r="N407" s="10"/>
      <c r="O407" s="10"/>
      <c r="P407" s="23"/>
      <c r="Q407" s="22"/>
      <c r="R407" s="13"/>
      <c r="S407" s="18"/>
      <c r="T407" s="14"/>
      <c r="U407" s="14"/>
      <c r="V407" s="15"/>
      <c r="W407" s="20"/>
      <c r="X407" s="21"/>
      <c r="Y407" s="102" t="str">
        <f t="shared" si="30"/>
        <v>En Revisión</v>
      </c>
      <c r="Z407" s="12"/>
      <c r="AA407" s="24"/>
      <c r="AB407" s="19"/>
      <c r="AC407" s="103">
        <f t="shared" ca="1" si="31"/>
        <v>-45215</v>
      </c>
      <c r="AD407" s="103" t="str">
        <f t="shared" si="32"/>
        <v>En Proceso</v>
      </c>
      <c r="AE407" s="80" t="str">
        <f t="shared" ca="1" si="33"/>
        <v>Vencido</v>
      </c>
      <c r="AF407" s="80" t="str">
        <f t="shared" si="34"/>
        <v>Contrato En Curso</v>
      </c>
      <c r="AG407" s="25"/>
      <c r="AH407" s="28"/>
    </row>
    <row r="408" spans="1:34" customFormat="1" ht="32.25" customHeight="1" x14ac:dyDescent="0.35">
      <c r="A408" s="16"/>
      <c r="B408" s="10"/>
      <c r="C408" s="10"/>
      <c r="D408" s="10"/>
      <c r="E408" s="10"/>
      <c r="F408" s="10"/>
      <c r="G408" s="9"/>
      <c r="H408" s="22"/>
      <c r="I408" s="10"/>
      <c r="J408" s="11"/>
      <c r="K408" s="11"/>
      <c r="L408" s="17"/>
      <c r="M408" s="10"/>
      <c r="N408" s="10"/>
      <c r="O408" s="10"/>
      <c r="P408" s="23"/>
      <c r="Q408" s="22"/>
      <c r="R408" s="13"/>
      <c r="S408" s="18"/>
      <c r="T408" s="14"/>
      <c r="U408" s="14"/>
      <c r="V408" s="15"/>
      <c r="W408" s="20"/>
      <c r="X408" s="21"/>
      <c r="Y408" s="102" t="str">
        <f t="shared" si="30"/>
        <v>En Revisión</v>
      </c>
      <c r="Z408" s="12"/>
      <c r="AA408" s="24"/>
      <c r="AB408" s="19"/>
      <c r="AC408" s="103">
        <f t="shared" ca="1" si="31"/>
        <v>-45215</v>
      </c>
      <c r="AD408" s="103" t="str">
        <f t="shared" si="32"/>
        <v>En Proceso</v>
      </c>
      <c r="AE408" s="80" t="str">
        <f t="shared" ca="1" si="33"/>
        <v>Vencido</v>
      </c>
      <c r="AF408" s="80" t="str">
        <f t="shared" si="34"/>
        <v>Contrato En Curso</v>
      </c>
      <c r="AG408" s="25"/>
      <c r="AH408" s="28"/>
    </row>
    <row r="409" spans="1:34" customFormat="1" ht="32.25" customHeight="1" x14ac:dyDescent="0.35">
      <c r="A409" s="16"/>
      <c r="B409" s="10"/>
      <c r="C409" s="10"/>
      <c r="D409" s="10"/>
      <c r="E409" s="10"/>
      <c r="F409" s="10"/>
      <c r="G409" s="9"/>
      <c r="H409" s="22"/>
      <c r="I409" s="10"/>
      <c r="J409" s="11"/>
      <c r="K409" s="11"/>
      <c r="L409" s="17"/>
      <c r="M409" s="10"/>
      <c r="N409" s="10"/>
      <c r="O409" s="10"/>
      <c r="P409" s="23"/>
      <c r="Q409" s="22"/>
      <c r="R409" s="13"/>
      <c r="S409" s="18"/>
      <c r="T409" s="14"/>
      <c r="U409" s="14"/>
      <c r="V409" s="15"/>
      <c r="W409" s="20"/>
      <c r="X409" s="21"/>
      <c r="Y409" s="102" t="str">
        <f t="shared" si="30"/>
        <v>En Revisión</v>
      </c>
      <c r="Z409" s="12"/>
      <c r="AA409" s="24"/>
      <c r="AB409" s="19"/>
      <c r="AC409" s="103">
        <f t="shared" ca="1" si="31"/>
        <v>-45215</v>
      </c>
      <c r="AD409" s="103" t="str">
        <f t="shared" si="32"/>
        <v>En Proceso</v>
      </c>
      <c r="AE409" s="80" t="str">
        <f t="shared" ca="1" si="33"/>
        <v>Vencido</v>
      </c>
      <c r="AF409" s="80" t="str">
        <f t="shared" si="34"/>
        <v>Contrato En Curso</v>
      </c>
      <c r="AG409" s="25"/>
      <c r="AH409" s="28"/>
    </row>
    <row r="410" spans="1:34" customFormat="1" ht="32.25" customHeight="1" x14ac:dyDescent="0.35">
      <c r="A410" s="16"/>
      <c r="B410" s="10"/>
      <c r="C410" s="10"/>
      <c r="D410" s="10"/>
      <c r="E410" s="10"/>
      <c r="F410" s="10"/>
      <c r="G410" s="9"/>
      <c r="H410" s="22"/>
      <c r="I410" s="10"/>
      <c r="J410" s="11"/>
      <c r="K410" s="11"/>
      <c r="L410" s="17"/>
      <c r="M410" s="10"/>
      <c r="N410" s="10"/>
      <c r="O410" s="10"/>
      <c r="P410" s="23"/>
      <c r="Q410" s="22"/>
      <c r="R410" s="13"/>
      <c r="S410" s="18"/>
      <c r="T410" s="14"/>
      <c r="U410" s="14"/>
      <c r="V410" s="15"/>
      <c r="W410" s="20"/>
      <c r="X410" s="21"/>
      <c r="Y410" s="102" t="str">
        <f t="shared" si="30"/>
        <v>En Revisión</v>
      </c>
      <c r="Z410" s="12"/>
      <c r="AA410" s="24"/>
      <c r="AB410" s="19"/>
      <c r="AC410" s="103">
        <f t="shared" ca="1" si="31"/>
        <v>-45215</v>
      </c>
      <c r="AD410" s="103" t="str">
        <f t="shared" si="32"/>
        <v>En Proceso</v>
      </c>
      <c r="AE410" s="80" t="str">
        <f t="shared" ca="1" si="33"/>
        <v>Vencido</v>
      </c>
      <c r="AF410" s="80" t="str">
        <f t="shared" si="34"/>
        <v>Contrato En Curso</v>
      </c>
      <c r="AG410" s="25"/>
      <c r="AH410" s="28"/>
    </row>
    <row r="411" spans="1:34" customFormat="1" ht="32.25" customHeight="1" x14ac:dyDescent="0.35">
      <c r="A411" s="16"/>
      <c r="B411" s="10"/>
      <c r="C411" s="10"/>
      <c r="D411" s="10"/>
      <c r="E411" s="10"/>
      <c r="F411" s="10"/>
      <c r="G411" s="9"/>
      <c r="H411" s="22"/>
      <c r="I411" s="10"/>
      <c r="J411" s="11"/>
      <c r="K411" s="11"/>
      <c r="L411" s="17"/>
      <c r="M411" s="10"/>
      <c r="N411" s="10"/>
      <c r="O411" s="10"/>
      <c r="P411" s="23"/>
      <c r="Q411" s="22"/>
      <c r="R411" s="13"/>
      <c r="S411" s="18"/>
      <c r="T411" s="14"/>
      <c r="U411" s="14"/>
      <c r="V411" s="15"/>
      <c r="W411" s="20"/>
      <c r="X411" s="21"/>
      <c r="Y411" s="102" t="str">
        <f t="shared" si="30"/>
        <v>En Revisión</v>
      </c>
      <c r="Z411" s="12"/>
      <c r="AA411" s="24"/>
      <c r="AB411" s="19"/>
      <c r="AC411" s="103">
        <f t="shared" ca="1" si="31"/>
        <v>-45215</v>
      </c>
      <c r="AD411" s="103" t="str">
        <f t="shared" si="32"/>
        <v>En Proceso</v>
      </c>
      <c r="AE411" s="80" t="str">
        <f t="shared" ca="1" si="33"/>
        <v>Vencido</v>
      </c>
      <c r="AF411" s="80" t="str">
        <f t="shared" si="34"/>
        <v>Contrato En Curso</v>
      </c>
      <c r="AG411" s="25"/>
      <c r="AH411" s="28"/>
    </row>
    <row r="412" spans="1:34" customFormat="1" ht="32.25" customHeight="1" x14ac:dyDescent="0.35">
      <c r="A412" s="16"/>
      <c r="B412" s="10"/>
      <c r="C412" s="10"/>
      <c r="D412" s="10"/>
      <c r="E412" s="10"/>
      <c r="F412" s="10"/>
      <c r="G412" s="9"/>
      <c r="H412" s="22"/>
      <c r="I412" s="10"/>
      <c r="J412" s="11"/>
      <c r="K412" s="11"/>
      <c r="L412" s="17"/>
      <c r="M412" s="10"/>
      <c r="N412" s="10"/>
      <c r="O412" s="10"/>
      <c r="P412" s="23"/>
      <c r="Q412" s="22"/>
      <c r="R412" s="13"/>
      <c r="S412" s="18"/>
      <c r="T412" s="14"/>
      <c r="U412" s="14"/>
      <c r="V412" s="15"/>
      <c r="W412" s="20"/>
      <c r="X412" s="21"/>
      <c r="Y412" s="102" t="str">
        <f t="shared" si="30"/>
        <v>En Revisión</v>
      </c>
      <c r="Z412" s="12"/>
      <c r="AA412" s="24"/>
      <c r="AB412" s="19"/>
      <c r="AC412" s="103">
        <f t="shared" ca="1" si="31"/>
        <v>-45215</v>
      </c>
      <c r="AD412" s="103" t="str">
        <f t="shared" si="32"/>
        <v>En Proceso</v>
      </c>
      <c r="AE412" s="80" t="str">
        <f t="shared" ca="1" si="33"/>
        <v>Vencido</v>
      </c>
      <c r="AF412" s="80" t="str">
        <f t="shared" si="34"/>
        <v>Contrato En Curso</v>
      </c>
      <c r="AG412" s="25"/>
      <c r="AH412" s="28"/>
    </row>
    <row r="413" spans="1:34" customFormat="1" ht="32.25" customHeight="1" x14ac:dyDescent="0.35">
      <c r="A413" s="16"/>
      <c r="B413" s="10"/>
      <c r="C413" s="10"/>
      <c r="D413" s="10"/>
      <c r="E413" s="10"/>
      <c r="F413" s="10"/>
      <c r="G413" s="9"/>
      <c r="H413" s="22"/>
      <c r="I413" s="10"/>
      <c r="J413" s="11"/>
      <c r="K413" s="11"/>
      <c r="L413" s="17"/>
      <c r="M413" s="10"/>
      <c r="N413" s="10"/>
      <c r="O413" s="10"/>
      <c r="P413" s="23"/>
      <c r="Q413" s="22"/>
      <c r="R413" s="13"/>
      <c r="S413" s="18"/>
      <c r="T413" s="14"/>
      <c r="U413" s="14"/>
      <c r="V413" s="15"/>
      <c r="W413" s="20"/>
      <c r="X413" s="21"/>
      <c r="Y413" s="102" t="str">
        <f t="shared" si="30"/>
        <v>En Revisión</v>
      </c>
      <c r="Z413" s="12"/>
      <c r="AA413" s="24"/>
      <c r="AB413" s="19"/>
      <c r="AC413" s="103">
        <f t="shared" ca="1" si="31"/>
        <v>-45215</v>
      </c>
      <c r="AD413" s="103" t="str">
        <f t="shared" si="32"/>
        <v>En Proceso</v>
      </c>
      <c r="AE413" s="80" t="str">
        <f t="shared" ca="1" si="33"/>
        <v>Vencido</v>
      </c>
      <c r="AF413" s="80" t="str">
        <f t="shared" si="34"/>
        <v>Contrato En Curso</v>
      </c>
      <c r="AG413" s="25"/>
      <c r="AH413" s="28"/>
    </row>
    <row r="414" spans="1:34" customFormat="1" ht="32.25" customHeight="1" x14ac:dyDescent="0.35">
      <c r="A414" s="16"/>
      <c r="B414" s="10"/>
      <c r="C414" s="10"/>
      <c r="D414" s="10"/>
      <c r="E414" s="10"/>
      <c r="F414" s="10"/>
      <c r="G414" s="9"/>
      <c r="H414" s="22"/>
      <c r="I414" s="10"/>
      <c r="J414" s="11"/>
      <c r="K414" s="11"/>
      <c r="L414" s="17"/>
      <c r="M414" s="10"/>
      <c r="N414" s="10"/>
      <c r="O414" s="10"/>
      <c r="P414" s="23"/>
      <c r="Q414" s="22"/>
      <c r="R414" s="13"/>
      <c r="S414" s="18"/>
      <c r="T414" s="14"/>
      <c r="U414" s="14"/>
      <c r="V414" s="15"/>
      <c r="W414" s="20"/>
      <c r="X414" s="21"/>
      <c r="Y414" s="102" t="str">
        <f t="shared" si="30"/>
        <v>En Revisión</v>
      </c>
      <c r="Z414" s="12"/>
      <c r="AA414" s="24"/>
      <c r="AB414" s="19"/>
      <c r="AC414" s="103">
        <f t="shared" ca="1" si="31"/>
        <v>-45215</v>
      </c>
      <c r="AD414" s="103" t="str">
        <f t="shared" si="32"/>
        <v>En Proceso</v>
      </c>
      <c r="AE414" s="80" t="str">
        <f t="shared" ca="1" si="33"/>
        <v>Vencido</v>
      </c>
      <c r="AF414" s="80" t="str">
        <f t="shared" si="34"/>
        <v>Contrato En Curso</v>
      </c>
      <c r="AG414" s="25"/>
      <c r="AH414" s="28"/>
    </row>
    <row r="415" spans="1:34" customFormat="1" ht="32.25" customHeight="1" x14ac:dyDescent="0.35">
      <c r="A415" s="16"/>
      <c r="B415" s="10"/>
      <c r="C415" s="10"/>
      <c r="D415" s="10"/>
      <c r="E415" s="10"/>
      <c r="F415" s="10"/>
      <c r="G415" s="9"/>
      <c r="H415" s="22"/>
      <c r="I415" s="10"/>
      <c r="J415" s="11"/>
      <c r="K415" s="11"/>
      <c r="L415" s="17"/>
      <c r="M415" s="10"/>
      <c r="N415" s="10"/>
      <c r="O415" s="10"/>
      <c r="P415" s="23"/>
      <c r="Q415" s="22"/>
      <c r="R415" s="13"/>
      <c r="S415" s="18"/>
      <c r="T415" s="14"/>
      <c r="U415" s="14"/>
      <c r="V415" s="15"/>
      <c r="W415" s="20"/>
      <c r="X415" s="21"/>
      <c r="Y415" s="102" t="str">
        <f t="shared" si="30"/>
        <v>En Revisión</v>
      </c>
      <c r="Z415" s="12"/>
      <c r="AA415" s="24"/>
      <c r="AB415" s="19"/>
      <c r="AC415" s="103">
        <f t="shared" ca="1" si="31"/>
        <v>-45215</v>
      </c>
      <c r="AD415" s="103" t="str">
        <f t="shared" si="32"/>
        <v>En Proceso</v>
      </c>
      <c r="AE415" s="80" t="str">
        <f t="shared" ca="1" si="33"/>
        <v>Vencido</v>
      </c>
      <c r="AF415" s="80" t="str">
        <f t="shared" si="34"/>
        <v>Contrato En Curso</v>
      </c>
      <c r="AG415" s="25"/>
      <c r="AH415" s="28"/>
    </row>
    <row r="416" spans="1:34" customFormat="1" ht="32.25" customHeight="1" x14ac:dyDescent="0.35">
      <c r="A416" s="16"/>
      <c r="B416" s="10"/>
      <c r="C416" s="10"/>
      <c r="D416" s="10"/>
      <c r="E416" s="10"/>
      <c r="F416" s="10"/>
      <c r="G416" s="9"/>
      <c r="H416" s="22"/>
      <c r="I416" s="10"/>
      <c r="J416" s="11"/>
      <c r="K416" s="11"/>
      <c r="L416" s="17"/>
      <c r="M416" s="10"/>
      <c r="N416" s="10"/>
      <c r="O416" s="10"/>
      <c r="P416" s="23"/>
      <c r="Q416" s="22"/>
      <c r="R416" s="13"/>
      <c r="S416" s="18"/>
      <c r="T416" s="14"/>
      <c r="U416" s="14"/>
      <c r="V416" s="15"/>
      <c r="W416" s="20"/>
      <c r="X416" s="21"/>
      <c r="Y416" s="102" t="str">
        <f t="shared" si="30"/>
        <v>En Revisión</v>
      </c>
      <c r="Z416" s="12"/>
      <c r="AA416" s="24"/>
      <c r="AB416" s="19"/>
      <c r="AC416" s="103">
        <f t="shared" ca="1" si="31"/>
        <v>-45215</v>
      </c>
      <c r="AD416" s="103" t="str">
        <f t="shared" si="32"/>
        <v>En Proceso</v>
      </c>
      <c r="AE416" s="80" t="str">
        <f t="shared" ca="1" si="33"/>
        <v>Vencido</v>
      </c>
      <c r="AF416" s="80" t="str">
        <f t="shared" si="34"/>
        <v>Contrato En Curso</v>
      </c>
      <c r="AG416" s="25"/>
      <c r="AH416" s="28"/>
    </row>
    <row r="417" spans="1:34" customFormat="1" ht="32.25" customHeight="1" x14ac:dyDescent="0.35">
      <c r="A417" s="16"/>
      <c r="B417" s="10"/>
      <c r="C417" s="10"/>
      <c r="D417" s="10"/>
      <c r="E417" s="10"/>
      <c r="F417" s="10"/>
      <c r="G417" s="9"/>
      <c r="H417" s="22"/>
      <c r="I417" s="10"/>
      <c r="J417" s="11"/>
      <c r="K417" s="11"/>
      <c r="L417" s="17"/>
      <c r="M417" s="10"/>
      <c r="N417" s="10"/>
      <c r="O417" s="10"/>
      <c r="P417" s="23"/>
      <c r="Q417" s="22"/>
      <c r="R417" s="13"/>
      <c r="S417" s="18"/>
      <c r="T417" s="14"/>
      <c r="U417" s="14"/>
      <c r="V417" s="15"/>
      <c r="W417" s="20"/>
      <c r="X417" s="21"/>
      <c r="Y417" s="102" t="str">
        <f t="shared" si="30"/>
        <v>En Revisión</v>
      </c>
      <c r="Z417" s="12"/>
      <c r="AA417" s="24"/>
      <c r="AB417" s="19"/>
      <c r="AC417" s="103">
        <f t="shared" ca="1" si="31"/>
        <v>-45215</v>
      </c>
      <c r="AD417" s="103" t="str">
        <f t="shared" si="32"/>
        <v>En Proceso</v>
      </c>
      <c r="AE417" s="80" t="str">
        <f t="shared" ca="1" si="33"/>
        <v>Vencido</v>
      </c>
      <c r="AF417" s="80" t="str">
        <f t="shared" si="34"/>
        <v>Contrato En Curso</v>
      </c>
      <c r="AG417" s="25"/>
      <c r="AH417" s="28"/>
    </row>
    <row r="418" spans="1:34" customFormat="1" ht="32.25" customHeight="1" x14ac:dyDescent="0.35">
      <c r="A418" s="16"/>
      <c r="B418" s="10"/>
      <c r="C418" s="10"/>
      <c r="D418" s="10"/>
      <c r="E418" s="10"/>
      <c r="F418" s="10"/>
      <c r="G418" s="9"/>
      <c r="H418" s="22"/>
      <c r="I418" s="10"/>
      <c r="J418" s="11"/>
      <c r="K418" s="11"/>
      <c r="L418" s="17"/>
      <c r="M418" s="10"/>
      <c r="N418" s="10"/>
      <c r="O418" s="10"/>
      <c r="P418" s="23"/>
      <c r="Q418" s="22"/>
      <c r="R418" s="13"/>
      <c r="S418" s="18"/>
      <c r="T418" s="14"/>
      <c r="U418" s="14"/>
      <c r="V418" s="15"/>
      <c r="W418" s="20"/>
      <c r="X418" s="21"/>
      <c r="Y418" s="102" t="str">
        <f t="shared" si="30"/>
        <v>En Revisión</v>
      </c>
      <c r="Z418" s="12"/>
      <c r="AA418" s="24"/>
      <c r="AB418" s="19"/>
      <c r="AC418" s="103">
        <f t="shared" ca="1" si="31"/>
        <v>-45215</v>
      </c>
      <c r="AD418" s="103" t="str">
        <f t="shared" si="32"/>
        <v>En Proceso</v>
      </c>
      <c r="AE418" s="80" t="str">
        <f t="shared" ca="1" si="33"/>
        <v>Vencido</v>
      </c>
      <c r="AF418" s="80" t="str">
        <f t="shared" si="34"/>
        <v>Contrato En Curso</v>
      </c>
      <c r="AG418" s="25"/>
      <c r="AH418" s="28"/>
    </row>
    <row r="419" spans="1:34" customFormat="1" ht="32.25" customHeight="1" x14ac:dyDescent="0.35">
      <c r="A419" s="16"/>
      <c r="B419" s="10"/>
      <c r="C419" s="10"/>
      <c r="D419" s="10"/>
      <c r="E419" s="10"/>
      <c r="F419" s="10"/>
      <c r="G419" s="9"/>
      <c r="H419" s="22"/>
      <c r="I419" s="10"/>
      <c r="J419" s="11"/>
      <c r="K419" s="11"/>
      <c r="L419" s="17"/>
      <c r="M419" s="10"/>
      <c r="N419" s="10"/>
      <c r="O419" s="10"/>
      <c r="P419" s="23"/>
      <c r="Q419" s="22"/>
      <c r="R419" s="13"/>
      <c r="S419" s="18"/>
      <c r="T419" s="14"/>
      <c r="U419" s="14"/>
      <c r="V419" s="15"/>
      <c r="W419" s="20"/>
      <c r="X419" s="21"/>
      <c r="Y419" s="102" t="str">
        <f t="shared" si="30"/>
        <v>En Revisión</v>
      </c>
      <c r="Z419" s="12"/>
      <c r="AA419" s="24"/>
      <c r="AB419" s="19"/>
      <c r="AC419" s="103">
        <f t="shared" ca="1" si="31"/>
        <v>-45215</v>
      </c>
      <c r="AD419" s="103" t="str">
        <f t="shared" si="32"/>
        <v>En Proceso</v>
      </c>
      <c r="AE419" s="80" t="str">
        <f t="shared" ca="1" si="33"/>
        <v>Vencido</v>
      </c>
      <c r="AF419" s="80" t="str">
        <f t="shared" si="34"/>
        <v>Contrato En Curso</v>
      </c>
      <c r="AG419" s="25"/>
      <c r="AH419" s="28"/>
    </row>
    <row r="420" spans="1:34" customFormat="1" ht="32.25" customHeight="1" x14ac:dyDescent="0.35">
      <c r="A420" s="16"/>
      <c r="B420" s="10"/>
      <c r="C420" s="10"/>
      <c r="D420" s="10"/>
      <c r="E420" s="10"/>
      <c r="F420" s="10"/>
      <c r="G420" s="9"/>
      <c r="H420" s="22"/>
      <c r="I420" s="10"/>
      <c r="J420" s="11"/>
      <c r="K420" s="11"/>
      <c r="L420" s="17"/>
      <c r="M420" s="10"/>
      <c r="N420" s="10"/>
      <c r="O420" s="10"/>
      <c r="P420" s="23"/>
      <c r="Q420" s="22"/>
      <c r="R420" s="13"/>
      <c r="S420" s="18"/>
      <c r="T420" s="14"/>
      <c r="U420" s="14"/>
      <c r="V420" s="15"/>
      <c r="W420" s="20"/>
      <c r="X420" s="21"/>
      <c r="Y420" s="102" t="str">
        <f t="shared" si="30"/>
        <v>En Revisión</v>
      </c>
      <c r="Z420" s="12"/>
      <c r="AA420" s="24"/>
      <c r="AB420" s="19"/>
      <c r="AC420" s="103">
        <f t="shared" ca="1" si="31"/>
        <v>-45215</v>
      </c>
      <c r="AD420" s="103" t="str">
        <f t="shared" si="32"/>
        <v>En Proceso</v>
      </c>
      <c r="AE420" s="80" t="str">
        <f t="shared" ca="1" si="33"/>
        <v>Vencido</v>
      </c>
      <c r="AF420" s="80" t="str">
        <f t="shared" si="34"/>
        <v>Contrato En Curso</v>
      </c>
      <c r="AG420" s="25"/>
      <c r="AH420" s="28"/>
    </row>
    <row r="421" spans="1:34" customFormat="1" ht="32.25" customHeight="1" x14ac:dyDescent="0.35">
      <c r="A421" s="16"/>
      <c r="B421" s="10"/>
      <c r="C421" s="10"/>
      <c r="D421" s="10"/>
      <c r="E421" s="10"/>
      <c r="F421" s="10"/>
      <c r="G421" s="9"/>
      <c r="H421" s="22"/>
      <c r="I421" s="10"/>
      <c r="J421" s="11"/>
      <c r="K421" s="11"/>
      <c r="L421" s="17"/>
      <c r="M421" s="10"/>
      <c r="N421" s="10"/>
      <c r="O421" s="10"/>
      <c r="P421" s="23"/>
      <c r="Q421" s="22"/>
      <c r="R421" s="13"/>
      <c r="S421" s="18"/>
      <c r="T421" s="14"/>
      <c r="U421" s="14"/>
      <c r="V421" s="15"/>
      <c r="W421" s="20"/>
      <c r="X421" s="21"/>
      <c r="Y421" s="102" t="str">
        <f t="shared" si="30"/>
        <v>En Revisión</v>
      </c>
      <c r="Z421" s="12"/>
      <c r="AA421" s="24"/>
      <c r="AB421" s="19"/>
      <c r="AC421" s="103">
        <f t="shared" ca="1" si="31"/>
        <v>-45215</v>
      </c>
      <c r="AD421" s="103" t="str">
        <f t="shared" si="32"/>
        <v>En Proceso</v>
      </c>
      <c r="AE421" s="80" t="str">
        <f t="shared" ca="1" si="33"/>
        <v>Vencido</v>
      </c>
      <c r="AF421" s="80" t="str">
        <f t="shared" si="34"/>
        <v>Contrato En Curso</v>
      </c>
      <c r="AG421" s="25"/>
      <c r="AH421" s="28"/>
    </row>
    <row r="422" spans="1:34" customFormat="1" ht="32.25" customHeight="1" x14ac:dyDescent="0.35">
      <c r="A422" s="16"/>
      <c r="B422" s="10"/>
      <c r="C422" s="10"/>
      <c r="D422" s="10"/>
      <c r="E422" s="10"/>
      <c r="F422" s="10"/>
      <c r="G422" s="9"/>
      <c r="H422" s="22"/>
      <c r="I422" s="10"/>
      <c r="J422" s="11"/>
      <c r="K422" s="11"/>
      <c r="L422" s="17"/>
      <c r="M422" s="10"/>
      <c r="N422" s="10"/>
      <c r="O422" s="10"/>
      <c r="P422" s="23"/>
      <c r="Q422" s="22"/>
      <c r="R422" s="13"/>
      <c r="S422" s="18"/>
      <c r="T422" s="14"/>
      <c r="U422" s="14"/>
      <c r="V422" s="15"/>
      <c r="W422" s="20"/>
      <c r="X422" s="21"/>
      <c r="Y422" s="102" t="str">
        <f t="shared" si="30"/>
        <v>En Revisión</v>
      </c>
      <c r="Z422" s="12"/>
      <c r="AA422" s="24"/>
      <c r="AB422" s="19"/>
      <c r="AC422" s="103">
        <f t="shared" ca="1" si="31"/>
        <v>-45215</v>
      </c>
      <c r="AD422" s="103" t="str">
        <f t="shared" si="32"/>
        <v>En Proceso</v>
      </c>
      <c r="AE422" s="80" t="str">
        <f t="shared" ca="1" si="33"/>
        <v>Vencido</v>
      </c>
      <c r="AF422" s="80" t="str">
        <f t="shared" si="34"/>
        <v>Contrato En Curso</v>
      </c>
      <c r="AG422" s="25"/>
      <c r="AH422" s="28"/>
    </row>
    <row r="423" spans="1:34" customFormat="1" ht="32.25" customHeight="1" x14ac:dyDescent="0.35">
      <c r="A423" s="16"/>
      <c r="B423" s="10"/>
      <c r="C423" s="10"/>
      <c r="D423" s="10"/>
      <c r="E423" s="10"/>
      <c r="F423" s="10"/>
      <c r="G423" s="9"/>
      <c r="H423" s="22"/>
      <c r="I423" s="10"/>
      <c r="J423" s="11"/>
      <c r="K423" s="11"/>
      <c r="L423" s="17"/>
      <c r="M423" s="10"/>
      <c r="N423" s="10"/>
      <c r="O423" s="10"/>
      <c r="P423" s="23"/>
      <c r="Q423" s="22"/>
      <c r="R423" s="13"/>
      <c r="S423" s="18"/>
      <c r="T423" s="14"/>
      <c r="U423" s="14"/>
      <c r="V423" s="15"/>
      <c r="W423" s="20"/>
      <c r="X423" s="21"/>
      <c r="Y423" s="102" t="str">
        <f t="shared" si="30"/>
        <v>En Revisión</v>
      </c>
      <c r="Z423" s="12"/>
      <c r="AA423" s="24"/>
      <c r="AB423" s="19"/>
      <c r="AC423" s="103">
        <f t="shared" ca="1" si="31"/>
        <v>-45215</v>
      </c>
      <c r="AD423" s="103" t="str">
        <f t="shared" si="32"/>
        <v>En Proceso</v>
      </c>
      <c r="AE423" s="80" t="str">
        <f t="shared" ca="1" si="33"/>
        <v>Vencido</v>
      </c>
      <c r="AF423" s="80" t="str">
        <f t="shared" si="34"/>
        <v>Contrato En Curso</v>
      </c>
      <c r="AG423" s="25"/>
      <c r="AH423" s="28"/>
    </row>
    <row r="424" spans="1:34" customFormat="1" ht="32.25" customHeight="1" x14ac:dyDescent="0.35">
      <c r="A424" s="16"/>
      <c r="B424" s="10"/>
      <c r="C424" s="10"/>
      <c r="D424" s="10"/>
      <c r="E424" s="10"/>
      <c r="F424" s="10"/>
      <c r="G424" s="9"/>
      <c r="H424" s="22"/>
      <c r="I424" s="10"/>
      <c r="J424" s="11"/>
      <c r="K424" s="11"/>
      <c r="L424" s="17"/>
      <c r="M424" s="10"/>
      <c r="N424" s="10"/>
      <c r="O424" s="10"/>
      <c r="P424" s="23"/>
      <c r="Q424" s="22"/>
      <c r="R424" s="13"/>
      <c r="S424" s="18"/>
      <c r="T424" s="14"/>
      <c r="U424" s="14"/>
      <c r="V424" s="15"/>
      <c r="W424" s="20"/>
      <c r="X424" s="21"/>
      <c r="Y424" s="102" t="str">
        <f t="shared" si="30"/>
        <v>En Revisión</v>
      </c>
      <c r="Z424" s="12"/>
      <c r="AA424" s="24"/>
      <c r="AB424" s="19"/>
      <c r="AC424" s="103">
        <f t="shared" ca="1" si="31"/>
        <v>-45215</v>
      </c>
      <c r="AD424" s="103" t="str">
        <f t="shared" si="32"/>
        <v>En Proceso</v>
      </c>
      <c r="AE424" s="80" t="str">
        <f t="shared" ca="1" si="33"/>
        <v>Vencido</v>
      </c>
      <c r="AF424" s="80" t="str">
        <f t="shared" si="34"/>
        <v>Contrato En Curso</v>
      </c>
      <c r="AG424" s="25"/>
      <c r="AH424" s="28"/>
    </row>
    <row r="425" spans="1:34" customFormat="1" ht="32.25" customHeight="1" x14ac:dyDescent="0.35">
      <c r="A425" s="16"/>
      <c r="B425" s="10"/>
      <c r="C425" s="10"/>
      <c r="D425" s="10"/>
      <c r="E425" s="10"/>
      <c r="F425" s="10"/>
      <c r="G425" s="9"/>
      <c r="H425" s="22"/>
      <c r="I425" s="10"/>
      <c r="J425" s="11"/>
      <c r="K425" s="11"/>
      <c r="L425" s="17"/>
      <c r="M425" s="10"/>
      <c r="N425" s="10"/>
      <c r="O425" s="10"/>
      <c r="P425" s="23"/>
      <c r="Q425" s="22"/>
      <c r="R425" s="13"/>
      <c r="S425" s="18"/>
      <c r="T425" s="14"/>
      <c r="U425" s="14"/>
      <c r="V425" s="15"/>
      <c r="W425" s="20"/>
      <c r="X425" s="21"/>
      <c r="Y425" s="102" t="str">
        <f t="shared" si="30"/>
        <v>En Revisión</v>
      </c>
      <c r="Z425" s="12"/>
      <c r="AA425" s="24"/>
      <c r="AB425" s="19"/>
      <c r="AC425" s="103">
        <f t="shared" ca="1" si="31"/>
        <v>-45215</v>
      </c>
      <c r="AD425" s="103" t="str">
        <f t="shared" si="32"/>
        <v>En Proceso</v>
      </c>
      <c r="AE425" s="80" t="str">
        <f t="shared" ca="1" si="33"/>
        <v>Vencido</v>
      </c>
      <c r="AF425" s="80" t="str">
        <f t="shared" si="34"/>
        <v>Contrato En Curso</v>
      </c>
      <c r="AG425" s="25"/>
      <c r="AH425" s="28"/>
    </row>
    <row r="426" spans="1:34" customFormat="1" ht="32.25" customHeight="1" x14ac:dyDescent="0.35">
      <c r="A426" s="16"/>
      <c r="B426" s="10"/>
      <c r="C426" s="10"/>
      <c r="D426" s="10"/>
      <c r="E426" s="10"/>
      <c r="F426" s="10"/>
      <c r="G426" s="9"/>
      <c r="H426" s="22"/>
      <c r="I426" s="10"/>
      <c r="J426" s="11"/>
      <c r="K426" s="11"/>
      <c r="L426" s="17"/>
      <c r="M426" s="10"/>
      <c r="N426" s="10"/>
      <c r="O426" s="10"/>
      <c r="P426" s="23"/>
      <c r="Q426" s="22"/>
      <c r="R426" s="13"/>
      <c r="S426" s="18"/>
      <c r="T426" s="14"/>
      <c r="U426" s="14"/>
      <c r="V426" s="15"/>
      <c r="W426" s="20"/>
      <c r="X426" s="21"/>
      <c r="Y426" s="102" t="str">
        <f t="shared" si="30"/>
        <v>En Revisión</v>
      </c>
      <c r="Z426" s="12"/>
      <c r="AA426" s="24"/>
      <c r="AB426" s="19"/>
      <c r="AC426" s="103">
        <f t="shared" ca="1" si="31"/>
        <v>-45215</v>
      </c>
      <c r="AD426" s="103" t="str">
        <f t="shared" si="32"/>
        <v>En Proceso</v>
      </c>
      <c r="AE426" s="80" t="str">
        <f t="shared" ca="1" si="33"/>
        <v>Vencido</v>
      </c>
      <c r="AF426" s="80" t="str">
        <f t="shared" si="34"/>
        <v>Contrato En Curso</v>
      </c>
      <c r="AG426" s="25"/>
      <c r="AH426" s="28"/>
    </row>
    <row r="427" spans="1:34" customFormat="1" ht="32.25" customHeight="1" x14ac:dyDescent="0.35">
      <c r="A427" s="16"/>
      <c r="B427" s="10"/>
      <c r="C427" s="10"/>
      <c r="D427" s="10"/>
      <c r="E427" s="10"/>
      <c r="F427" s="10"/>
      <c r="G427" s="9"/>
      <c r="H427" s="22"/>
      <c r="I427" s="10"/>
      <c r="J427" s="11"/>
      <c r="K427" s="11"/>
      <c r="L427" s="17"/>
      <c r="M427" s="10"/>
      <c r="N427" s="10"/>
      <c r="O427" s="10"/>
      <c r="P427" s="23"/>
      <c r="Q427" s="22"/>
      <c r="R427" s="13"/>
      <c r="S427" s="18"/>
      <c r="T427" s="14"/>
      <c r="U427" s="14"/>
      <c r="V427" s="15"/>
      <c r="W427" s="20"/>
      <c r="X427" s="21"/>
      <c r="Y427" s="102" t="str">
        <f t="shared" si="30"/>
        <v>En Revisión</v>
      </c>
      <c r="Z427" s="12"/>
      <c r="AA427" s="24"/>
      <c r="AB427" s="19"/>
      <c r="AC427" s="103">
        <f t="shared" ca="1" si="31"/>
        <v>-45215</v>
      </c>
      <c r="AD427" s="103" t="str">
        <f t="shared" si="32"/>
        <v>En Proceso</v>
      </c>
      <c r="AE427" s="80" t="str">
        <f t="shared" ca="1" si="33"/>
        <v>Vencido</v>
      </c>
      <c r="AF427" s="80" t="str">
        <f t="shared" si="34"/>
        <v>Contrato En Curso</v>
      </c>
      <c r="AG427" s="25"/>
      <c r="AH427" s="28"/>
    </row>
    <row r="428" spans="1:34" customFormat="1" ht="32.25" customHeight="1" x14ac:dyDescent="0.35">
      <c r="A428" s="16"/>
      <c r="B428" s="10"/>
      <c r="C428" s="10"/>
      <c r="D428" s="10"/>
      <c r="E428" s="10"/>
      <c r="F428" s="10"/>
      <c r="G428" s="9"/>
      <c r="H428" s="22"/>
      <c r="I428" s="10"/>
      <c r="J428" s="11"/>
      <c r="K428" s="11"/>
      <c r="L428" s="17"/>
      <c r="M428" s="10"/>
      <c r="N428" s="10"/>
      <c r="O428" s="10"/>
      <c r="P428" s="23"/>
      <c r="Q428" s="22"/>
      <c r="R428" s="13"/>
      <c r="S428" s="18"/>
      <c r="T428" s="14"/>
      <c r="U428" s="14"/>
      <c r="V428" s="15"/>
      <c r="W428" s="20"/>
      <c r="X428" s="21"/>
      <c r="Y428" s="102" t="str">
        <f t="shared" si="30"/>
        <v>En Revisión</v>
      </c>
      <c r="Z428" s="12"/>
      <c r="AA428" s="24"/>
      <c r="AB428" s="19"/>
      <c r="AC428" s="103">
        <f t="shared" ca="1" si="31"/>
        <v>-45215</v>
      </c>
      <c r="AD428" s="103" t="str">
        <f t="shared" si="32"/>
        <v>En Proceso</v>
      </c>
      <c r="AE428" s="80" t="str">
        <f t="shared" ca="1" si="33"/>
        <v>Vencido</v>
      </c>
      <c r="AF428" s="80" t="str">
        <f t="shared" si="34"/>
        <v>Contrato En Curso</v>
      </c>
      <c r="AG428" s="25"/>
      <c r="AH428" s="28"/>
    </row>
    <row r="429" spans="1:34" customFormat="1" ht="32.25" customHeight="1" x14ac:dyDescent="0.35">
      <c r="A429" s="16"/>
      <c r="B429" s="10"/>
      <c r="C429" s="10"/>
      <c r="D429" s="10"/>
      <c r="E429" s="10"/>
      <c r="F429" s="10"/>
      <c r="G429" s="9"/>
      <c r="H429" s="22"/>
      <c r="I429" s="10"/>
      <c r="J429" s="11"/>
      <c r="K429" s="11"/>
      <c r="L429" s="17"/>
      <c r="M429" s="10"/>
      <c r="N429" s="10"/>
      <c r="O429" s="10"/>
      <c r="P429" s="23"/>
      <c r="Q429" s="22"/>
      <c r="R429" s="13"/>
      <c r="S429" s="18"/>
      <c r="T429" s="14"/>
      <c r="U429" s="14"/>
      <c r="V429" s="15"/>
      <c r="W429" s="20"/>
      <c r="X429" s="21"/>
      <c r="Y429" s="102" t="str">
        <f t="shared" si="30"/>
        <v>En Revisión</v>
      </c>
      <c r="Z429" s="12"/>
      <c r="AA429" s="24"/>
      <c r="AB429" s="19"/>
      <c r="AC429" s="103">
        <f t="shared" ca="1" si="31"/>
        <v>-45215</v>
      </c>
      <c r="AD429" s="103" t="str">
        <f t="shared" si="32"/>
        <v>En Proceso</v>
      </c>
      <c r="AE429" s="80" t="str">
        <f t="shared" ca="1" si="33"/>
        <v>Vencido</v>
      </c>
      <c r="AF429" s="80" t="str">
        <f t="shared" si="34"/>
        <v>Contrato En Curso</v>
      </c>
      <c r="AG429" s="25"/>
      <c r="AH429" s="28"/>
    </row>
    <row r="430" spans="1:34" customFormat="1" ht="32.25" customHeight="1" x14ac:dyDescent="0.35">
      <c r="A430" s="16"/>
      <c r="B430" s="10"/>
      <c r="C430" s="10"/>
      <c r="D430" s="10"/>
      <c r="E430" s="10"/>
      <c r="F430" s="10"/>
      <c r="G430" s="9"/>
      <c r="H430" s="22"/>
      <c r="I430" s="10"/>
      <c r="J430" s="11"/>
      <c r="K430" s="11"/>
      <c r="L430" s="17"/>
      <c r="M430" s="10"/>
      <c r="N430" s="10"/>
      <c r="O430" s="10"/>
      <c r="P430" s="23"/>
      <c r="Q430" s="22"/>
      <c r="R430" s="13"/>
      <c r="S430" s="18"/>
      <c r="T430" s="14"/>
      <c r="U430" s="14"/>
      <c r="V430" s="15"/>
      <c r="W430" s="20"/>
      <c r="X430" s="21"/>
      <c r="Y430" s="102" t="str">
        <f t="shared" si="30"/>
        <v>En Revisión</v>
      </c>
      <c r="Z430" s="12"/>
      <c r="AA430" s="24"/>
      <c r="AB430" s="19"/>
      <c r="AC430" s="103">
        <f t="shared" ca="1" si="31"/>
        <v>-45215</v>
      </c>
      <c r="AD430" s="103" t="str">
        <f t="shared" si="32"/>
        <v>En Proceso</v>
      </c>
      <c r="AE430" s="80" t="str">
        <f t="shared" ca="1" si="33"/>
        <v>Vencido</v>
      </c>
      <c r="AF430" s="80" t="str">
        <f t="shared" si="34"/>
        <v>Contrato En Curso</v>
      </c>
      <c r="AG430" s="25"/>
      <c r="AH430" s="28"/>
    </row>
    <row r="431" spans="1:34" customFormat="1" ht="32.25" customHeight="1" x14ac:dyDescent="0.35">
      <c r="A431" s="16"/>
      <c r="B431" s="10"/>
      <c r="C431" s="10"/>
      <c r="D431" s="10"/>
      <c r="E431" s="10"/>
      <c r="F431" s="10"/>
      <c r="G431" s="9"/>
      <c r="H431" s="22"/>
      <c r="I431" s="10"/>
      <c r="J431" s="11"/>
      <c r="K431" s="11"/>
      <c r="L431" s="17"/>
      <c r="M431" s="10"/>
      <c r="N431" s="10"/>
      <c r="O431" s="10"/>
      <c r="P431" s="23"/>
      <c r="Q431" s="22"/>
      <c r="R431" s="13"/>
      <c r="S431" s="18"/>
      <c r="T431" s="14"/>
      <c r="U431" s="14"/>
      <c r="V431" s="15"/>
      <c r="W431" s="20"/>
      <c r="X431" s="21"/>
      <c r="Y431" s="102" t="str">
        <f t="shared" si="30"/>
        <v>En Revisión</v>
      </c>
      <c r="Z431" s="12"/>
      <c r="AA431" s="24"/>
      <c r="AB431" s="19"/>
      <c r="AC431" s="103">
        <f t="shared" ca="1" si="31"/>
        <v>-45215</v>
      </c>
      <c r="AD431" s="103" t="str">
        <f t="shared" si="32"/>
        <v>En Proceso</v>
      </c>
      <c r="AE431" s="80" t="str">
        <f t="shared" ca="1" si="33"/>
        <v>Vencido</v>
      </c>
      <c r="AF431" s="80" t="str">
        <f t="shared" si="34"/>
        <v>Contrato En Curso</v>
      </c>
      <c r="AG431" s="25"/>
      <c r="AH431" s="28"/>
    </row>
    <row r="432" spans="1:34" customFormat="1" ht="32.25" customHeight="1" x14ac:dyDescent="0.35">
      <c r="A432" s="16"/>
      <c r="B432" s="10"/>
      <c r="C432" s="10"/>
      <c r="D432" s="10"/>
      <c r="E432" s="10"/>
      <c r="F432" s="10"/>
      <c r="G432" s="9"/>
      <c r="H432" s="22"/>
      <c r="I432" s="10"/>
      <c r="J432" s="11"/>
      <c r="K432" s="11"/>
      <c r="L432" s="17"/>
      <c r="M432" s="10"/>
      <c r="N432" s="10"/>
      <c r="O432" s="10"/>
      <c r="P432" s="23"/>
      <c r="Q432" s="22"/>
      <c r="R432" s="13"/>
      <c r="S432" s="18"/>
      <c r="T432" s="14"/>
      <c r="U432" s="14"/>
      <c r="V432" s="15"/>
      <c r="W432" s="20"/>
      <c r="X432" s="21"/>
      <c r="Y432" s="102" t="str">
        <f t="shared" si="30"/>
        <v>En Revisión</v>
      </c>
      <c r="Z432" s="12"/>
      <c r="AA432" s="24"/>
      <c r="AB432" s="19"/>
      <c r="AC432" s="103">
        <f t="shared" ca="1" si="31"/>
        <v>-45215</v>
      </c>
      <c r="AD432" s="103" t="str">
        <f t="shared" si="32"/>
        <v>En Proceso</v>
      </c>
      <c r="AE432" s="80" t="str">
        <f t="shared" ca="1" si="33"/>
        <v>Vencido</v>
      </c>
      <c r="AF432" s="80" t="str">
        <f t="shared" si="34"/>
        <v>Contrato En Curso</v>
      </c>
      <c r="AG432" s="25"/>
      <c r="AH432" s="28"/>
    </row>
    <row r="433" spans="1:34" customFormat="1" ht="32.25" customHeight="1" x14ac:dyDescent="0.35">
      <c r="A433" s="16"/>
      <c r="B433" s="10"/>
      <c r="C433" s="10"/>
      <c r="D433" s="10"/>
      <c r="E433" s="10"/>
      <c r="F433" s="10"/>
      <c r="G433" s="9"/>
      <c r="H433" s="22"/>
      <c r="I433" s="10"/>
      <c r="J433" s="11"/>
      <c r="K433" s="11"/>
      <c r="L433" s="17"/>
      <c r="M433" s="10"/>
      <c r="N433" s="10"/>
      <c r="O433" s="10"/>
      <c r="P433" s="23"/>
      <c r="Q433" s="22"/>
      <c r="R433" s="13"/>
      <c r="S433" s="18"/>
      <c r="T433" s="14"/>
      <c r="U433" s="14"/>
      <c r="V433" s="15"/>
      <c r="W433" s="20"/>
      <c r="X433" s="21"/>
      <c r="Y433" s="102" t="str">
        <f t="shared" si="30"/>
        <v>En Revisión</v>
      </c>
      <c r="Z433" s="12"/>
      <c r="AA433" s="24"/>
      <c r="AB433" s="19"/>
      <c r="AC433" s="103">
        <f t="shared" ca="1" si="31"/>
        <v>-45215</v>
      </c>
      <c r="AD433" s="103" t="str">
        <f t="shared" si="32"/>
        <v>En Proceso</v>
      </c>
      <c r="AE433" s="80" t="str">
        <f t="shared" ca="1" si="33"/>
        <v>Vencido</v>
      </c>
      <c r="AF433" s="80" t="str">
        <f t="shared" si="34"/>
        <v>Contrato En Curso</v>
      </c>
      <c r="AG433" s="25"/>
      <c r="AH433" s="28"/>
    </row>
    <row r="434" spans="1:34" customFormat="1" ht="32.25" customHeight="1" x14ac:dyDescent="0.35">
      <c r="A434" s="16"/>
      <c r="B434" s="10"/>
      <c r="C434" s="10"/>
      <c r="D434" s="10"/>
      <c r="E434" s="10"/>
      <c r="F434" s="10"/>
      <c r="G434" s="9"/>
      <c r="H434" s="22"/>
      <c r="I434" s="10"/>
      <c r="J434" s="11"/>
      <c r="K434" s="11"/>
      <c r="L434" s="17"/>
      <c r="M434" s="10"/>
      <c r="N434" s="10"/>
      <c r="O434" s="10"/>
      <c r="P434" s="23"/>
      <c r="Q434" s="22"/>
      <c r="R434" s="13"/>
      <c r="S434" s="18"/>
      <c r="T434" s="14"/>
      <c r="U434" s="14"/>
      <c r="V434" s="15"/>
      <c r="W434" s="20"/>
      <c r="X434" s="21"/>
      <c r="Y434" s="102" t="str">
        <f t="shared" si="30"/>
        <v>En Revisión</v>
      </c>
      <c r="Z434" s="12"/>
      <c r="AA434" s="24"/>
      <c r="AB434" s="19"/>
      <c r="AC434" s="103">
        <f t="shared" ca="1" si="31"/>
        <v>-45215</v>
      </c>
      <c r="AD434" s="103" t="str">
        <f t="shared" si="32"/>
        <v>En Proceso</v>
      </c>
      <c r="AE434" s="80" t="str">
        <f t="shared" ca="1" si="33"/>
        <v>Vencido</v>
      </c>
      <c r="AF434" s="80" t="str">
        <f t="shared" si="34"/>
        <v>Contrato En Curso</v>
      </c>
      <c r="AG434" s="25"/>
      <c r="AH434" s="28"/>
    </row>
    <row r="435" spans="1:34" customFormat="1" ht="32.25" customHeight="1" x14ac:dyDescent="0.35">
      <c r="A435" s="16"/>
      <c r="B435" s="10"/>
      <c r="C435" s="10"/>
      <c r="D435" s="10"/>
      <c r="E435" s="10"/>
      <c r="F435" s="10"/>
      <c r="G435" s="9"/>
      <c r="H435" s="22"/>
      <c r="I435" s="10"/>
      <c r="J435" s="11"/>
      <c r="K435" s="11"/>
      <c r="L435" s="17"/>
      <c r="M435" s="10"/>
      <c r="N435" s="10"/>
      <c r="O435" s="10"/>
      <c r="P435" s="23"/>
      <c r="Q435" s="22"/>
      <c r="R435" s="13"/>
      <c r="S435" s="18"/>
      <c r="T435" s="14"/>
      <c r="U435" s="14"/>
      <c r="V435" s="15"/>
      <c r="W435" s="20"/>
      <c r="X435" s="21"/>
      <c r="Y435" s="102" t="str">
        <f t="shared" si="30"/>
        <v>En Revisión</v>
      </c>
      <c r="Z435" s="12"/>
      <c r="AA435" s="24"/>
      <c r="AB435" s="19"/>
      <c r="AC435" s="103">
        <f t="shared" ca="1" si="31"/>
        <v>-45215</v>
      </c>
      <c r="AD435" s="103" t="str">
        <f t="shared" si="32"/>
        <v>En Proceso</v>
      </c>
      <c r="AE435" s="80" t="str">
        <f t="shared" ca="1" si="33"/>
        <v>Vencido</v>
      </c>
      <c r="AF435" s="80" t="str">
        <f t="shared" si="34"/>
        <v>Contrato En Curso</v>
      </c>
      <c r="AG435" s="25"/>
      <c r="AH435" s="28"/>
    </row>
    <row r="436" spans="1:34" customFormat="1" ht="32.25" customHeight="1" x14ac:dyDescent="0.35">
      <c r="A436" s="16"/>
      <c r="B436" s="10"/>
      <c r="C436" s="10"/>
      <c r="D436" s="10"/>
      <c r="E436" s="10"/>
      <c r="F436" s="10"/>
      <c r="G436" s="9"/>
      <c r="H436" s="22"/>
      <c r="I436" s="10"/>
      <c r="J436" s="11"/>
      <c r="K436" s="11"/>
      <c r="L436" s="17"/>
      <c r="M436" s="10"/>
      <c r="N436" s="10"/>
      <c r="O436" s="10"/>
      <c r="P436" s="23"/>
      <c r="Q436" s="22"/>
      <c r="R436" s="13"/>
      <c r="S436" s="18"/>
      <c r="T436" s="14"/>
      <c r="U436" s="14"/>
      <c r="V436" s="15"/>
      <c r="W436" s="20"/>
      <c r="X436" s="21"/>
      <c r="Y436" s="102" t="str">
        <f t="shared" si="30"/>
        <v>En Revisión</v>
      </c>
      <c r="Z436" s="12"/>
      <c r="AA436" s="24"/>
      <c r="AB436" s="19"/>
      <c r="AC436" s="103">
        <f t="shared" ca="1" si="31"/>
        <v>-45215</v>
      </c>
      <c r="AD436" s="103" t="str">
        <f t="shared" si="32"/>
        <v>En Proceso</v>
      </c>
      <c r="AE436" s="80" t="str">
        <f t="shared" ca="1" si="33"/>
        <v>Vencido</v>
      </c>
      <c r="AF436" s="80" t="str">
        <f t="shared" si="34"/>
        <v>Contrato En Curso</v>
      </c>
      <c r="AG436" s="25"/>
      <c r="AH436" s="28"/>
    </row>
    <row r="437" spans="1:34" customFormat="1" ht="32.25" customHeight="1" x14ac:dyDescent="0.35">
      <c r="A437" s="16"/>
      <c r="B437" s="10"/>
      <c r="C437" s="10"/>
      <c r="D437" s="10"/>
      <c r="E437" s="10"/>
      <c r="F437" s="10"/>
      <c r="G437" s="9"/>
      <c r="H437" s="22"/>
      <c r="I437" s="10"/>
      <c r="J437" s="11"/>
      <c r="K437" s="11"/>
      <c r="L437" s="17"/>
      <c r="M437" s="10"/>
      <c r="N437" s="10"/>
      <c r="O437" s="10"/>
      <c r="P437" s="23"/>
      <c r="Q437" s="22"/>
      <c r="R437" s="13"/>
      <c r="S437" s="18"/>
      <c r="T437" s="14"/>
      <c r="U437" s="14"/>
      <c r="V437" s="15"/>
      <c r="W437" s="20"/>
      <c r="X437" s="21"/>
      <c r="Y437" s="102" t="str">
        <f t="shared" si="30"/>
        <v>En Revisión</v>
      </c>
      <c r="Z437" s="12"/>
      <c r="AA437" s="24"/>
      <c r="AB437" s="19"/>
      <c r="AC437" s="103">
        <f t="shared" ca="1" si="31"/>
        <v>-45215</v>
      </c>
      <c r="AD437" s="103" t="str">
        <f t="shared" si="32"/>
        <v>En Proceso</v>
      </c>
      <c r="AE437" s="80" t="str">
        <f t="shared" ca="1" si="33"/>
        <v>Vencido</v>
      </c>
      <c r="AF437" s="80" t="str">
        <f t="shared" si="34"/>
        <v>Contrato En Curso</v>
      </c>
      <c r="AG437" s="25"/>
      <c r="AH437" s="28"/>
    </row>
    <row r="438" spans="1:34" customFormat="1" ht="32.25" customHeight="1" x14ac:dyDescent="0.35">
      <c r="A438" s="16"/>
      <c r="B438" s="10"/>
      <c r="C438" s="10"/>
      <c r="D438" s="10"/>
      <c r="E438" s="10"/>
      <c r="F438" s="10"/>
      <c r="G438" s="9"/>
      <c r="H438" s="22"/>
      <c r="I438" s="10"/>
      <c r="J438" s="11"/>
      <c r="K438" s="11"/>
      <c r="L438" s="17"/>
      <c r="M438" s="10"/>
      <c r="N438" s="10"/>
      <c r="O438" s="10"/>
      <c r="P438" s="23"/>
      <c r="Q438" s="22"/>
      <c r="R438" s="13"/>
      <c r="S438" s="18"/>
      <c r="T438" s="14"/>
      <c r="U438" s="14"/>
      <c r="V438" s="15"/>
      <c r="W438" s="20"/>
      <c r="X438" s="21"/>
      <c r="Y438" s="102" t="str">
        <f t="shared" si="30"/>
        <v>En Revisión</v>
      </c>
      <c r="Z438" s="12"/>
      <c r="AA438" s="24"/>
      <c r="AB438" s="19"/>
      <c r="AC438" s="103">
        <f t="shared" ca="1" si="31"/>
        <v>-45215</v>
      </c>
      <c r="AD438" s="103" t="str">
        <f t="shared" si="32"/>
        <v>En Proceso</v>
      </c>
      <c r="AE438" s="80" t="str">
        <f t="shared" ca="1" si="33"/>
        <v>Vencido</v>
      </c>
      <c r="AF438" s="80" t="str">
        <f t="shared" si="34"/>
        <v>Contrato En Curso</v>
      </c>
      <c r="AG438" s="25"/>
      <c r="AH438" s="28"/>
    </row>
    <row r="439" spans="1:34" customFormat="1" ht="32.25" customHeight="1" x14ac:dyDescent="0.35">
      <c r="A439" s="16"/>
      <c r="B439" s="10"/>
      <c r="C439" s="10"/>
      <c r="D439" s="10"/>
      <c r="E439" s="10"/>
      <c r="F439" s="10"/>
      <c r="G439" s="9"/>
      <c r="H439" s="22"/>
      <c r="I439" s="10"/>
      <c r="J439" s="11"/>
      <c r="K439" s="11"/>
      <c r="L439" s="17"/>
      <c r="M439" s="10"/>
      <c r="N439" s="10"/>
      <c r="O439" s="10"/>
      <c r="P439" s="23"/>
      <c r="Q439" s="22"/>
      <c r="R439" s="13"/>
      <c r="S439" s="18"/>
      <c r="T439" s="14"/>
      <c r="U439" s="14"/>
      <c r="V439" s="15"/>
      <c r="W439" s="20"/>
      <c r="X439" s="21"/>
      <c r="Y439" s="102" t="str">
        <f t="shared" si="30"/>
        <v>En Revisión</v>
      </c>
      <c r="Z439" s="12"/>
      <c r="AA439" s="24"/>
      <c r="AB439" s="19"/>
      <c r="AC439" s="103">
        <f t="shared" ca="1" si="31"/>
        <v>-45215</v>
      </c>
      <c r="AD439" s="103" t="str">
        <f t="shared" si="32"/>
        <v>En Proceso</v>
      </c>
      <c r="AE439" s="80" t="str">
        <f t="shared" ca="1" si="33"/>
        <v>Vencido</v>
      </c>
      <c r="AF439" s="80" t="str">
        <f t="shared" si="34"/>
        <v>Contrato En Curso</v>
      </c>
      <c r="AG439" s="25"/>
      <c r="AH439" s="28"/>
    </row>
    <row r="440" spans="1:34" customFormat="1" ht="32.25" customHeight="1" x14ac:dyDescent="0.35">
      <c r="A440" s="16"/>
      <c r="B440" s="10"/>
      <c r="C440" s="10"/>
      <c r="D440" s="10"/>
      <c r="E440" s="10"/>
      <c r="F440" s="10"/>
      <c r="G440" s="9"/>
      <c r="H440" s="22"/>
      <c r="I440" s="10"/>
      <c r="J440" s="11"/>
      <c r="K440" s="11"/>
      <c r="L440" s="17"/>
      <c r="M440" s="10"/>
      <c r="N440" s="10"/>
      <c r="O440" s="10"/>
      <c r="P440" s="23"/>
      <c r="Q440" s="22"/>
      <c r="R440" s="13"/>
      <c r="S440" s="18"/>
      <c r="T440" s="14"/>
      <c r="U440" s="14"/>
      <c r="V440" s="15"/>
      <c r="W440" s="20"/>
      <c r="X440" s="21"/>
      <c r="Y440" s="102" t="str">
        <f t="shared" si="30"/>
        <v>En Revisión</v>
      </c>
      <c r="Z440" s="12"/>
      <c r="AA440" s="24"/>
      <c r="AB440" s="19"/>
      <c r="AC440" s="103">
        <f t="shared" ca="1" si="31"/>
        <v>-45215</v>
      </c>
      <c r="AD440" s="103" t="str">
        <f t="shared" si="32"/>
        <v>En Proceso</v>
      </c>
      <c r="AE440" s="80" t="str">
        <f t="shared" ca="1" si="33"/>
        <v>Vencido</v>
      </c>
      <c r="AF440" s="80" t="str">
        <f t="shared" si="34"/>
        <v>Contrato En Curso</v>
      </c>
      <c r="AG440" s="25"/>
      <c r="AH440" s="28"/>
    </row>
    <row r="441" spans="1:34" customFormat="1" ht="32.25" customHeight="1" x14ac:dyDescent="0.35">
      <c r="A441" s="16"/>
      <c r="B441" s="10"/>
      <c r="C441" s="10"/>
      <c r="D441" s="10"/>
      <c r="E441" s="10"/>
      <c r="F441" s="10"/>
      <c r="G441" s="9"/>
      <c r="H441" s="22"/>
      <c r="I441" s="10"/>
      <c r="J441" s="11"/>
      <c r="K441" s="11"/>
      <c r="L441" s="17"/>
      <c r="M441" s="10"/>
      <c r="N441" s="10"/>
      <c r="O441" s="10"/>
      <c r="P441" s="23"/>
      <c r="Q441" s="22"/>
      <c r="R441" s="13"/>
      <c r="S441" s="18"/>
      <c r="T441" s="14"/>
      <c r="U441" s="14"/>
      <c r="V441" s="15"/>
      <c r="W441" s="20"/>
      <c r="X441" s="21"/>
      <c r="Y441" s="102" t="str">
        <f t="shared" si="30"/>
        <v>En Revisión</v>
      </c>
      <c r="Z441" s="12"/>
      <c r="AA441" s="24"/>
      <c r="AB441" s="19"/>
      <c r="AC441" s="103">
        <f t="shared" ca="1" si="31"/>
        <v>-45215</v>
      </c>
      <c r="AD441" s="103" t="str">
        <f t="shared" si="32"/>
        <v>En Proceso</v>
      </c>
      <c r="AE441" s="80" t="str">
        <f t="shared" ca="1" si="33"/>
        <v>Vencido</v>
      </c>
      <c r="AF441" s="80" t="str">
        <f t="shared" si="34"/>
        <v>Contrato En Curso</v>
      </c>
      <c r="AG441" s="25"/>
      <c r="AH441" s="28"/>
    </row>
    <row r="442" spans="1:34" customFormat="1" ht="32.25" customHeight="1" x14ac:dyDescent="0.35">
      <c r="A442" s="16"/>
      <c r="B442" s="10"/>
      <c r="C442" s="10"/>
      <c r="D442" s="10"/>
      <c r="E442" s="10"/>
      <c r="F442" s="10"/>
      <c r="G442" s="9"/>
      <c r="H442" s="22"/>
      <c r="I442" s="10"/>
      <c r="J442" s="11"/>
      <c r="K442" s="11"/>
      <c r="L442" s="17"/>
      <c r="M442" s="10"/>
      <c r="N442" s="10"/>
      <c r="O442" s="10"/>
      <c r="P442" s="23"/>
      <c r="Q442" s="22"/>
      <c r="R442" s="13"/>
      <c r="S442" s="18"/>
      <c r="T442" s="14"/>
      <c r="U442" s="14"/>
      <c r="V442" s="15"/>
      <c r="W442" s="20"/>
      <c r="X442" s="21"/>
      <c r="Y442" s="102" t="str">
        <f t="shared" si="30"/>
        <v>En Revisión</v>
      </c>
      <c r="Z442" s="12"/>
      <c r="AA442" s="24"/>
      <c r="AB442" s="19"/>
      <c r="AC442" s="103">
        <f t="shared" ca="1" si="31"/>
        <v>-45215</v>
      </c>
      <c r="AD442" s="103" t="str">
        <f t="shared" si="32"/>
        <v>En Proceso</v>
      </c>
      <c r="AE442" s="80" t="str">
        <f t="shared" ca="1" si="33"/>
        <v>Vencido</v>
      </c>
      <c r="AF442" s="80" t="str">
        <f t="shared" si="34"/>
        <v>Contrato En Curso</v>
      </c>
      <c r="AG442" s="25"/>
      <c r="AH442" s="28"/>
    </row>
    <row r="443" spans="1:34" customFormat="1" ht="32.25" customHeight="1" x14ac:dyDescent="0.35">
      <c r="A443" s="16"/>
      <c r="B443" s="10"/>
      <c r="C443" s="10"/>
      <c r="D443" s="10"/>
      <c r="E443" s="10"/>
      <c r="F443" s="10"/>
      <c r="G443" s="9"/>
      <c r="H443" s="22"/>
      <c r="I443" s="10"/>
      <c r="J443" s="11"/>
      <c r="K443" s="11"/>
      <c r="L443" s="17"/>
      <c r="M443" s="10"/>
      <c r="N443" s="10"/>
      <c r="O443" s="10"/>
      <c r="P443" s="23"/>
      <c r="Q443" s="22"/>
      <c r="R443" s="13"/>
      <c r="S443" s="18"/>
      <c r="T443" s="14"/>
      <c r="U443" s="14"/>
      <c r="V443" s="15"/>
      <c r="W443" s="20"/>
      <c r="X443" s="21"/>
      <c r="Y443" s="102" t="str">
        <f t="shared" si="30"/>
        <v>En Revisión</v>
      </c>
      <c r="Z443" s="12"/>
      <c r="AA443" s="24"/>
      <c r="AB443" s="19"/>
      <c r="AC443" s="103">
        <f t="shared" ca="1" si="31"/>
        <v>-45215</v>
      </c>
      <c r="AD443" s="103" t="str">
        <f t="shared" si="32"/>
        <v>En Proceso</v>
      </c>
      <c r="AE443" s="80" t="str">
        <f t="shared" ca="1" si="33"/>
        <v>Vencido</v>
      </c>
      <c r="AF443" s="80" t="str">
        <f t="shared" si="34"/>
        <v>Contrato En Curso</v>
      </c>
      <c r="AG443" s="25"/>
      <c r="AH443" s="28"/>
    </row>
    <row r="444" spans="1:34" customFormat="1" ht="32.25" customHeight="1" x14ac:dyDescent="0.35">
      <c r="A444" s="16"/>
      <c r="B444" s="10"/>
      <c r="C444" s="10"/>
      <c r="D444" s="10"/>
      <c r="E444" s="10"/>
      <c r="F444" s="10"/>
      <c r="G444" s="9"/>
      <c r="H444" s="22"/>
      <c r="I444" s="10"/>
      <c r="J444" s="11"/>
      <c r="K444" s="11"/>
      <c r="L444" s="17"/>
      <c r="M444" s="10"/>
      <c r="N444" s="10"/>
      <c r="O444" s="10"/>
      <c r="P444" s="23"/>
      <c r="Q444" s="22"/>
      <c r="R444" s="13"/>
      <c r="S444" s="18"/>
      <c r="T444" s="14"/>
      <c r="U444" s="14"/>
      <c r="V444" s="15"/>
      <c r="W444" s="20"/>
      <c r="X444" s="21"/>
      <c r="Y444" s="102" t="str">
        <f t="shared" si="30"/>
        <v>En Revisión</v>
      </c>
      <c r="Z444" s="12"/>
      <c r="AA444" s="24"/>
      <c r="AB444" s="19"/>
      <c r="AC444" s="103">
        <f t="shared" ca="1" si="31"/>
        <v>-45215</v>
      </c>
      <c r="AD444" s="103" t="str">
        <f t="shared" si="32"/>
        <v>En Proceso</v>
      </c>
      <c r="AE444" s="80" t="str">
        <f t="shared" ca="1" si="33"/>
        <v>Vencido</v>
      </c>
      <c r="AF444" s="80" t="str">
        <f t="shared" si="34"/>
        <v>Contrato En Curso</v>
      </c>
      <c r="AG444" s="25"/>
      <c r="AH444" s="28"/>
    </row>
    <row r="445" spans="1:34" customFormat="1" ht="32.25" customHeight="1" x14ac:dyDescent="0.35">
      <c r="A445" s="16"/>
      <c r="B445" s="10"/>
      <c r="C445" s="10"/>
      <c r="D445" s="10"/>
      <c r="E445" s="10"/>
      <c r="F445" s="10"/>
      <c r="G445" s="9"/>
      <c r="H445" s="22"/>
      <c r="I445" s="10"/>
      <c r="J445" s="11"/>
      <c r="K445" s="11"/>
      <c r="L445" s="17"/>
      <c r="M445" s="10"/>
      <c r="N445" s="10"/>
      <c r="O445" s="10"/>
      <c r="P445" s="23"/>
      <c r="Q445" s="22"/>
      <c r="R445" s="13"/>
      <c r="S445" s="18"/>
      <c r="T445" s="14"/>
      <c r="U445" s="14"/>
      <c r="V445" s="15"/>
      <c r="W445" s="20"/>
      <c r="X445" s="21"/>
      <c r="Y445" s="102" t="str">
        <f t="shared" si="30"/>
        <v>En Revisión</v>
      </c>
      <c r="Z445" s="12"/>
      <c r="AA445" s="24"/>
      <c r="AB445" s="19"/>
      <c r="AC445" s="103">
        <f t="shared" ca="1" si="31"/>
        <v>-45215</v>
      </c>
      <c r="AD445" s="103" t="str">
        <f t="shared" si="32"/>
        <v>En Proceso</v>
      </c>
      <c r="AE445" s="80" t="str">
        <f t="shared" ca="1" si="33"/>
        <v>Vencido</v>
      </c>
      <c r="AF445" s="80" t="str">
        <f t="shared" si="34"/>
        <v>Contrato En Curso</v>
      </c>
      <c r="AG445" s="25"/>
      <c r="AH445" s="28"/>
    </row>
    <row r="446" spans="1:34" customFormat="1" ht="32.25" customHeight="1" x14ac:dyDescent="0.35">
      <c r="A446" s="16"/>
      <c r="B446" s="10"/>
      <c r="C446" s="10"/>
      <c r="D446" s="10"/>
      <c r="E446" s="10"/>
      <c r="F446" s="10"/>
      <c r="G446" s="9"/>
      <c r="H446" s="22"/>
      <c r="I446" s="10"/>
      <c r="J446" s="11"/>
      <c r="K446" s="11"/>
      <c r="L446" s="17"/>
      <c r="M446" s="10"/>
      <c r="N446" s="10"/>
      <c r="O446" s="10"/>
      <c r="P446" s="23"/>
      <c r="Q446" s="22"/>
      <c r="R446" s="13"/>
      <c r="S446" s="18"/>
      <c r="T446" s="14"/>
      <c r="U446" s="14"/>
      <c r="V446" s="15"/>
      <c r="W446" s="20"/>
      <c r="X446" s="21"/>
      <c r="Y446" s="102" t="str">
        <f t="shared" si="30"/>
        <v>En Revisión</v>
      </c>
      <c r="Z446" s="12"/>
      <c r="AA446" s="24"/>
      <c r="AB446" s="19"/>
      <c r="AC446" s="103">
        <f t="shared" ca="1" si="31"/>
        <v>-45215</v>
      </c>
      <c r="AD446" s="103" t="str">
        <f t="shared" si="32"/>
        <v>En Proceso</v>
      </c>
      <c r="AE446" s="80" t="str">
        <f t="shared" ca="1" si="33"/>
        <v>Vencido</v>
      </c>
      <c r="AF446" s="80" t="str">
        <f t="shared" si="34"/>
        <v>Contrato En Curso</v>
      </c>
      <c r="AG446" s="25"/>
      <c r="AH446" s="28"/>
    </row>
    <row r="447" spans="1:34" customFormat="1" ht="32.25" customHeight="1" x14ac:dyDescent="0.35">
      <c r="A447" s="16"/>
      <c r="B447" s="10"/>
      <c r="C447" s="10"/>
      <c r="D447" s="10"/>
      <c r="E447" s="10"/>
      <c r="F447" s="10"/>
      <c r="G447" s="9"/>
      <c r="H447" s="22"/>
      <c r="I447" s="10"/>
      <c r="J447" s="11"/>
      <c r="K447" s="11"/>
      <c r="L447" s="17"/>
      <c r="M447" s="10"/>
      <c r="N447" s="10"/>
      <c r="O447" s="10"/>
      <c r="P447" s="23"/>
      <c r="Q447" s="22"/>
      <c r="R447" s="13"/>
      <c r="S447" s="18"/>
      <c r="T447" s="14"/>
      <c r="U447" s="14"/>
      <c r="V447" s="15"/>
      <c r="W447" s="20"/>
      <c r="X447" s="21"/>
      <c r="Y447" s="102" t="str">
        <f t="shared" si="30"/>
        <v>En Revisión</v>
      </c>
      <c r="Z447" s="12"/>
      <c r="AA447" s="24"/>
      <c r="AB447" s="19"/>
      <c r="AC447" s="103">
        <f t="shared" ca="1" si="31"/>
        <v>-45215</v>
      </c>
      <c r="AD447" s="103" t="str">
        <f t="shared" si="32"/>
        <v>En Proceso</v>
      </c>
      <c r="AE447" s="80" t="str">
        <f t="shared" ca="1" si="33"/>
        <v>Vencido</v>
      </c>
      <c r="AF447" s="80" t="str">
        <f t="shared" si="34"/>
        <v>Contrato En Curso</v>
      </c>
      <c r="AG447" s="25"/>
      <c r="AH447" s="28"/>
    </row>
    <row r="448" spans="1:34" customFormat="1" ht="32.25" customHeight="1" x14ac:dyDescent="0.35">
      <c r="A448" s="16"/>
      <c r="B448" s="10"/>
      <c r="C448" s="10"/>
      <c r="D448" s="10"/>
      <c r="E448" s="10"/>
      <c r="F448" s="10"/>
      <c r="G448" s="9"/>
      <c r="H448" s="22"/>
      <c r="I448" s="10"/>
      <c r="J448" s="11"/>
      <c r="K448" s="11"/>
      <c r="L448" s="17"/>
      <c r="M448" s="10"/>
      <c r="N448" s="10"/>
      <c r="O448" s="10"/>
      <c r="P448" s="23"/>
      <c r="Q448" s="22"/>
      <c r="R448" s="13"/>
      <c r="S448" s="18"/>
      <c r="T448" s="14"/>
      <c r="U448" s="14"/>
      <c r="V448" s="15"/>
      <c r="W448" s="20"/>
      <c r="X448" s="21"/>
      <c r="Y448" s="102" t="str">
        <f t="shared" si="30"/>
        <v>En Revisión</v>
      </c>
      <c r="Z448" s="12"/>
      <c r="AA448" s="24"/>
      <c r="AB448" s="19"/>
      <c r="AC448" s="103">
        <f t="shared" ca="1" si="31"/>
        <v>-45215</v>
      </c>
      <c r="AD448" s="103" t="str">
        <f t="shared" si="32"/>
        <v>En Proceso</v>
      </c>
      <c r="AE448" s="80" t="str">
        <f t="shared" ca="1" si="33"/>
        <v>Vencido</v>
      </c>
      <c r="AF448" s="80" t="str">
        <f t="shared" si="34"/>
        <v>Contrato En Curso</v>
      </c>
      <c r="AG448" s="25"/>
      <c r="AH448" s="28"/>
    </row>
    <row r="449" spans="1:34" customFormat="1" ht="32.25" customHeight="1" x14ac:dyDescent="0.35">
      <c r="A449" s="16"/>
      <c r="B449" s="10"/>
      <c r="C449" s="10"/>
      <c r="D449" s="10"/>
      <c r="E449" s="10"/>
      <c r="F449" s="10"/>
      <c r="G449" s="9"/>
      <c r="H449" s="22"/>
      <c r="I449" s="10"/>
      <c r="J449" s="11"/>
      <c r="K449" s="11"/>
      <c r="L449" s="17"/>
      <c r="M449" s="10"/>
      <c r="N449" s="10"/>
      <c r="O449" s="10"/>
      <c r="P449" s="23"/>
      <c r="Q449" s="22"/>
      <c r="R449" s="13"/>
      <c r="S449" s="18"/>
      <c r="T449" s="14"/>
      <c r="U449" s="14"/>
      <c r="V449" s="15"/>
      <c r="W449" s="20"/>
      <c r="X449" s="21"/>
      <c r="Y449" s="102" t="str">
        <f t="shared" si="30"/>
        <v>En Revisión</v>
      </c>
      <c r="Z449" s="12"/>
      <c r="AA449" s="24"/>
      <c r="AB449" s="19"/>
      <c r="AC449" s="103">
        <f t="shared" ca="1" si="31"/>
        <v>-45215</v>
      </c>
      <c r="AD449" s="103" t="str">
        <f t="shared" si="32"/>
        <v>En Proceso</v>
      </c>
      <c r="AE449" s="80" t="str">
        <f t="shared" ca="1" si="33"/>
        <v>Vencido</v>
      </c>
      <c r="AF449" s="80" t="str">
        <f t="shared" si="34"/>
        <v>Contrato En Curso</v>
      </c>
      <c r="AG449" s="25"/>
      <c r="AH449" s="28"/>
    </row>
    <row r="450" spans="1:34" customFormat="1" ht="32.25" customHeight="1" x14ac:dyDescent="0.35">
      <c r="A450" s="16"/>
      <c r="B450" s="10"/>
      <c r="C450" s="10"/>
      <c r="D450" s="10"/>
      <c r="E450" s="10"/>
      <c r="F450" s="10"/>
      <c r="G450" s="9"/>
      <c r="H450" s="22"/>
      <c r="I450" s="10"/>
      <c r="J450" s="11"/>
      <c r="K450" s="11"/>
      <c r="L450" s="17"/>
      <c r="M450" s="10"/>
      <c r="N450" s="10"/>
      <c r="O450" s="10"/>
      <c r="P450" s="23"/>
      <c r="Q450" s="22"/>
      <c r="R450" s="13"/>
      <c r="S450" s="18"/>
      <c r="T450" s="14"/>
      <c r="U450" s="14"/>
      <c r="V450" s="15"/>
      <c r="W450" s="20"/>
      <c r="X450" s="21"/>
      <c r="Y450" s="102" t="str">
        <f t="shared" si="30"/>
        <v>En Revisión</v>
      </c>
      <c r="Z450" s="12"/>
      <c r="AA450" s="24"/>
      <c r="AB450" s="19"/>
      <c r="AC450" s="103">
        <f t="shared" ca="1" si="31"/>
        <v>-45215</v>
      </c>
      <c r="AD450" s="103" t="str">
        <f t="shared" si="32"/>
        <v>En Proceso</v>
      </c>
      <c r="AE450" s="80" t="str">
        <f t="shared" ca="1" si="33"/>
        <v>Vencido</v>
      </c>
      <c r="AF450" s="80" t="str">
        <f t="shared" si="34"/>
        <v>Contrato En Curso</v>
      </c>
      <c r="AG450" s="25"/>
      <c r="AH450" s="28"/>
    </row>
    <row r="451" spans="1:34" customFormat="1" ht="32.25" customHeight="1" x14ac:dyDescent="0.35">
      <c r="A451" s="16"/>
      <c r="B451" s="10"/>
      <c r="C451" s="10"/>
      <c r="D451" s="10"/>
      <c r="E451" s="10"/>
      <c r="F451" s="10"/>
      <c r="G451" s="9"/>
      <c r="H451" s="22"/>
      <c r="I451" s="10"/>
      <c r="J451" s="11"/>
      <c r="K451" s="11"/>
      <c r="L451" s="17"/>
      <c r="M451" s="10"/>
      <c r="N451" s="10"/>
      <c r="O451" s="10"/>
      <c r="P451" s="23"/>
      <c r="Q451" s="22"/>
      <c r="R451" s="13"/>
      <c r="S451" s="18"/>
      <c r="T451" s="14"/>
      <c r="U451" s="14"/>
      <c r="V451" s="15"/>
      <c r="W451" s="20"/>
      <c r="X451" s="21"/>
      <c r="Y451" s="102" t="str">
        <f t="shared" ref="Y451:Y514" si="35">IF(V451="si","Aprobada","En Revisión")</f>
        <v>En Revisión</v>
      </c>
      <c r="Z451" s="12"/>
      <c r="AA451" s="24"/>
      <c r="AB451" s="19"/>
      <c r="AC451" s="103">
        <f t="shared" ca="1" si="31"/>
        <v>-45215</v>
      </c>
      <c r="AD451" s="103" t="str">
        <f t="shared" si="32"/>
        <v>En Proceso</v>
      </c>
      <c r="AE451" s="80" t="str">
        <f t="shared" ca="1" si="33"/>
        <v>Vencido</v>
      </c>
      <c r="AF451" s="80" t="str">
        <f t="shared" si="34"/>
        <v>Contrato En Curso</v>
      </c>
      <c r="AG451" s="25"/>
      <c r="AH451" s="28"/>
    </row>
    <row r="452" spans="1:34" customFormat="1" ht="32.25" customHeight="1" x14ac:dyDescent="0.35">
      <c r="A452" s="16"/>
      <c r="B452" s="10"/>
      <c r="C452" s="10"/>
      <c r="D452" s="10"/>
      <c r="E452" s="10"/>
      <c r="F452" s="10"/>
      <c r="G452" s="9"/>
      <c r="H452" s="22"/>
      <c r="I452" s="10"/>
      <c r="J452" s="11"/>
      <c r="K452" s="11"/>
      <c r="L452" s="17"/>
      <c r="M452" s="10"/>
      <c r="N452" s="10"/>
      <c r="O452" s="10"/>
      <c r="P452" s="23"/>
      <c r="Q452" s="22"/>
      <c r="R452" s="13"/>
      <c r="S452" s="18"/>
      <c r="T452" s="14"/>
      <c r="U452" s="14"/>
      <c r="V452" s="15"/>
      <c r="W452" s="20"/>
      <c r="X452" s="21"/>
      <c r="Y452" s="102" t="str">
        <f t="shared" si="35"/>
        <v>En Revisión</v>
      </c>
      <c r="Z452" s="12"/>
      <c r="AA452" s="24"/>
      <c r="AB452" s="19"/>
      <c r="AC452" s="103">
        <f t="shared" ref="AC452:AC515" ca="1" si="36">K452-TODAY()</f>
        <v>-45215</v>
      </c>
      <c r="AD452" s="103" t="str">
        <f t="shared" ref="AD452:AD515" si="37">IF(X452&gt;1,"Ingresado","En Proceso")</f>
        <v>En Proceso</v>
      </c>
      <c r="AE452" s="80" t="str">
        <f t="shared" ref="AE452:AE515" ca="1" si="38">IF(AND(AC452&lt;=0),"Vencido",IF(AND(AC452&lt;31),"Realizar Cierre o Extensión de contrato",IF(AND(AC452&gt;30),"Vigente")))</f>
        <v>Vencido</v>
      </c>
      <c r="AF452" s="80" t="str">
        <f t="shared" ref="AF452:AF515" si="39">IF(AND(AG452&gt;=1),"Contrato Finalizado","Contrato En Curso")</f>
        <v>Contrato En Curso</v>
      </c>
      <c r="AG452" s="25"/>
      <c r="AH452" s="28"/>
    </row>
    <row r="453" spans="1:34" customFormat="1" ht="32.25" customHeight="1" x14ac:dyDescent="0.35">
      <c r="A453" s="16"/>
      <c r="B453" s="10"/>
      <c r="C453" s="10"/>
      <c r="D453" s="10"/>
      <c r="E453" s="10"/>
      <c r="F453" s="10"/>
      <c r="G453" s="9"/>
      <c r="H453" s="22"/>
      <c r="I453" s="10"/>
      <c r="J453" s="11"/>
      <c r="K453" s="11"/>
      <c r="L453" s="17"/>
      <c r="M453" s="10"/>
      <c r="N453" s="10"/>
      <c r="O453" s="10"/>
      <c r="P453" s="23"/>
      <c r="Q453" s="22"/>
      <c r="R453" s="13"/>
      <c r="S453" s="18"/>
      <c r="T453" s="14"/>
      <c r="U453" s="14"/>
      <c r="V453" s="15"/>
      <c r="W453" s="20"/>
      <c r="X453" s="21"/>
      <c r="Y453" s="102" t="str">
        <f t="shared" si="35"/>
        <v>En Revisión</v>
      </c>
      <c r="Z453" s="12"/>
      <c r="AA453" s="24"/>
      <c r="AB453" s="19"/>
      <c r="AC453" s="103">
        <f t="shared" ca="1" si="36"/>
        <v>-45215</v>
      </c>
      <c r="AD453" s="103" t="str">
        <f t="shared" si="37"/>
        <v>En Proceso</v>
      </c>
      <c r="AE453" s="80" t="str">
        <f t="shared" ca="1" si="38"/>
        <v>Vencido</v>
      </c>
      <c r="AF453" s="80" t="str">
        <f t="shared" si="39"/>
        <v>Contrato En Curso</v>
      </c>
      <c r="AG453" s="25"/>
      <c r="AH453" s="28"/>
    </row>
    <row r="454" spans="1:34" customFormat="1" ht="32.25" customHeight="1" x14ac:dyDescent="0.35">
      <c r="A454" s="16"/>
      <c r="B454" s="10"/>
      <c r="C454" s="10"/>
      <c r="D454" s="10"/>
      <c r="E454" s="10"/>
      <c r="F454" s="10"/>
      <c r="G454" s="9"/>
      <c r="H454" s="22"/>
      <c r="I454" s="10"/>
      <c r="J454" s="11"/>
      <c r="K454" s="11"/>
      <c r="L454" s="17"/>
      <c r="M454" s="10"/>
      <c r="N454" s="10"/>
      <c r="O454" s="10"/>
      <c r="P454" s="23"/>
      <c r="Q454" s="22"/>
      <c r="R454" s="13"/>
      <c r="S454" s="18"/>
      <c r="T454" s="14"/>
      <c r="U454" s="14"/>
      <c r="V454" s="15"/>
      <c r="W454" s="20"/>
      <c r="X454" s="21"/>
      <c r="Y454" s="102" t="str">
        <f t="shared" si="35"/>
        <v>En Revisión</v>
      </c>
      <c r="Z454" s="12"/>
      <c r="AA454" s="24"/>
      <c r="AB454" s="19"/>
      <c r="AC454" s="103">
        <f t="shared" ca="1" si="36"/>
        <v>-45215</v>
      </c>
      <c r="AD454" s="103" t="str">
        <f t="shared" si="37"/>
        <v>En Proceso</v>
      </c>
      <c r="AE454" s="80" t="str">
        <f t="shared" ca="1" si="38"/>
        <v>Vencido</v>
      </c>
      <c r="AF454" s="80" t="str">
        <f t="shared" si="39"/>
        <v>Contrato En Curso</v>
      </c>
      <c r="AG454" s="25"/>
      <c r="AH454" s="28"/>
    </row>
    <row r="455" spans="1:34" customFormat="1" ht="32.25" customHeight="1" x14ac:dyDescent="0.35">
      <c r="A455" s="16"/>
      <c r="B455" s="10"/>
      <c r="C455" s="10"/>
      <c r="D455" s="10"/>
      <c r="E455" s="10"/>
      <c r="F455" s="10"/>
      <c r="G455" s="9"/>
      <c r="H455" s="22"/>
      <c r="I455" s="10"/>
      <c r="J455" s="11"/>
      <c r="K455" s="11"/>
      <c r="L455" s="17"/>
      <c r="M455" s="10"/>
      <c r="N455" s="10"/>
      <c r="O455" s="10"/>
      <c r="P455" s="23"/>
      <c r="Q455" s="22"/>
      <c r="R455" s="13"/>
      <c r="S455" s="18"/>
      <c r="T455" s="14"/>
      <c r="U455" s="14"/>
      <c r="V455" s="15"/>
      <c r="W455" s="20"/>
      <c r="X455" s="21"/>
      <c r="Y455" s="102" t="str">
        <f t="shared" si="35"/>
        <v>En Revisión</v>
      </c>
      <c r="Z455" s="12"/>
      <c r="AA455" s="24"/>
      <c r="AB455" s="19"/>
      <c r="AC455" s="103">
        <f t="shared" ca="1" si="36"/>
        <v>-45215</v>
      </c>
      <c r="AD455" s="103" t="str">
        <f t="shared" si="37"/>
        <v>En Proceso</v>
      </c>
      <c r="AE455" s="80" t="str">
        <f t="shared" ca="1" si="38"/>
        <v>Vencido</v>
      </c>
      <c r="AF455" s="80" t="str">
        <f t="shared" si="39"/>
        <v>Contrato En Curso</v>
      </c>
      <c r="AG455" s="25"/>
      <c r="AH455" s="28"/>
    </row>
    <row r="456" spans="1:34" customFormat="1" ht="32.25" customHeight="1" x14ac:dyDescent="0.35">
      <c r="A456" s="16"/>
      <c r="B456" s="10"/>
      <c r="C456" s="10"/>
      <c r="D456" s="10"/>
      <c r="E456" s="10"/>
      <c r="F456" s="10"/>
      <c r="G456" s="9"/>
      <c r="H456" s="22"/>
      <c r="I456" s="10"/>
      <c r="J456" s="11"/>
      <c r="K456" s="11"/>
      <c r="L456" s="17"/>
      <c r="M456" s="10"/>
      <c r="N456" s="10"/>
      <c r="O456" s="10"/>
      <c r="P456" s="23"/>
      <c r="Q456" s="22"/>
      <c r="R456" s="13"/>
      <c r="S456" s="18"/>
      <c r="T456" s="14"/>
      <c r="U456" s="14"/>
      <c r="V456" s="15"/>
      <c r="W456" s="20"/>
      <c r="X456" s="21"/>
      <c r="Y456" s="102" t="str">
        <f t="shared" si="35"/>
        <v>En Revisión</v>
      </c>
      <c r="Z456" s="12"/>
      <c r="AA456" s="24"/>
      <c r="AB456" s="19"/>
      <c r="AC456" s="103">
        <f t="shared" ca="1" si="36"/>
        <v>-45215</v>
      </c>
      <c r="AD456" s="103" t="str">
        <f t="shared" si="37"/>
        <v>En Proceso</v>
      </c>
      <c r="AE456" s="80" t="str">
        <f t="shared" ca="1" si="38"/>
        <v>Vencido</v>
      </c>
      <c r="AF456" s="80" t="str">
        <f t="shared" si="39"/>
        <v>Contrato En Curso</v>
      </c>
      <c r="AG456" s="25"/>
      <c r="AH456" s="28"/>
    </row>
    <row r="457" spans="1:34" customFormat="1" ht="32.25" customHeight="1" x14ac:dyDescent="0.35">
      <c r="A457" s="16"/>
      <c r="B457" s="10"/>
      <c r="C457" s="10"/>
      <c r="D457" s="10"/>
      <c r="E457" s="10"/>
      <c r="F457" s="10"/>
      <c r="G457" s="9"/>
      <c r="H457" s="22"/>
      <c r="I457" s="10"/>
      <c r="J457" s="11"/>
      <c r="K457" s="11"/>
      <c r="L457" s="17"/>
      <c r="M457" s="10"/>
      <c r="N457" s="10"/>
      <c r="O457" s="10"/>
      <c r="P457" s="23"/>
      <c r="Q457" s="22"/>
      <c r="R457" s="13"/>
      <c r="S457" s="18"/>
      <c r="T457" s="14"/>
      <c r="U457" s="14"/>
      <c r="V457" s="15"/>
      <c r="W457" s="20"/>
      <c r="X457" s="21"/>
      <c r="Y457" s="102" t="str">
        <f t="shared" si="35"/>
        <v>En Revisión</v>
      </c>
      <c r="Z457" s="12"/>
      <c r="AA457" s="24"/>
      <c r="AB457" s="19"/>
      <c r="AC457" s="103">
        <f t="shared" ca="1" si="36"/>
        <v>-45215</v>
      </c>
      <c r="AD457" s="103" t="str">
        <f t="shared" si="37"/>
        <v>En Proceso</v>
      </c>
      <c r="AE457" s="80" t="str">
        <f t="shared" ca="1" si="38"/>
        <v>Vencido</v>
      </c>
      <c r="AF457" s="80" t="str">
        <f t="shared" si="39"/>
        <v>Contrato En Curso</v>
      </c>
      <c r="AG457" s="25"/>
      <c r="AH457" s="28"/>
    </row>
    <row r="458" spans="1:34" customFormat="1" ht="32.25" customHeight="1" x14ac:dyDescent="0.35">
      <c r="A458" s="16"/>
      <c r="B458" s="10"/>
      <c r="C458" s="10"/>
      <c r="D458" s="10"/>
      <c r="E458" s="10"/>
      <c r="F458" s="10"/>
      <c r="G458" s="9"/>
      <c r="H458" s="22"/>
      <c r="I458" s="10"/>
      <c r="J458" s="11"/>
      <c r="K458" s="11"/>
      <c r="L458" s="17"/>
      <c r="M458" s="10"/>
      <c r="N458" s="10"/>
      <c r="O458" s="10"/>
      <c r="P458" s="23"/>
      <c r="Q458" s="22"/>
      <c r="R458" s="13"/>
      <c r="S458" s="18"/>
      <c r="T458" s="14"/>
      <c r="U458" s="14"/>
      <c r="V458" s="15"/>
      <c r="W458" s="20"/>
      <c r="X458" s="21"/>
      <c r="Y458" s="102" t="str">
        <f t="shared" si="35"/>
        <v>En Revisión</v>
      </c>
      <c r="Z458" s="12"/>
      <c r="AA458" s="24"/>
      <c r="AB458" s="19"/>
      <c r="AC458" s="103">
        <f t="shared" ca="1" si="36"/>
        <v>-45215</v>
      </c>
      <c r="AD458" s="103" t="str">
        <f t="shared" si="37"/>
        <v>En Proceso</v>
      </c>
      <c r="AE458" s="80" t="str">
        <f t="shared" ca="1" si="38"/>
        <v>Vencido</v>
      </c>
      <c r="AF458" s="80" t="str">
        <f t="shared" si="39"/>
        <v>Contrato En Curso</v>
      </c>
      <c r="AG458" s="25"/>
      <c r="AH458" s="28"/>
    </row>
    <row r="459" spans="1:34" customFormat="1" ht="32.25" customHeight="1" x14ac:dyDescent="0.35">
      <c r="A459" s="16"/>
      <c r="B459" s="10"/>
      <c r="C459" s="10"/>
      <c r="D459" s="10"/>
      <c r="E459" s="10"/>
      <c r="F459" s="10"/>
      <c r="G459" s="9"/>
      <c r="H459" s="22"/>
      <c r="I459" s="10"/>
      <c r="J459" s="11"/>
      <c r="K459" s="11"/>
      <c r="L459" s="17"/>
      <c r="M459" s="10"/>
      <c r="N459" s="10"/>
      <c r="O459" s="10"/>
      <c r="P459" s="23"/>
      <c r="Q459" s="22"/>
      <c r="R459" s="13"/>
      <c r="S459" s="18"/>
      <c r="T459" s="14"/>
      <c r="U459" s="14"/>
      <c r="V459" s="15"/>
      <c r="W459" s="20"/>
      <c r="X459" s="21"/>
      <c r="Y459" s="102" t="str">
        <f t="shared" si="35"/>
        <v>En Revisión</v>
      </c>
      <c r="Z459" s="12"/>
      <c r="AA459" s="24"/>
      <c r="AB459" s="19"/>
      <c r="AC459" s="103">
        <f t="shared" ca="1" si="36"/>
        <v>-45215</v>
      </c>
      <c r="AD459" s="103" t="str">
        <f t="shared" si="37"/>
        <v>En Proceso</v>
      </c>
      <c r="AE459" s="80" t="str">
        <f t="shared" ca="1" si="38"/>
        <v>Vencido</v>
      </c>
      <c r="AF459" s="80" t="str">
        <f t="shared" si="39"/>
        <v>Contrato En Curso</v>
      </c>
      <c r="AG459" s="25"/>
      <c r="AH459" s="28"/>
    </row>
    <row r="460" spans="1:34" customFormat="1" ht="32.25" customHeight="1" x14ac:dyDescent="0.35">
      <c r="A460" s="16"/>
      <c r="B460" s="10"/>
      <c r="C460" s="10"/>
      <c r="D460" s="10"/>
      <c r="E460" s="10"/>
      <c r="F460" s="10"/>
      <c r="G460" s="9"/>
      <c r="H460" s="22"/>
      <c r="I460" s="10"/>
      <c r="J460" s="11"/>
      <c r="K460" s="11"/>
      <c r="L460" s="17"/>
      <c r="M460" s="10"/>
      <c r="N460" s="10"/>
      <c r="O460" s="10"/>
      <c r="P460" s="23"/>
      <c r="Q460" s="22"/>
      <c r="R460" s="13"/>
      <c r="S460" s="18"/>
      <c r="T460" s="14"/>
      <c r="U460" s="14"/>
      <c r="V460" s="15"/>
      <c r="W460" s="20"/>
      <c r="X460" s="21"/>
      <c r="Y460" s="102" t="str">
        <f t="shared" si="35"/>
        <v>En Revisión</v>
      </c>
      <c r="Z460" s="12"/>
      <c r="AA460" s="24"/>
      <c r="AB460" s="19"/>
      <c r="AC460" s="103">
        <f t="shared" ca="1" si="36"/>
        <v>-45215</v>
      </c>
      <c r="AD460" s="103" t="str">
        <f t="shared" si="37"/>
        <v>En Proceso</v>
      </c>
      <c r="AE460" s="80" t="str">
        <f t="shared" ca="1" si="38"/>
        <v>Vencido</v>
      </c>
      <c r="AF460" s="80" t="str">
        <f t="shared" si="39"/>
        <v>Contrato En Curso</v>
      </c>
      <c r="AG460" s="25"/>
      <c r="AH460" s="28"/>
    </row>
    <row r="461" spans="1:34" customFormat="1" ht="32.25" customHeight="1" x14ac:dyDescent="0.35">
      <c r="A461" s="16"/>
      <c r="B461" s="10"/>
      <c r="C461" s="10"/>
      <c r="D461" s="10"/>
      <c r="E461" s="10"/>
      <c r="F461" s="10"/>
      <c r="G461" s="9"/>
      <c r="H461" s="22"/>
      <c r="I461" s="10"/>
      <c r="J461" s="11"/>
      <c r="K461" s="11"/>
      <c r="L461" s="17"/>
      <c r="M461" s="10"/>
      <c r="N461" s="10"/>
      <c r="O461" s="10"/>
      <c r="P461" s="23"/>
      <c r="Q461" s="22"/>
      <c r="R461" s="13"/>
      <c r="S461" s="18"/>
      <c r="T461" s="14"/>
      <c r="U461" s="14"/>
      <c r="V461" s="15"/>
      <c r="W461" s="20"/>
      <c r="X461" s="21"/>
      <c r="Y461" s="102" t="str">
        <f t="shared" si="35"/>
        <v>En Revisión</v>
      </c>
      <c r="Z461" s="12"/>
      <c r="AA461" s="24"/>
      <c r="AB461" s="19"/>
      <c r="AC461" s="103">
        <f t="shared" ca="1" si="36"/>
        <v>-45215</v>
      </c>
      <c r="AD461" s="103" t="str">
        <f t="shared" si="37"/>
        <v>En Proceso</v>
      </c>
      <c r="AE461" s="80" t="str">
        <f t="shared" ca="1" si="38"/>
        <v>Vencido</v>
      </c>
      <c r="AF461" s="80" t="str">
        <f t="shared" si="39"/>
        <v>Contrato En Curso</v>
      </c>
      <c r="AG461" s="25"/>
      <c r="AH461" s="28"/>
    </row>
    <row r="462" spans="1:34" customFormat="1" ht="32.25" customHeight="1" x14ac:dyDescent="0.35">
      <c r="A462" s="16"/>
      <c r="B462" s="10"/>
      <c r="C462" s="10"/>
      <c r="D462" s="10"/>
      <c r="E462" s="10"/>
      <c r="F462" s="10"/>
      <c r="G462" s="9"/>
      <c r="H462" s="22"/>
      <c r="I462" s="10"/>
      <c r="J462" s="11"/>
      <c r="K462" s="11"/>
      <c r="L462" s="17"/>
      <c r="M462" s="10"/>
      <c r="N462" s="10"/>
      <c r="O462" s="10"/>
      <c r="P462" s="23"/>
      <c r="Q462" s="22"/>
      <c r="R462" s="13"/>
      <c r="S462" s="18"/>
      <c r="T462" s="14"/>
      <c r="U462" s="14"/>
      <c r="V462" s="15"/>
      <c r="W462" s="20"/>
      <c r="X462" s="21"/>
      <c r="Y462" s="102" t="str">
        <f t="shared" si="35"/>
        <v>En Revisión</v>
      </c>
      <c r="Z462" s="12"/>
      <c r="AA462" s="24"/>
      <c r="AB462" s="19"/>
      <c r="AC462" s="103">
        <f t="shared" ca="1" si="36"/>
        <v>-45215</v>
      </c>
      <c r="AD462" s="103" t="str">
        <f t="shared" si="37"/>
        <v>En Proceso</v>
      </c>
      <c r="AE462" s="80" t="str">
        <f t="shared" ca="1" si="38"/>
        <v>Vencido</v>
      </c>
      <c r="AF462" s="80" t="str">
        <f t="shared" si="39"/>
        <v>Contrato En Curso</v>
      </c>
      <c r="AG462" s="25"/>
      <c r="AH462" s="28"/>
    </row>
    <row r="463" spans="1:34" customFormat="1" ht="32.25" customHeight="1" x14ac:dyDescent="0.35">
      <c r="A463" s="16"/>
      <c r="B463" s="10"/>
      <c r="C463" s="10"/>
      <c r="D463" s="10"/>
      <c r="E463" s="10"/>
      <c r="F463" s="10"/>
      <c r="G463" s="9"/>
      <c r="H463" s="22"/>
      <c r="I463" s="10"/>
      <c r="J463" s="11"/>
      <c r="K463" s="11"/>
      <c r="L463" s="17"/>
      <c r="M463" s="10"/>
      <c r="N463" s="10"/>
      <c r="O463" s="10"/>
      <c r="P463" s="23"/>
      <c r="Q463" s="22"/>
      <c r="R463" s="13"/>
      <c r="S463" s="18"/>
      <c r="T463" s="14"/>
      <c r="U463" s="14"/>
      <c r="V463" s="15"/>
      <c r="W463" s="20"/>
      <c r="X463" s="21"/>
      <c r="Y463" s="102" t="str">
        <f t="shared" si="35"/>
        <v>En Revisión</v>
      </c>
      <c r="Z463" s="12"/>
      <c r="AA463" s="24"/>
      <c r="AB463" s="19"/>
      <c r="AC463" s="103">
        <f t="shared" ca="1" si="36"/>
        <v>-45215</v>
      </c>
      <c r="AD463" s="103" t="str">
        <f t="shared" si="37"/>
        <v>En Proceso</v>
      </c>
      <c r="AE463" s="80" t="str">
        <f t="shared" ca="1" si="38"/>
        <v>Vencido</v>
      </c>
      <c r="AF463" s="80" t="str">
        <f t="shared" si="39"/>
        <v>Contrato En Curso</v>
      </c>
      <c r="AG463" s="25"/>
      <c r="AH463" s="28"/>
    </row>
    <row r="464" spans="1:34" customFormat="1" ht="32.25" customHeight="1" x14ac:dyDescent="0.35">
      <c r="A464" s="16"/>
      <c r="B464" s="10"/>
      <c r="C464" s="10"/>
      <c r="D464" s="10"/>
      <c r="E464" s="10"/>
      <c r="F464" s="10"/>
      <c r="G464" s="9"/>
      <c r="H464" s="22"/>
      <c r="I464" s="10"/>
      <c r="J464" s="11"/>
      <c r="K464" s="11"/>
      <c r="L464" s="17"/>
      <c r="M464" s="10"/>
      <c r="N464" s="10"/>
      <c r="O464" s="10"/>
      <c r="P464" s="23"/>
      <c r="Q464" s="22"/>
      <c r="R464" s="13"/>
      <c r="S464" s="18"/>
      <c r="T464" s="14"/>
      <c r="U464" s="14"/>
      <c r="V464" s="15"/>
      <c r="W464" s="20"/>
      <c r="X464" s="21"/>
      <c r="Y464" s="102" t="str">
        <f t="shared" si="35"/>
        <v>En Revisión</v>
      </c>
      <c r="Z464" s="12"/>
      <c r="AA464" s="24"/>
      <c r="AB464" s="19"/>
      <c r="AC464" s="103">
        <f t="shared" ca="1" si="36"/>
        <v>-45215</v>
      </c>
      <c r="AD464" s="103" t="str">
        <f t="shared" si="37"/>
        <v>En Proceso</v>
      </c>
      <c r="AE464" s="80" t="str">
        <f t="shared" ca="1" si="38"/>
        <v>Vencido</v>
      </c>
      <c r="AF464" s="80" t="str">
        <f t="shared" si="39"/>
        <v>Contrato En Curso</v>
      </c>
      <c r="AG464" s="25"/>
      <c r="AH464" s="28"/>
    </row>
    <row r="465" spans="1:34" customFormat="1" ht="32.25" customHeight="1" x14ac:dyDescent="0.35">
      <c r="A465" s="16"/>
      <c r="B465" s="10"/>
      <c r="C465" s="10"/>
      <c r="D465" s="10"/>
      <c r="E465" s="10"/>
      <c r="F465" s="10"/>
      <c r="G465" s="9"/>
      <c r="H465" s="22"/>
      <c r="I465" s="10"/>
      <c r="J465" s="11"/>
      <c r="K465" s="11"/>
      <c r="L465" s="17"/>
      <c r="M465" s="10"/>
      <c r="N465" s="10"/>
      <c r="O465" s="10"/>
      <c r="P465" s="23"/>
      <c r="Q465" s="22"/>
      <c r="R465" s="13"/>
      <c r="S465" s="18"/>
      <c r="T465" s="14"/>
      <c r="U465" s="14"/>
      <c r="V465" s="15"/>
      <c r="W465" s="20"/>
      <c r="X465" s="21"/>
      <c r="Y465" s="102" t="str">
        <f t="shared" si="35"/>
        <v>En Revisión</v>
      </c>
      <c r="Z465" s="12"/>
      <c r="AA465" s="24"/>
      <c r="AB465" s="19"/>
      <c r="AC465" s="103">
        <f t="shared" ca="1" si="36"/>
        <v>-45215</v>
      </c>
      <c r="AD465" s="103" t="str">
        <f t="shared" si="37"/>
        <v>En Proceso</v>
      </c>
      <c r="AE465" s="80" t="str">
        <f t="shared" ca="1" si="38"/>
        <v>Vencido</v>
      </c>
      <c r="AF465" s="80" t="str">
        <f t="shared" si="39"/>
        <v>Contrato En Curso</v>
      </c>
      <c r="AG465" s="25"/>
      <c r="AH465" s="28"/>
    </row>
    <row r="466" spans="1:34" customFormat="1" ht="32.25" customHeight="1" x14ac:dyDescent="0.35">
      <c r="A466" s="16"/>
      <c r="B466" s="10"/>
      <c r="C466" s="10"/>
      <c r="D466" s="10"/>
      <c r="E466" s="10"/>
      <c r="F466" s="10"/>
      <c r="G466" s="9"/>
      <c r="H466" s="22"/>
      <c r="I466" s="10"/>
      <c r="J466" s="11"/>
      <c r="K466" s="11"/>
      <c r="L466" s="17"/>
      <c r="M466" s="10"/>
      <c r="N466" s="10"/>
      <c r="O466" s="10"/>
      <c r="P466" s="23"/>
      <c r="Q466" s="22"/>
      <c r="R466" s="13"/>
      <c r="S466" s="18"/>
      <c r="T466" s="14"/>
      <c r="U466" s="14"/>
      <c r="V466" s="15"/>
      <c r="W466" s="20"/>
      <c r="X466" s="21"/>
      <c r="Y466" s="102" t="str">
        <f t="shared" si="35"/>
        <v>En Revisión</v>
      </c>
      <c r="Z466" s="12"/>
      <c r="AA466" s="24"/>
      <c r="AB466" s="19"/>
      <c r="AC466" s="103">
        <f t="shared" ca="1" si="36"/>
        <v>-45215</v>
      </c>
      <c r="AD466" s="103" t="str">
        <f t="shared" si="37"/>
        <v>En Proceso</v>
      </c>
      <c r="AE466" s="80" t="str">
        <f t="shared" ca="1" si="38"/>
        <v>Vencido</v>
      </c>
      <c r="AF466" s="80" t="str">
        <f t="shared" si="39"/>
        <v>Contrato En Curso</v>
      </c>
      <c r="AG466" s="25"/>
      <c r="AH466" s="28"/>
    </row>
    <row r="467" spans="1:34" customFormat="1" ht="32.25" customHeight="1" x14ac:dyDescent="0.35">
      <c r="A467" s="16"/>
      <c r="B467" s="10"/>
      <c r="C467" s="10"/>
      <c r="D467" s="10"/>
      <c r="E467" s="10"/>
      <c r="F467" s="10"/>
      <c r="G467" s="9"/>
      <c r="H467" s="22"/>
      <c r="I467" s="10"/>
      <c r="J467" s="11"/>
      <c r="K467" s="11"/>
      <c r="L467" s="17"/>
      <c r="M467" s="10"/>
      <c r="N467" s="10"/>
      <c r="O467" s="10"/>
      <c r="P467" s="23"/>
      <c r="Q467" s="22"/>
      <c r="R467" s="13"/>
      <c r="S467" s="18"/>
      <c r="T467" s="14"/>
      <c r="U467" s="14"/>
      <c r="V467" s="15"/>
      <c r="W467" s="20"/>
      <c r="X467" s="21"/>
      <c r="Y467" s="102" t="str">
        <f t="shared" si="35"/>
        <v>En Revisión</v>
      </c>
      <c r="Z467" s="12"/>
      <c r="AA467" s="24"/>
      <c r="AB467" s="19"/>
      <c r="AC467" s="103">
        <f t="shared" ca="1" si="36"/>
        <v>-45215</v>
      </c>
      <c r="AD467" s="103" t="str">
        <f t="shared" si="37"/>
        <v>En Proceso</v>
      </c>
      <c r="AE467" s="80" t="str">
        <f t="shared" ca="1" si="38"/>
        <v>Vencido</v>
      </c>
      <c r="AF467" s="80" t="str">
        <f t="shared" si="39"/>
        <v>Contrato En Curso</v>
      </c>
      <c r="AG467" s="25"/>
      <c r="AH467" s="28"/>
    </row>
    <row r="468" spans="1:34" customFormat="1" ht="32.25" customHeight="1" x14ac:dyDescent="0.35">
      <c r="A468" s="16"/>
      <c r="B468" s="10"/>
      <c r="C468" s="10"/>
      <c r="D468" s="10"/>
      <c r="E468" s="10"/>
      <c r="F468" s="10"/>
      <c r="G468" s="9"/>
      <c r="H468" s="22"/>
      <c r="I468" s="10"/>
      <c r="J468" s="11"/>
      <c r="K468" s="11"/>
      <c r="L468" s="17"/>
      <c r="M468" s="10"/>
      <c r="N468" s="10"/>
      <c r="O468" s="10"/>
      <c r="P468" s="23"/>
      <c r="Q468" s="22"/>
      <c r="R468" s="13"/>
      <c r="S468" s="18"/>
      <c r="T468" s="14"/>
      <c r="U468" s="14"/>
      <c r="V468" s="15"/>
      <c r="W468" s="20"/>
      <c r="X468" s="21"/>
      <c r="Y468" s="102" t="str">
        <f t="shared" si="35"/>
        <v>En Revisión</v>
      </c>
      <c r="Z468" s="12"/>
      <c r="AA468" s="24"/>
      <c r="AB468" s="19"/>
      <c r="AC468" s="103">
        <f t="shared" ca="1" si="36"/>
        <v>-45215</v>
      </c>
      <c r="AD468" s="103" t="str">
        <f t="shared" si="37"/>
        <v>En Proceso</v>
      </c>
      <c r="AE468" s="80" t="str">
        <f t="shared" ca="1" si="38"/>
        <v>Vencido</v>
      </c>
      <c r="AF468" s="80" t="str">
        <f t="shared" si="39"/>
        <v>Contrato En Curso</v>
      </c>
      <c r="AG468" s="25"/>
      <c r="AH468" s="28"/>
    </row>
    <row r="469" spans="1:34" customFormat="1" ht="32.25" customHeight="1" x14ac:dyDescent="0.35">
      <c r="A469" s="16"/>
      <c r="B469" s="10"/>
      <c r="C469" s="10"/>
      <c r="D469" s="10"/>
      <c r="E469" s="10"/>
      <c r="F469" s="10"/>
      <c r="G469" s="9"/>
      <c r="H469" s="22"/>
      <c r="I469" s="10"/>
      <c r="J469" s="11"/>
      <c r="K469" s="11"/>
      <c r="L469" s="17"/>
      <c r="M469" s="10"/>
      <c r="N469" s="10"/>
      <c r="O469" s="10"/>
      <c r="P469" s="23"/>
      <c r="Q469" s="22"/>
      <c r="R469" s="13"/>
      <c r="S469" s="18"/>
      <c r="T469" s="14"/>
      <c r="U469" s="14"/>
      <c r="V469" s="15"/>
      <c r="W469" s="20"/>
      <c r="X469" s="21"/>
      <c r="Y469" s="102" t="str">
        <f t="shared" si="35"/>
        <v>En Revisión</v>
      </c>
      <c r="Z469" s="12"/>
      <c r="AA469" s="24"/>
      <c r="AB469" s="19"/>
      <c r="AC469" s="103">
        <f t="shared" ca="1" si="36"/>
        <v>-45215</v>
      </c>
      <c r="AD469" s="103" t="str">
        <f t="shared" si="37"/>
        <v>En Proceso</v>
      </c>
      <c r="AE469" s="80" t="str">
        <f t="shared" ca="1" si="38"/>
        <v>Vencido</v>
      </c>
      <c r="AF469" s="80" t="str">
        <f t="shared" si="39"/>
        <v>Contrato En Curso</v>
      </c>
      <c r="AG469" s="25"/>
      <c r="AH469" s="28"/>
    </row>
    <row r="470" spans="1:34" customFormat="1" ht="32.25" customHeight="1" x14ac:dyDescent="0.35">
      <c r="A470" s="16"/>
      <c r="B470" s="10"/>
      <c r="C470" s="10"/>
      <c r="D470" s="10"/>
      <c r="E470" s="10"/>
      <c r="F470" s="10"/>
      <c r="G470" s="9"/>
      <c r="H470" s="22"/>
      <c r="I470" s="10"/>
      <c r="J470" s="11"/>
      <c r="K470" s="11"/>
      <c r="L470" s="17"/>
      <c r="M470" s="10"/>
      <c r="N470" s="10"/>
      <c r="O470" s="10"/>
      <c r="P470" s="23"/>
      <c r="Q470" s="22"/>
      <c r="R470" s="13"/>
      <c r="S470" s="18"/>
      <c r="T470" s="14"/>
      <c r="U470" s="14"/>
      <c r="V470" s="15"/>
      <c r="W470" s="20"/>
      <c r="X470" s="21"/>
      <c r="Y470" s="102" t="str">
        <f t="shared" si="35"/>
        <v>En Revisión</v>
      </c>
      <c r="Z470" s="12"/>
      <c r="AA470" s="24"/>
      <c r="AB470" s="19"/>
      <c r="AC470" s="103">
        <f t="shared" ca="1" si="36"/>
        <v>-45215</v>
      </c>
      <c r="AD470" s="103" t="str">
        <f t="shared" si="37"/>
        <v>En Proceso</v>
      </c>
      <c r="AE470" s="80" t="str">
        <f t="shared" ca="1" si="38"/>
        <v>Vencido</v>
      </c>
      <c r="AF470" s="80" t="str">
        <f t="shared" si="39"/>
        <v>Contrato En Curso</v>
      </c>
      <c r="AG470" s="25"/>
      <c r="AH470" s="28"/>
    </row>
    <row r="471" spans="1:34" customFormat="1" ht="32.25" customHeight="1" x14ac:dyDescent="0.35">
      <c r="A471" s="16"/>
      <c r="B471" s="10"/>
      <c r="C471" s="10"/>
      <c r="D471" s="10"/>
      <c r="E471" s="10"/>
      <c r="F471" s="10"/>
      <c r="G471" s="9"/>
      <c r="H471" s="22"/>
      <c r="I471" s="10"/>
      <c r="J471" s="11"/>
      <c r="K471" s="11"/>
      <c r="L471" s="17"/>
      <c r="M471" s="10"/>
      <c r="N471" s="10"/>
      <c r="O471" s="10"/>
      <c r="P471" s="23"/>
      <c r="Q471" s="22"/>
      <c r="R471" s="13"/>
      <c r="S471" s="18"/>
      <c r="T471" s="14"/>
      <c r="U471" s="14"/>
      <c r="V471" s="15"/>
      <c r="W471" s="20"/>
      <c r="X471" s="21"/>
      <c r="Y471" s="102" t="str">
        <f t="shared" si="35"/>
        <v>En Revisión</v>
      </c>
      <c r="Z471" s="12"/>
      <c r="AA471" s="24"/>
      <c r="AB471" s="19"/>
      <c r="AC471" s="103">
        <f t="shared" ca="1" si="36"/>
        <v>-45215</v>
      </c>
      <c r="AD471" s="103" t="str">
        <f t="shared" si="37"/>
        <v>En Proceso</v>
      </c>
      <c r="AE471" s="80" t="str">
        <f t="shared" ca="1" si="38"/>
        <v>Vencido</v>
      </c>
      <c r="AF471" s="80" t="str">
        <f t="shared" si="39"/>
        <v>Contrato En Curso</v>
      </c>
      <c r="AG471" s="25"/>
      <c r="AH471" s="28"/>
    </row>
    <row r="472" spans="1:34" customFormat="1" ht="32.25" customHeight="1" x14ac:dyDescent="0.35">
      <c r="A472" s="16"/>
      <c r="B472" s="10"/>
      <c r="C472" s="10"/>
      <c r="D472" s="10"/>
      <c r="E472" s="10"/>
      <c r="F472" s="10"/>
      <c r="G472" s="9"/>
      <c r="H472" s="22"/>
      <c r="I472" s="10"/>
      <c r="J472" s="11"/>
      <c r="K472" s="11"/>
      <c r="L472" s="17"/>
      <c r="M472" s="10"/>
      <c r="N472" s="10"/>
      <c r="O472" s="10"/>
      <c r="P472" s="23"/>
      <c r="Q472" s="22"/>
      <c r="R472" s="13"/>
      <c r="S472" s="18"/>
      <c r="T472" s="14"/>
      <c r="U472" s="14"/>
      <c r="V472" s="15"/>
      <c r="W472" s="20"/>
      <c r="X472" s="21"/>
      <c r="Y472" s="102" t="str">
        <f t="shared" si="35"/>
        <v>En Revisión</v>
      </c>
      <c r="Z472" s="12"/>
      <c r="AA472" s="24"/>
      <c r="AB472" s="19"/>
      <c r="AC472" s="103">
        <f t="shared" ca="1" si="36"/>
        <v>-45215</v>
      </c>
      <c r="AD472" s="103" t="str">
        <f t="shared" si="37"/>
        <v>En Proceso</v>
      </c>
      <c r="AE472" s="80" t="str">
        <f t="shared" ca="1" si="38"/>
        <v>Vencido</v>
      </c>
      <c r="AF472" s="80" t="str">
        <f t="shared" si="39"/>
        <v>Contrato En Curso</v>
      </c>
      <c r="AG472" s="25"/>
      <c r="AH472" s="28"/>
    </row>
    <row r="473" spans="1:34" customFormat="1" ht="32.25" customHeight="1" x14ac:dyDescent="0.35">
      <c r="A473" s="16"/>
      <c r="B473" s="10"/>
      <c r="C473" s="10"/>
      <c r="D473" s="10"/>
      <c r="E473" s="10"/>
      <c r="F473" s="10"/>
      <c r="G473" s="9"/>
      <c r="H473" s="22"/>
      <c r="I473" s="10"/>
      <c r="J473" s="11"/>
      <c r="K473" s="11"/>
      <c r="L473" s="17"/>
      <c r="M473" s="10"/>
      <c r="N473" s="10"/>
      <c r="O473" s="10"/>
      <c r="P473" s="23"/>
      <c r="Q473" s="22"/>
      <c r="R473" s="13"/>
      <c r="S473" s="18"/>
      <c r="T473" s="14"/>
      <c r="U473" s="14"/>
      <c r="V473" s="15"/>
      <c r="W473" s="20"/>
      <c r="X473" s="21"/>
      <c r="Y473" s="102" t="str">
        <f t="shared" si="35"/>
        <v>En Revisión</v>
      </c>
      <c r="Z473" s="12"/>
      <c r="AA473" s="24"/>
      <c r="AB473" s="19"/>
      <c r="AC473" s="103">
        <f t="shared" ca="1" si="36"/>
        <v>-45215</v>
      </c>
      <c r="AD473" s="103" t="str">
        <f t="shared" si="37"/>
        <v>En Proceso</v>
      </c>
      <c r="AE473" s="80" t="str">
        <f t="shared" ca="1" si="38"/>
        <v>Vencido</v>
      </c>
      <c r="AF473" s="80" t="str">
        <f t="shared" si="39"/>
        <v>Contrato En Curso</v>
      </c>
      <c r="AG473" s="25"/>
      <c r="AH473" s="28"/>
    </row>
    <row r="474" spans="1:34" customFormat="1" ht="32.25" customHeight="1" x14ac:dyDescent="0.35">
      <c r="A474" s="16"/>
      <c r="B474" s="10"/>
      <c r="C474" s="10"/>
      <c r="D474" s="10"/>
      <c r="E474" s="10"/>
      <c r="F474" s="10"/>
      <c r="G474" s="9"/>
      <c r="H474" s="22"/>
      <c r="I474" s="10"/>
      <c r="J474" s="11"/>
      <c r="K474" s="11"/>
      <c r="L474" s="17"/>
      <c r="M474" s="10"/>
      <c r="N474" s="10"/>
      <c r="O474" s="10"/>
      <c r="P474" s="23"/>
      <c r="Q474" s="22"/>
      <c r="R474" s="13"/>
      <c r="S474" s="18"/>
      <c r="T474" s="14"/>
      <c r="U474" s="14"/>
      <c r="V474" s="15"/>
      <c r="W474" s="20"/>
      <c r="X474" s="21"/>
      <c r="Y474" s="102" t="str">
        <f t="shared" si="35"/>
        <v>En Revisión</v>
      </c>
      <c r="Z474" s="12"/>
      <c r="AA474" s="24"/>
      <c r="AB474" s="19"/>
      <c r="AC474" s="103">
        <f t="shared" ca="1" si="36"/>
        <v>-45215</v>
      </c>
      <c r="AD474" s="103" t="str">
        <f t="shared" si="37"/>
        <v>En Proceso</v>
      </c>
      <c r="AE474" s="80" t="str">
        <f t="shared" ca="1" si="38"/>
        <v>Vencido</v>
      </c>
      <c r="AF474" s="80" t="str">
        <f t="shared" si="39"/>
        <v>Contrato En Curso</v>
      </c>
      <c r="AG474" s="25"/>
      <c r="AH474" s="28"/>
    </row>
    <row r="475" spans="1:34" customFormat="1" ht="32.25" customHeight="1" x14ac:dyDescent="0.35">
      <c r="A475" s="16"/>
      <c r="B475" s="10"/>
      <c r="C475" s="10"/>
      <c r="D475" s="10"/>
      <c r="E475" s="10"/>
      <c r="F475" s="10"/>
      <c r="G475" s="9"/>
      <c r="H475" s="22"/>
      <c r="I475" s="10"/>
      <c r="J475" s="11"/>
      <c r="K475" s="11"/>
      <c r="L475" s="17"/>
      <c r="M475" s="10"/>
      <c r="N475" s="10"/>
      <c r="O475" s="10"/>
      <c r="P475" s="23"/>
      <c r="Q475" s="22"/>
      <c r="R475" s="13"/>
      <c r="S475" s="18"/>
      <c r="T475" s="14"/>
      <c r="U475" s="14"/>
      <c r="V475" s="15"/>
      <c r="W475" s="20"/>
      <c r="X475" s="21"/>
      <c r="Y475" s="102" t="str">
        <f t="shared" si="35"/>
        <v>En Revisión</v>
      </c>
      <c r="Z475" s="12"/>
      <c r="AA475" s="24"/>
      <c r="AB475" s="19"/>
      <c r="AC475" s="103">
        <f t="shared" ca="1" si="36"/>
        <v>-45215</v>
      </c>
      <c r="AD475" s="103" t="str">
        <f t="shared" si="37"/>
        <v>En Proceso</v>
      </c>
      <c r="AE475" s="80" t="str">
        <f t="shared" ca="1" si="38"/>
        <v>Vencido</v>
      </c>
      <c r="AF475" s="80" t="str">
        <f t="shared" si="39"/>
        <v>Contrato En Curso</v>
      </c>
      <c r="AG475" s="25"/>
      <c r="AH475" s="28"/>
    </row>
    <row r="476" spans="1:34" customFormat="1" ht="32.25" customHeight="1" x14ac:dyDescent="0.35">
      <c r="A476" s="16"/>
      <c r="B476" s="10"/>
      <c r="C476" s="10"/>
      <c r="D476" s="10"/>
      <c r="E476" s="10"/>
      <c r="F476" s="10"/>
      <c r="G476" s="9"/>
      <c r="H476" s="22"/>
      <c r="I476" s="10"/>
      <c r="J476" s="11"/>
      <c r="K476" s="11"/>
      <c r="L476" s="17"/>
      <c r="M476" s="10"/>
      <c r="N476" s="10"/>
      <c r="O476" s="10"/>
      <c r="P476" s="23"/>
      <c r="Q476" s="22"/>
      <c r="R476" s="13"/>
      <c r="S476" s="18"/>
      <c r="T476" s="14"/>
      <c r="U476" s="14"/>
      <c r="V476" s="15"/>
      <c r="W476" s="20"/>
      <c r="X476" s="21"/>
      <c r="Y476" s="102" t="str">
        <f t="shared" si="35"/>
        <v>En Revisión</v>
      </c>
      <c r="Z476" s="12"/>
      <c r="AA476" s="24"/>
      <c r="AB476" s="19"/>
      <c r="AC476" s="103">
        <f t="shared" ca="1" si="36"/>
        <v>-45215</v>
      </c>
      <c r="AD476" s="103" t="str">
        <f t="shared" si="37"/>
        <v>En Proceso</v>
      </c>
      <c r="AE476" s="80" t="str">
        <f t="shared" ca="1" si="38"/>
        <v>Vencido</v>
      </c>
      <c r="AF476" s="80" t="str">
        <f t="shared" si="39"/>
        <v>Contrato En Curso</v>
      </c>
      <c r="AG476" s="25"/>
      <c r="AH476" s="28"/>
    </row>
    <row r="477" spans="1:34" customFormat="1" ht="32.25" customHeight="1" x14ac:dyDescent="0.35">
      <c r="A477" s="16"/>
      <c r="B477" s="10"/>
      <c r="C477" s="10"/>
      <c r="D477" s="10"/>
      <c r="E477" s="10"/>
      <c r="F477" s="10"/>
      <c r="G477" s="9"/>
      <c r="H477" s="22"/>
      <c r="I477" s="10"/>
      <c r="J477" s="11"/>
      <c r="K477" s="11"/>
      <c r="L477" s="17"/>
      <c r="M477" s="10"/>
      <c r="N477" s="10"/>
      <c r="O477" s="10"/>
      <c r="P477" s="23"/>
      <c r="Q477" s="22"/>
      <c r="R477" s="13"/>
      <c r="S477" s="18"/>
      <c r="T477" s="14"/>
      <c r="U477" s="14"/>
      <c r="V477" s="15"/>
      <c r="W477" s="20"/>
      <c r="X477" s="21"/>
      <c r="Y477" s="102" t="str">
        <f t="shared" si="35"/>
        <v>En Revisión</v>
      </c>
      <c r="Z477" s="12"/>
      <c r="AA477" s="24"/>
      <c r="AB477" s="19"/>
      <c r="AC477" s="103">
        <f t="shared" ca="1" si="36"/>
        <v>-45215</v>
      </c>
      <c r="AD477" s="103" t="str">
        <f t="shared" si="37"/>
        <v>En Proceso</v>
      </c>
      <c r="AE477" s="80" t="str">
        <f t="shared" ca="1" si="38"/>
        <v>Vencido</v>
      </c>
      <c r="AF477" s="80" t="str">
        <f t="shared" si="39"/>
        <v>Contrato En Curso</v>
      </c>
      <c r="AG477" s="25"/>
      <c r="AH477" s="28"/>
    </row>
    <row r="478" spans="1:34" customFormat="1" ht="32.25" customHeight="1" x14ac:dyDescent="0.35">
      <c r="A478" s="16"/>
      <c r="B478" s="10"/>
      <c r="C478" s="10"/>
      <c r="D478" s="10"/>
      <c r="E478" s="10"/>
      <c r="F478" s="10"/>
      <c r="G478" s="9"/>
      <c r="H478" s="22"/>
      <c r="I478" s="10"/>
      <c r="J478" s="11"/>
      <c r="K478" s="11"/>
      <c r="L478" s="17"/>
      <c r="M478" s="10"/>
      <c r="N478" s="10"/>
      <c r="O478" s="10"/>
      <c r="P478" s="23"/>
      <c r="Q478" s="22"/>
      <c r="R478" s="13"/>
      <c r="S478" s="18"/>
      <c r="T478" s="14"/>
      <c r="U478" s="14"/>
      <c r="V478" s="15"/>
      <c r="W478" s="20"/>
      <c r="X478" s="21"/>
      <c r="Y478" s="102" t="str">
        <f t="shared" si="35"/>
        <v>En Revisión</v>
      </c>
      <c r="Z478" s="12"/>
      <c r="AA478" s="24"/>
      <c r="AB478" s="19"/>
      <c r="AC478" s="103">
        <f t="shared" ca="1" si="36"/>
        <v>-45215</v>
      </c>
      <c r="AD478" s="103" t="str">
        <f t="shared" si="37"/>
        <v>En Proceso</v>
      </c>
      <c r="AE478" s="80" t="str">
        <f t="shared" ca="1" si="38"/>
        <v>Vencido</v>
      </c>
      <c r="AF478" s="80" t="str">
        <f t="shared" si="39"/>
        <v>Contrato En Curso</v>
      </c>
      <c r="AG478" s="25"/>
      <c r="AH478" s="28"/>
    </row>
    <row r="479" spans="1:34" customFormat="1" ht="32.25" customHeight="1" x14ac:dyDescent="0.35">
      <c r="A479" s="16"/>
      <c r="B479" s="10"/>
      <c r="C479" s="10"/>
      <c r="D479" s="10"/>
      <c r="E479" s="10"/>
      <c r="F479" s="10"/>
      <c r="G479" s="9"/>
      <c r="H479" s="22"/>
      <c r="I479" s="10"/>
      <c r="J479" s="11"/>
      <c r="K479" s="11"/>
      <c r="L479" s="17"/>
      <c r="M479" s="10"/>
      <c r="N479" s="10"/>
      <c r="O479" s="10"/>
      <c r="P479" s="23"/>
      <c r="Q479" s="22"/>
      <c r="R479" s="13"/>
      <c r="S479" s="18"/>
      <c r="T479" s="14"/>
      <c r="U479" s="14"/>
      <c r="V479" s="15"/>
      <c r="W479" s="20"/>
      <c r="X479" s="21"/>
      <c r="Y479" s="102" t="str">
        <f t="shared" si="35"/>
        <v>En Revisión</v>
      </c>
      <c r="Z479" s="12"/>
      <c r="AA479" s="24"/>
      <c r="AB479" s="19"/>
      <c r="AC479" s="103">
        <f t="shared" ca="1" si="36"/>
        <v>-45215</v>
      </c>
      <c r="AD479" s="103" t="str">
        <f t="shared" si="37"/>
        <v>En Proceso</v>
      </c>
      <c r="AE479" s="80" t="str">
        <f t="shared" ca="1" si="38"/>
        <v>Vencido</v>
      </c>
      <c r="AF479" s="80" t="str">
        <f t="shared" si="39"/>
        <v>Contrato En Curso</v>
      </c>
      <c r="AG479" s="25"/>
      <c r="AH479" s="28"/>
    </row>
    <row r="480" spans="1:34" customFormat="1" ht="32.25" customHeight="1" x14ac:dyDescent="0.35">
      <c r="A480" s="16"/>
      <c r="B480" s="10"/>
      <c r="C480" s="10"/>
      <c r="D480" s="10"/>
      <c r="E480" s="10"/>
      <c r="F480" s="10"/>
      <c r="G480" s="9"/>
      <c r="H480" s="22"/>
      <c r="I480" s="10"/>
      <c r="J480" s="11"/>
      <c r="K480" s="11"/>
      <c r="L480" s="17"/>
      <c r="M480" s="10"/>
      <c r="N480" s="10"/>
      <c r="O480" s="10"/>
      <c r="P480" s="23"/>
      <c r="Q480" s="22"/>
      <c r="R480" s="13"/>
      <c r="S480" s="18"/>
      <c r="T480" s="14"/>
      <c r="U480" s="14"/>
      <c r="V480" s="15"/>
      <c r="W480" s="20"/>
      <c r="X480" s="21"/>
      <c r="Y480" s="102" t="str">
        <f t="shared" si="35"/>
        <v>En Revisión</v>
      </c>
      <c r="Z480" s="12"/>
      <c r="AA480" s="24"/>
      <c r="AB480" s="19"/>
      <c r="AC480" s="103">
        <f t="shared" ca="1" si="36"/>
        <v>-45215</v>
      </c>
      <c r="AD480" s="103" t="str">
        <f t="shared" si="37"/>
        <v>En Proceso</v>
      </c>
      <c r="AE480" s="80" t="str">
        <f t="shared" ca="1" si="38"/>
        <v>Vencido</v>
      </c>
      <c r="AF480" s="80" t="str">
        <f t="shared" si="39"/>
        <v>Contrato En Curso</v>
      </c>
      <c r="AG480" s="25"/>
      <c r="AH480" s="28"/>
    </row>
    <row r="481" spans="1:34" customFormat="1" ht="32.25" customHeight="1" x14ac:dyDescent="0.35">
      <c r="A481" s="16"/>
      <c r="B481" s="10"/>
      <c r="C481" s="10"/>
      <c r="D481" s="10"/>
      <c r="E481" s="10"/>
      <c r="F481" s="10"/>
      <c r="G481" s="9"/>
      <c r="H481" s="22"/>
      <c r="I481" s="10"/>
      <c r="J481" s="11"/>
      <c r="K481" s="11"/>
      <c r="L481" s="17"/>
      <c r="M481" s="10"/>
      <c r="N481" s="10"/>
      <c r="O481" s="10"/>
      <c r="P481" s="23"/>
      <c r="Q481" s="22"/>
      <c r="R481" s="13"/>
      <c r="S481" s="18"/>
      <c r="T481" s="14"/>
      <c r="U481" s="14"/>
      <c r="V481" s="15"/>
      <c r="W481" s="20"/>
      <c r="X481" s="21"/>
      <c r="Y481" s="102" t="str">
        <f t="shared" si="35"/>
        <v>En Revisión</v>
      </c>
      <c r="Z481" s="12"/>
      <c r="AA481" s="24"/>
      <c r="AB481" s="19"/>
      <c r="AC481" s="103">
        <f t="shared" ca="1" si="36"/>
        <v>-45215</v>
      </c>
      <c r="AD481" s="103" t="str">
        <f t="shared" si="37"/>
        <v>En Proceso</v>
      </c>
      <c r="AE481" s="80" t="str">
        <f t="shared" ca="1" si="38"/>
        <v>Vencido</v>
      </c>
      <c r="AF481" s="80" t="str">
        <f t="shared" si="39"/>
        <v>Contrato En Curso</v>
      </c>
      <c r="AG481" s="25"/>
      <c r="AH481" s="28"/>
    </row>
    <row r="482" spans="1:34" customFormat="1" ht="32.25" customHeight="1" x14ac:dyDescent="0.35">
      <c r="A482" s="16"/>
      <c r="B482" s="10"/>
      <c r="C482" s="10"/>
      <c r="D482" s="10"/>
      <c r="E482" s="10"/>
      <c r="F482" s="10"/>
      <c r="G482" s="9"/>
      <c r="H482" s="22"/>
      <c r="I482" s="10"/>
      <c r="J482" s="11"/>
      <c r="K482" s="11"/>
      <c r="L482" s="17"/>
      <c r="M482" s="10"/>
      <c r="N482" s="10"/>
      <c r="O482" s="10"/>
      <c r="P482" s="23"/>
      <c r="Q482" s="22"/>
      <c r="R482" s="13"/>
      <c r="S482" s="18"/>
      <c r="T482" s="14"/>
      <c r="U482" s="14"/>
      <c r="V482" s="15"/>
      <c r="W482" s="20"/>
      <c r="X482" s="21"/>
      <c r="Y482" s="102" t="str">
        <f t="shared" si="35"/>
        <v>En Revisión</v>
      </c>
      <c r="Z482" s="12"/>
      <c r="AA482" s="24"/>
      <c r="AB482" s="19"/>
      <c r="AC482" s="103">
        <f t="shared" ca="1" si="36"/>
        <v>-45215</v>
      </c>
      <c r="AD482" s="103" t="str">
        <f t="shared" si="37"/>
        <v>En Proceso</v>
      </c>
      <c r="AE482" s="80" t="str">
        <f t="shared" ca="1" si="38"/>
        <v>Vencido</v>
      </c>
      <c r="AF482" s="80" t="str">
        <f t="shared" si="39"/>
        <v>Contrato En Curso</v>
      </c>
      <c r="AG482" s="25"/>
      <c r="AH482" s="28"/>
    </row>
    <row r="483" spans="1:34" customFormat="1" ht="32.25" customHeight="1" x14ac:dyDescent="0.35">
      <c r="A483" s="16"/>
      <c r="B483" s="10"/>
      <c r="C483" s="10"/>
      <c r="D483" s="10"/>
      <c r="E483" s="10"/>
      <c r="F483" s="10"/>
      <c r="G483" s="9"/>
      <c r="H483" s="22"/>
      <c r="I483" s="10"/>
      <c r="J483" s="11"/>
      <c r="K483" s="11"/>
      <c r="L483" s="17"/>
      <c r="M483" s="10"/>
      <c r="N483" s="10"/>
      <c r="O483" s="10"/>
      <c r="P483" s="23"/>
      <c r="Q483" s="22"/>
      <c r="R483" s="13"/>
      <c r="S483" s="18"/>
      <c r="T483" s="14"/>
      <c r="U483" s="14"/>
      <c r="V483" s="15"/>
      <c r="W483" s="20"/>
      <c r="X483" s="21"/>
      <c r="Y483" s="102" t="str">
        <f t="shared" si="35"/>
        <v>En Revisión</v>
      </c>
      <c r="Z483" s="12"/>
      <c r="AA483" s="24"/>
      <c r="AB483" s="19"/>
      <c r="AC483" s="103">
        <f t="shared" ca="1" si="36"/>
        <v>-45215</v>
      </c>
      <c r="AD483" s="103" t="str">
        <f t="shared" si="37"/>
        <v>En Proceso</v>
      </c>
      <c r="AE483" s="80" t="str">
        <f t="shared" ca="1" si="38"/>
        <v>Vencido</v>
      </c>
      <c r="AF483" s="80" t="str">
        <f t="shared" si="39"/>
        <v>Contrato En Curso</v>
      </c>
      <c r="AG483" s="25"/>
      <c r="AH483" s="28"/>
    </row>
    <row r="484" spans="1:34" customFormat="1" ht="32.25" customHeight="1" x14ac:dyDescent="0.35">
      <c r="A484" s="16"/>
      <c r="B484" s="10"/>
      <c r="C484" s="10"/>
      <c r="D484" s="10"/>
      <c r="E484" s="10"/>
      <c r="F484" s="10"/>
      <c r="G484" s="9"/>
      <c r="H484" s="22"/>
      <c r="I484" s="10"/>
      <c r="J484" s="11"/>
      <c r="K484" s="11"/>
      <c r="L484" s="17"/>
      <c r="M484" s="10"/>
      <c r="N484" s="10"/>
      <c r="O484" s="10"/>
      <c r="P484" s="23"/>
      <c r="Q484" s="22"/>
      <c r="R484" s="13"/>
      <c r="S484" s="18"/>
      <c r="T484" s="14"/>
      <c r="U484" s="14"/>
      <c r="V484" s="15"/>
      <c r="W484" s="20"/>
      <c r="X484" s="21"/>
      <c r="Y484" s="102" t="str">
        <f t="shared" si="35"/>
        <v>En Revisión</v>
      </c>
      <c r="Z484" s="12"/>
      <c r="AA484" s="24"/>
      <c r="AB484" s="19"/>
      <c r="AC484" s="103">
        <f t="shared" ca="1" si="36"/>
        <v>-45215</v>
      </c>
      <c r="AD484" s="103" t="str">
        <f t="shared" si="37"/>
        <v>En Proceso</v>
      </c>
      <c r="AE484" s="80" t="str">
        <f t="shared" ca="1" si="38"/>
        <v>Vencido</v>
      </c>
      <c r="AF484" s="80" t="str">
        <f t="shared" si="39"/>
        <v>Contrato En Curso</v>
      </c>
      <c r="AG484" s="25"/>
      <c r="AH484" s="28"/>
    </row>
    <row r="485" spans="1:34" customFormat="1" ht="32.25" customHeight="1" x14ac:dyDescent="0.35">
      <c r="A485" s="16"/>
      <c r="B485" s="10"/>
      <c r="C485" s="10"/>
      <c r="D485" s="10"/>
      <c r="E485" s="10"/>
      <c r="F485" s="10"/>
      <c r="G485" s="9"/>
      <c r="H485" s="22"/>
      <c r="I485" s="10"/>
      <c r="J485" s="11"/>
      <c r="K485" s="11"/>
      <c r="L485" s="17"/>
      <c r="M485" s="10"/>
      <c r="N485" s="10"/>
      <c r="O485" s="10"/>
      <c r="P485" s="23"/>
      <c r="Q485" s="22"/>
      <c r="R485" s="13"/>
      <c r="S485" s="18"/>
      <c r="T485" s="14"/>
      <c r="U485" s="14"/>
      <c r="V485" s="15"/>
      <c r="W485" s="20"/>
      <c r="X485" s="21"/>
      <c r="Y485" s="102" t="str">
        <f t="shared" si="35"/>
        <v>En Revisión</v>
      </c>
      <c r="Z485" s="12"/>
      <c r="AA485" s="24"/>
      <c r="AB485" s="19"/>
      <c r="AC485" s="103">
        <f t="shared" ca="1" si="36"/>
        <v>-45215</v>
      </c>
      <c r="AD485" s="103" t="str">
        <f t="shared" si="37"/>
        <v>En Proceso</v>
      </c>
      <c r="AE485" s="80" t="str">
        <f t="shared" ca="1" si="38"/>
        <v>Vencido</v>
      </c>
      <c r="AF485" s="80" t="str">
        <f t="shared" si="39"/>
        <v>Contrato En Curso</v>
      </c>
      <c r="AG485" s="25"/>
      <c r="AH485" s="28"/>
    </row>
    <row r="486" spans="1:34" customFormat="1" ht="32.25" customHeight="1" x14ac:dyDescent="0.35">
      <c r="A486" s="16"/>
      <c r="B486" s="10"/>
      <c r="C486" s="10"/>
      <c r="D486" s="10"/>
      <c r="E486" s="10"/>
      <c r="F486" s="10"/>
      <c r="G486" s="9"/>
      <c r="H486" s="22"/>
      <c r="I486" s="10"/>
      <c r="J486" s="11"/>
      <c r="K486" s="11"/>
      <c r="L486" s="17"/>
      <c r="M486" s="10"/>
      <c r="N486" s="10"/>
      <c r="O486" s="10"/>
      <c r="P486" s="23"/>
      <c r="Q486" s="22"/>
      <c r="R486" s="13"/>
      <c r="S486" s="18"/>
      <c r="T486" s="14"/>
      <c r="U486" s="14"/>
      <c r="V486" s="15"/>
      <c r="W486" s="20"/>
      <c r="X486" s="21"/>
      <c r="Y486" s="102" t="str">
        <f t="shared" si="35"/>
        <v>En Revisión</v>
      </c>
      <c r="Z486" s="12"/>
      <c r="AA486" s="24"/>
      <c r="AB486" s="19"/>
      <c r="AC486" s="103">
        <f t="shared" ca="1" si="36"/>
        <v>-45215</v>
      </c>
      <c r="AD486" s="103" t="str">
        <f t="shared" si="37"/>
        <v>En Proceso</v>
      </c>
      <c r="AE486" s="80" t="str">
        <f t="shared" ca="1" si="38"/>
        <v>Vencido</v>
      </c>
      <c r="AF486" s="80" t="str">
        <f t="shared" si="39"/>
        <v>Contrato En Curso</v>
      </c>
      <c r="AG486" s="25"/>
      <c r="AH486" s="28"/>
    </row>
    <row r="487" spans="1:34" customFormat="1" ht="32.25" customHeight="1" x14ac:dyDescent="0.35">
      <c r="A487" s="16"/>
      <c r="B487" s="10"/>
      <c r="C487" s="10"/>
      <c r="D487" s="10"/>
      <c r="E487" s="10"/>
      <c r="F487" s="10"/>
      <c r="G487" s="9"/>
      <c r="H487" s="22"/>
      <c r="I487" s="10"/>
      <c r="J487" s="11"/>
      <c r="K487" s="11"/>
      <c r="L487" s="17"/>
      <c r="M487" s="10"/>
      <c r="N487" s="10"/>
      <c r="O487" s="10"/>
      <c r="P487" s="23"/>
      <c r="Q487" s="22"/>
      <c r="R487" s="13"/>
      <c r="S487" s="18"/>
      <c r="T487" s="14"/>
      <c r="U487" s="14"/>
      <c r="V487" s="15"/>
      <c r="W487" s="20"/>
      <c r="X487" s="21"/>
      <c r="Y487" s="102" t="str">
        <f t="shared" si="35"/>
        <v>En Revisión</v>
      </c>
      <c r="Z487" s="12"/>
      <c r="AA487" s="24"/>
      <c r="AB487" s="19"/>
      <c r="AC487" s="103">
        <f t="shared" ca="1" si="36"/>
        <v>-45215</v>
      </c>
      <c r="AD487" s="103" t="str">
        <f t="shared" si="37"/>
        <v>En Proceso</v>
      </c>
      <c r="AE487" s="80" t="str">
        <f t="shared" ca="1" si="38"/>
        <v>Vencido</v>
      </c>
      <c r="AF487" s="80" t="str">
        <f t="shared" si="39"/>
        <v>Contrato En Curso</v>
      </c>
      <c r="AG487" s="25"/>
      <c r="AH487" s="28"/>
    </row>
    <row r="488" spans="1:34" customFormat="1" ht="32.25" customHeight="1" x14ac:dyDescent="0.35">
      <c r="A488" s="16"/>
      <c r="B488" s="10"/>
      <c r="C488" s="10"/>
      <c r="D488" s="10"/>
      <c r="E488" s="10"/>
      <c r="F488" s="10"/>
      <c r="G488" s="9"/>
      <c r="H488" s="22"/>
      <c r="I488" s="10"/>
      <c r="J488" s="11"/>
      <c r="K488" s="11"/>
      <c r="L488" s="17"/>
      <c r="M488" s="10"/>
      <c r="N488" s="10"/>
      <c r="O488" s="10"/>
      <c r="P488" s="23"/>
      <c r="Q488" s="22"/>
      <c r="R488" s="13"/>
      <c r="S488" s="18"/>
      <c r="T488" s="14"/>
      <c r="U488" s="14"/>
      <c r="V488" s="15"/>
      <c r="W488" s="20"/>
      <c r="X488" s="21"/>
      <c r="Y488" s="102" t="str">
        <f t="shared" si="35"/>
        <v>En Revisión</v>
      </c>
      <c r="Z488" s="12"/>
      <c r="AA488" s="24"/>
      <c r="AB488" s="19"/>
      <c r="AC488" s="103">
        <f t="shared" ca="1" si="36"/>
        <v>-45215</v>
      </c>
      <c r="AD488" s="103" t="str">
        <f t="shared" si="37"/>
        <v>En Proceso</v>
      </c>
      <c r="AE488" s="80" t="str">
        <f t="shared" ca="1" si="38"/>
        <v>Vencido</v>
      </c>
      <c r="AF488" s="80" t="str">
        <f t="shared" si="39"/>
        <v>Contrato En Curso</v>
      </c>
      <c r="AG488" s="25"/>
      <c r="AH488" s="28"/>
    </row>
    <row r="489" spans="1:34" customFormat="1" ht="32.25" customHeight="1" x14ac:dyDescent="0.35">
      <c r="A489" s="16"/>
      <c r="B489" s="10"/>
      <c r="C489" s="10"/>
      <c r="D489" s="10"/>
      <c r="E489" s="10"/>
      <c r="F489" s="10"/>
      <c r="G489" s="9"/>
      <c r="H489" s="22"/>
      <c r="I489" s="10"/>
      <c r="J489" s="11"/>
      <c r="K489" s="11"/>
      <c r="L489" s="17"/>
      <c r="M489" s="10"/>
      <c r="N489" s="10"/>
      <c r="O489" s="10"/>
      <c r="P489" s="23"/>
      <c r="Q489" s="22"/>
      <c r="R489" s="13"/>
      <c r="S489" s="18"/>
      <c r="T489" s="14"/>
      <c r="U489" s="14"/>
      <c r="V489" s="15"/>
      <c r="W489" s="20"/>
      <c r="X489" s="21"/>
      <c r="Y489" s="102" t="str">
        <f t="shared" si="35"/>
        <v>En Revisión</v>
      </c>
      <c r="Z489" s="12"/>
      <c r="AA489" s="24"/>
      <c r="AB489" s="19"/>
      <c r="AC489" s="103">
        <f t="shared" ca="1" si="36"/>
        <v>-45215</v>
      </c>
      <c r="AD489" s="103" t="str">
        <f t="shared" si="37"/>
        <v>En Proceso</v>
      </c>
      <c r="AE489" s="80" t="str">
        <f t="shared" ca="1" si="38"/>
        <v>Vencido</v>
      </c>
      <c r="AF489" s="80" t="str">
        <f t="shared" si="39"/>
        <v>Contrato En Curso</v>
      </c>
      <c r="AG489" s="25"/>
      <c r="AH489" s="28"/>
    </row>
    <row r="490" spans="1:34" customFormat="1" ht="32.25" customHeight="1" x14ac:dyDescent="0.35">
      <c r="A490" s="16"/>
      <c r="B490" s="10"/>
      <c r="C490" s="10"/>
      <c r="D490" s="10"/>
      <c r="E490" s="10"/>
      <c r="F490" s="10"/>
      <c r="G490" s="9"/>
      <c r="H490" s="22"/>
      <c r="I490" s="10"/>
      <c r="J490" s="11"/>
      <c r="K490" s="11"/>
      <c r="L490" s="17"/>
      <c r="M490" s="10"/>
      <c r="N490" s="10"/>
      <c r="O490" s="10"/>
      <c r="P490" s="23"/>
      <c r="Q490" s="22"/>
      <c r="R490" s="13"/>
      <c r="S490" s="18"/>
      <c r="T490" s="14"/>
      <c r="U490" s="14"/>
      <c r="V490" s="15"/>
      <c r="W490" s="20"/>
      <c r="X490" s="21"/>
      <c r="Y490" s="102" t="str">
        <f t="shared" si="35"/>
        <v>En Revisión</v>
      </c>
      <c r="Z490" s="12"/>
      <c r="AA490" s="24"/>
      <c r="AB490" s="19"/>
      <c r="AC490" s="103">
        <f t="shared" ca="1" si="36"/>
        <v>-45215</v>
      </c>
      <c r="AD490" s="103" t="str">
        <f t="shared" si="37"/>
        <v>En Proceso</v>
      </c>
      <c r="AE490" s="80" t="str">
        <f t="shared" ca="1" si="38"/>
        <v>Vencido</v>
      </c>
      <c r="AF490" s="80" t="str">
        <f t="shared" si="39"/>
        <v>Contrato En Curso</v>
      </c>
      <c r="AG490" s="25"/>
      <c r="AH490" s="28"/>
    </row>
    <row r="491" spans="1:34" customFormat="1" ht="32.25" customHeight="1" x14ac:dyDescent="0.35">
      <c r="A491" s="16"/>
      <c r="B491" s="10"/>
      <c r="C491" s="10"/>
      <c r="D491" s="10"/>
      <c r="E491" s="10"/>
      <c r="F491" s="10"/>
      <c r="G491" s="9"/>
      <c r="H491" s="22"/>
      <c r="I491" s="10"/>
      <c r="J491" s="11"/>
      <c r="K491" s="11"/>
      <c r="L491" s="17"/>
      <c r="M491" s="10"/>
      <c r="N491" s="10"/>
      <c r="O491" s="10"/>
      <c r="P491" s="23"/>
      <c r="Q491" s="22"/>
      <c r="R491" s="13"/>
      <c r="S491" s="18"/>
      <c r="T491" s="14"/>
      <c r="U491" s="14"/>
      <c r="V491" s="15"/>
      <c r="W491" s="20"/>
      <c r="X491" s="21"/>
      <c r="Y491" s="102" t="str">
        <f t="shared" si="35"/>
        <v>En Revisión</v>
      </c>
      <c r="Z491" s="12"/>
      <c r="AA491" s="24"/>
      <c r="AB491" s="19"/>
      <c r="AC491" s="103">
        <f t="shared" ca="1" si="36"/>
        <v>-45215</v>
      </c>
      <c r="AD491" s="103" t="str">
        <f t="shared" si="37"/>
        <v>En Proceso</v>
      </c>
      <c r="AE491" s="80" t="str">
        <f t="shared" ca="1" si="38"/>
        <v>Vencido</v>
      </c>
      <c r="AF491" s="80" t="str">
        <f t="shared" si="39"/>
        <v>Contrato En Curso</v>
      </c>
      <c r="AG491" s="25"/>
      <c r="AH491" s="28"/>
    </row>
    <row r="492" spans="1:34" customFormat="1" ht="32.25" customHeight="1" x14ac:dyDescent="0.35">
      <c r="A492" s="16"/>
      <c r="B492" s="10"/>
      <c r="C492" s="10"/>
      <c r="D492" s="10"/>
      <c r="E492" s="10"/>
      <c r="F492" s="10"/>
      <c r="G492" s="9"/>
      <c r="H492" s="22"/>
      <c r="I492" s="10"/>
      <c r="J492" s="11"/>
      <c r="K492" s="11"/>
      <c r="L492" s="17"/>
      <c r="M492" s="10"/>
      <c r="N492" s="10"/>
      <c r="O492" s="10"/>
      <c r="P492" s="23"/>
      <c r="Q492" s="22"/>
      <c r="R492" s="13"/>
      <c r="S492" s="18"/>
      <c r="T492" s="14"/>
      <c r="U492" s="14"/>
      <c r="V492" s="15"/>
      <c r="W492" s="20"/>
      <c r="X492" s="21"/>
      <c r="Y492" s="102" t="str">
        <f t="shared" si="35"/>
        <v>En Revisión</v>
      </c>
      <c r="Z492" s="12"/>
      <c r="AA492" s="24"/>
      <c r="AB492" s="19"/>
      <c r="AC492" s="103">
        <f t="shared" ca="1" si="36"/>
        <v>-45215</v>
      </c>
      <c r="AD492" s="103" t="str">
        <f t="shared" si="37"/>
        <v>En Proceso</v>
      </c>
      <c r="AE492" s="80" t="str">
        <f t="shared" ca="1" si="38"/>
        <v>Vencido</v>
      </c>
      <c r="AF492" s="80" t="str">
        <f t="shared" si="39"/>
        <v>Contrato En Curso</v>
      </c>
      <c r="AG492" s="25"/>
      <c r="AH492" s="28"/>
    </row>
    <row r="493" spans="1:34" customFormat="1" ht="32.25" customHeight="1" x14ac:dyDescent="0.35">
      <c r="A493" s="16"/>
      <c r="B493" s="10"/>
      <c r="C493" s="10"/>
      <c r="D493" s="10"/>
      <c r="E493" s="10"/>
      <c r="F493" s="10"/>
      <c r="G493" s="9"/>
      <c r="H493" s="22"/>
      <c r="I493" s="10"/>
      <c r="J493" s="11"/>
      <c r="K493" s="11"/>
      <c r="L493" s="17"/>
      <c r="M493" s="10"/>
      <c r="N493" s="10"/>
      <c r="O493" s="10"/>
      <c r="P493" s="23"/>
      <c r="Q493" s="22"/>
      <c r="R493" s="13"/>
      <c r="S493" s="18"/>
      <c r="T493" s="14"/>
      <c r="U493" s="14"/>
      <c r="V493" s="15"/>
      <c r="W493" s="20"/>
      <c r="X493" s="21"/>
      <c r="Y493" s="102" t="str">
        <f t="shared" si="35"/>
        <v>En Revisión</v>
      </c>
      <c r="Z493" s="12"/>
      <c r="AA493" s="24"/>
      <c r="AB493" s="19"/>
      <c r="AC493" s="103">
        <f t="shared" ca="1" si="36"/>
        <v>-45215</v>
      </c>
      <c r="AD493" s="103" t="str">
        <f t="shared" si="37"/>
        <v>En Proceso</v>
      </c>
      <c r="AE493" s="80" t="str">
        <f t="shared" ca="1" si="38"/>
        <v>Vencido</v>
      </c>
      <c r="AF493" s="80" t="str">
        <f t="shared" si="39"/>
        <v>Contrato En Curso</v>
      </c>
      <c r="AG493" s="25"/>
      <c r="AH493" s="28"/>
    </row>
    <row r="494" spans="1:34" customFormat="1" ht="32.25" customHeight="1" x14ac:dyDescent="0.35">
      <c r="A494" s="16"/>
      <c r="B494" s="10"/>
      <c r="C494" s="10"/>
      <c r="D494" s="10"/>
      <c r="E494" s="10"/>
      <c r="F494" s="10"/>
      <c r="G494" s="9"/>
      <c r="H494" s="22"/>
      <c r="I494" s="10"/>
      <c r="J494" s="11"/>
      <c r="K494" s="11"/>
      <c r="L494" s="17"/>
      <c r="M494" s="10"/>
      <c r="N494" s="10"/>
      <c r="O494" s="10"/>
      <c r="P494" s="23"/>
      <c r="Q494" s="22"/>
      <c r="R494" s="13"/>
      <c r="S494" s="18"/>
      <c r="T494" s="14"/>
      <c r="U494" s="14"/>
      <c r="V494" s="15"/>
      <c r="W494" s="20"/>
      <c r="X494" s="21"/>
      <c r="Y494" s="102" t="str">
        <f t="shared" si="35"/>
        <v>En Revisión</v>
      </c>
      <c r="Z494" s="12"/>
      <c r="AA494" s="24"/>
      <c r="AB494" s="19"/>
      <c r="AC494" s="103">
        <f t="shared" ca="1" si="36"/>
        <v>-45215</v>
      </c>
      <c r="AD494" s="103" t="str">
        <f t="shared" si="37"/>
        <v>En Proceso</v>
      </c>
      <c r="AE494" s="80" t="str">
        <f t="shared" ca="1" si="38"/>
        <v>Vencido</v>
      </c>
      <c r="AF494" s="80" t="str">
        <f t="shared" si="39"/>
        <v>Contrato En Curso</v>
      </c>
      <c r="AG494" s="25"/>
      <c r="AH494" s="28"/>
    </row>
    <row r="495" spans="1:34" customFormat="1" ht="32.25" customHeight="1" x14ac:dyDescent="0.35">
      <c r="A495" s="16"/>
      <c r="B495" s="10"/>
      <c r="C495" s="10"/>
      <c r="D495" s="10"/>
      <c r="E495" s="10"/>
      <c r="F495" s="10"/>
      <c r="G495" s="9"/>
      <c r="H495" s="22"/>
      <c r="I495" s="10"/>
      <c r="J495" s="11"/>
      <c r="K495" s="11"/>
      <c r="L495" s="17"/>
      <c r="M495" s="10"/>
      <c r="N495" s="10"/>
      <c r="O495" s="10"/>
      <c r="P495" s="23"/>
      <c r="Q495" s="22"/>
      <c r="R495" s="13"/>
      <c r="S495" s="18"/>
      <c r="T495" s="14"/>
      <c r="U495" s="14"/>
      <c r="V495" s="15"/>
      <c r="W495" s="20"/>
      <c r="X495" s="21"/>
      <c r="Y495" s="102" t="str">
        <f t="shared" si="35"/>
        <v>En Revisión</v>
      </c>
      <c r="Z495" s="12"/>
      <c r="AA495" s="24"/>
      <c r="AB495" s="19"/>
      <c r="AC495" s="103">
        <f t="shared" ca="1" si="36"/>
        <v>-45215</v>
      </c>
      <c r="AD495" s="103" t="str">
        <f t="shared" si="37"/>
        <v>En Proceso</v>
      </c>
      <c r="AE495" s="80" t="str">
        <f t="shared" ca="1" si="38"/>
        <v>Vencido</v>
      </c>
      <c r="AF495" s="80" t="str">
        <f t="shared" si="39"/>
        <v>Contrato En Curso</v>
      </c>
      <c r="AG495" s="25"/>
      <c r="AH495" s="28"/>
    </row>
    <row r="496" spans="1:34" customFormat="1" ht="32.25" customHeight="1" x14ac:dyDescent="0.35">
      <c r="A496" s="16"/>
      <c r="B496" s="10"/>
      <c r="C496" s="10"/>
      <c r="D496" s="10"/>
      <c r="E496" s="10"/>
      <c r="F496" s="10"/>
      <c r="G496" s="9"/>
      <c r="H496" s="22"/>
      <c r="I496" s="10"/>
      <c r="J496" s="11"/>
      <c r="K496" s="11"/>
      <c r="L496" s="17"/>
      <c r="M496" s="10"/>
      <c r="N496" s="10"/>
      <c r="O496" s="10"/>
      <c r="P496" s="23"/>
      <c r="Q496" s="22"/>
      <c r="R496" s="13"/>
      <c r="S496" s="18"/>
      <c r="T496" s="14"/>
      <c r="U496" s="14"/>
      <c r="V496" s="15"/>
      <c r="W496" s="20"/>
      <c r="X496" s="21"/>
      <c r="Y496" s="102" t="str">
        <f t="shared" si="35"/>
        <v>En Revisión</v>
      </c>
      <c r="Z496" s="12"/>
      <c r="AA496" s="24"/>
      <c r="AB496" s="19"/>
      <c r="AC496" s="103">
        <f t="shared" ca="1" si="36"/>
        <v>-45215</v>
      </c>
      <c r="AD496" s="103" t="str">
        <f t="shared" si="37"/>
        <v>En Proceso</v>
      </c>
      <c r="AE496" s="80" t="str">
        <f t="shared" ca="1" si="38"/>
        <v>Vencido</v>
      </c>
      <c r="AF496" s="80" t="str">
        <f t="shared" si="39"/>
        <v>Contrato En Curso</v>
      </c>
      <c r="AG496" s="25"/>
      <c r="AH496" s="28"/>
    </row>
    <row r="497" spans="1:34" customFormat="1" ht="32.25" customHeight="1" x14ac:dyDescent="0.35">
      <c r="A497" s="16"/>
      <c r="B497" s="10"/>
      <c r="C497" s="10"/>
      <c r="D497" s="10"/>
      <c r="E497" s="10"/>
      <c r="F497" s="10"/>
      <c r="G497" s="9"/>
      <c r="H497" s="22"/>
      <c r="I497" s="10"/>
      <c r="J497" s="11"/>
      <c r="K497" s="11"/>
      <c r="L497" s="17"/>
      <c r="M497" s="10"/>
      <c r="N497" s="10"/>
      <c r="O497" s="10"/>
      <c r="P497" s="23"/>
      <c r="Q497" s="22"/>
      <c r="R497" s="13"/>
      <c r="S497" s="18"/>
      <c r="T497" s="14"/>
      <c r="U497" s="14"/>
      <c r="V497" s="15"/>
      <c r="W497" s="20"/>
      <c r="X497" s="21"/>
      <c r="Y497" s="102" t="str">
        <f t="shared" si="35"/>
        <v>En Revisión</v>
      </c>
      <c r="Z497" s="12"/>
      <c r="AA497" s="24"/>
      <c r="AB497" s="19"/>
      <c r="AC497" s="103">
        <f t="shared" ca="1" si="36"/>
        <v>-45215</v>
      </c>
      <c r="AD497" s="103" t="str">
        <f t="shared" si="37"/>
        <v>En Proceso</v>
      </c>
      <c r="AE497" s="80" t="str">
        <f t="shared" ca="1" si="38"/>
        <v>Vencido</v>
      </c>
      <c r="AF497" s="80" t="str">
        <f t="shared" si="39"/>
        <v>Contrato En Curso</v>
      </c>
      <c r="AG497" s="25"/>
      <c r="AH497" s="28"/>
    </row>
    <row r="498" spans="1:34" customFormat="1" ht="32.25" customHeight="1" x14ac:dyDescent="0.35">
      <c r="A498" s="16"/>
      <c r="B498" s="10"/>
      <c r="C498" s="10"/>
      <c r="D498" s="10"/>
      <c r="E498" s="10"/>
      <c r="F498" s="10"/>
      <c r="G498" s="9"/>
      <c r="H498" s="22"/>
      <c r="I498" s="10"/>
      <c r="J498" s="11"/>
      <c r="K498" s="11"/>
      <c r="L498" s="17"/>
      <c r="M498" s="10"/>
      <c r="N498" s="10"/>
      <c r="O498" s="10"/>
      <c r="P498" s="23"/>
      <c r="Q498" s="22"/>
      <c r="R498" s="13"/>
      <c r="S498" s="18"/>
      <c r="T498" s="14"/>
      <c r="U498" s="14"/>
      <c r="V498" s="15"/>
      <c r="W498" s="20"/>
      <c r="X498" s="21"/>
      <c r="Y498" s="102" t="str">
        <f t="shared" si="35"/>
        <v>En Revisión</v>
      </c>
      <c r="Z498" s="12"/>
      <c r="AA498" s="24"/>
      <c r="AB498" s="19"/>
      <c r="AC498" s="103">
        <f t="shared" ca="1" si="36"/>
        <v>-45215</v>
      </c>
      <c r="AD498" s="103" t="str">
        <f t="shared" si="37"/>
        <v>En Proceso</v>
      </c>
      <c r="AE498" s="80" t="str">
        <f t="shared" ca="1" si="38"/>
        <v>Vencido</v>
      </c>
      <c r="AF498" s="80" t="str">
        <f t="shared" si="39"/>
        <v>Contrato En Curso</v>
      </c>
      <c r="AG498" s="25"/>
      <c r="AH498" s="28"/>
    </row>
    <row r="499" spans="1:34" customFormat="1" ht="32.25" customHeight="1" x14ac:dyDescent="0.35">
      <c r="A499" s="16"/>
      <c r="B499" s="10"/>
      <c r="C499" s="10"/>
      <c r="D499" s="10"/>
      <c r="E499" s="10"/>
      <c r="F499" s="10"/>
      <c r="G499" s="9"/>
      <c r="H499" s="22"/>
      <c r="I499" s="10"/>
      <c r="J499" s="11"/>
      <c r="K499" s="11"/>
      <c r="L499" s="17"/>
      <c r="M499" s="10"/>
      <c r="N499" s="10"/>
      <c r="O499" s="10"/>
      <c r="P499" s="23"/>
      <c r="Q499" s="22"/>
      <c r="R499" s="13"/>
      <c r="S499" s="18"/>
      <c r="T499" s="14"/>
      <c r="U499" s="14"/>
      <c r="V499" s="15"/>
      <c r="W499" s="20"/>
      <c r="X499" s="21"/>
      <c r="Y499" s="102" t="str">
        <f t="shared" si="35"/>
        <v>En Revisión</v>
      </c>
      <c r="Z499" s="12"/>
      <c r="AA499" s="24"/>
      <c r="AB499" s="19"/>
      <c r="AC499" s="103">
        <f t="shared" ca="1" si="36"/>
        <v>-45215</v>
      </c>
      <c r="AD499" s="103" t="str">
        <f t="shared" si="37"/>
        <v>En Proceso</v>
      </c>
      <c r="AE499" s="80" t="str">
        <f t="shared" ca="1" si="38"/>
        <v>Vencido</v>
      </c>
      <c r="AF499" s="80" t="str">
        <f t="shared" si="39"/>
        <v>Contrato En Curso</v>
      </c>
      <c r="AG499" s="25"/>
      <c r="AH499" s="28"/>
    </row>
    <row r="500" spans="1:34" customFormat="1" ht="32.25" customHeight="1" x14ac:dyDescent="0.35">
      <c r="A500" s="16"/>
      <c r="B500" s="10"/>
      <c r="C500" s="10"/>
      <c r="D500" s="10"/>
      <c r="E500" s="10"/>
      <c r="F500" s="10"/>
      <c r="G500" s="9"/>
      <c r="H500" s="22"/>
      <c r="I500" s="10"/>
      <c r="J500" s="11"/>
      <c r="K500" s="11"/>
      <c r="L500" s="17"/>
      <c r="M500" s="10"/>
      <c r="N500" s="10"/>
      <c r="O500" s="10"/>
      <c r="P500" s="23"/>
      <c r="Q500" s="22"/>
      <c r="R500" s="13"/>
      <c r="S500" s="18"/>
      <c r="T500" s="14"/>
      <c r="U500" s="14"/>
      <c r="V500" s="15"/>
      <c r="W500" s="20"/>
      <c r="X500" s="21"/>
      <c r="Y500" s="102" t="str">
        <f t="shared" si="35"/>
        <v>En Revisión</v>
      </c>
      <c r="Z500" s="12"/>
      <c r="AA500" s="24"/>
      <c r="AB500" s="19"/>
      <c r="AC500" s="103">
        <f t="shared" ca="1" si="36"/>
        <v>-45215</v>
      </c>
      <c r="AD500" s="103" t="str">
        <f t="shared" si="37"/>
        <v>En Proceso</v>
      </c>
      <c r="AE500" s="80" t="str">
        <f t="shared" ca="1" si="38"/>
        <v>Vencido</v>
      </c>
      <c r="AF500" s="80" t="str">
        <f t="shared" si="39"/>
        <v>Contrato En Curso</v>
      </c>
      <c r="AG500" s="25"/>
      <c r="AH500" s="28"/>
    </row>
    <row r="501" spans="1:34" customFormat="1" ht="32.25" customHeight="1" x14ac:dyDescent="0.35">
      <c r="A501" s="16"/>
      <c r="B501" s="10"/>
      <c r="C501" s="10"/>
      <c r="D501" s="10"/>
      <c r="E501" s="10"/>
      <c r="F501" s="10"/>
      <c r="G501" s="9"/>
      <c r="H501" s="22"/>
      <c r="I501" s="10"/>
      <c r="J501" s="11"/>
      <c r="K501" s="11"/>
      <c r="L501" s="17"/>
      <c r="M501" s="10"/>
      <c r="N501" s="10"/>
      <c r="O501" s="10"/>
      <c r="P501" s="23"/>
      <c r="Q501" s="22"/>
      <c r="R501" s="13"/>
      <c r="S501" s="18"/>
      <c r="T501" s="14"/>
      <c r="U501" s="14"/>
      <c r="V501" s="15"/>
      <c r="W501" s="20"/>
      <c r="X501" s="21"/>
      <c r="Y501" s="102" t="str">
        <f t="shared" si="35"/>
        <v>En Revisión</v>
      </c>
      <c r="Z501" s="12"/>
      <c r="AA501" s="24"/>
      <c r="AB501" s="19"/>
      <c r="AC501" s="103">
        <f t="shared" ca="1" si="36"/>
        <v>-45215</v>
      </c>
      <c r="AD501" s="103" t="str">
        <f t="shared" si="37"/>
        <v>En Proceso</v>
      </c>
      <c r="AE501" s="80" t="str">
        <f t="shared" ca="1" si="38"/>
        <v>Vencido</v>
      </c>
      <c r="AF501" s="80" t="str">
        <f t="shared" si="39"/>
        <v>Contrato En Curso</v>
      </c>
      <c r="AG501" s="25"/>
      <c r="AH501" s="28"/>
    </row>
    <row r="502" spans="1:34" customFormat="1" ht="32.25" customHeight="1" x14ac:dyDescent="0.35">
      <c r="A502" s="16"/>
      <c r="B502" s="10"/>
      <c r="C502" s="10"/>
      <c r="D502" s="10"/>
      <c r="E502" s="10"/>
      <c r="F502" s="10"/>
      <c r="G502" s="9"/>
      <c r="H502" s="22"/>
      <c r="I502" s="10"/>
      <c r="J502" s="11"/>
      <c r="K502" s="11"/>
      <c r="L502" s="17"/>
      <c r="M502" s="10"/>
      <c r="N502" s="10"/>
      <c r="O502" s="10"/>
      <c r="P502" s="23"/>
      <c r="Q502" s="22"/>
      <c r="R502" s="13"/>
      <c r="S502" s="18"/>
      <c r="T502" s="14"/>
      <c r="U502" s="14"/>
      <c r="V502" s="15"/>
      <c r="W502" s="20"/>
      <c r="X502" s="21"/>
      <c r="Y502" s="102" t="str">
        <f t="shared" si="35"/>
        <v>En Revisión</v>
      </c>
      <c r="Z502" s="12"/>
      <c r="AA502" s="24"/>
      <c r="AB502" s="19"/>
      <c r="AC502" s="103">
        <f t="shared" ca="1" si="36"/>
        <v>-45215</v>
      </c>
      <c r="AD502" s="103" t="str">
        <f t="shared" si="37"/>
        <v>En Proceso</v>
      </c>
      <c r="AE502" s="80" t="str">
        <f t="shared" ca="1" si="38"/>
        <v>Vencido</v>
      </c>
      <c r="AF502" s="80" t="str">
        <f t="shared" si="39"/>
        <v>Contrato En Curso</v>
      </c>
      <c r="AG502" s="25"/>
      <c r="AH502" s="28"/>
    </row>
    <row r="503" spans="1:34" customFormat="1" ht="32.25" customHeight="1" x14ac:dyDescent="0.35">
      <c r="A503" s="16"/>
      <c r="B503" s="10"/>
      <c r="C503" s="10"/>
      <c r="D503" s="10"/>
      <c r="E503" s="10"/>
      <c r="F503" s="10"/>
      <c r="G503" s="9"/>
      <c r="H503" s="22"/>
      <c r="I503" s="10"/>
      <c r="J503" s="11"/>
      <c r="K503" s="11"/>
      <c r="L503" s="17"/>
      <c r="M503" s="10"/>
      <c r="N503" s="10"/>
      <c r="O503" s="10"/>
      <c r="P503" s="23"/>
      <c r="Q503" s="22"/>
      <c r="R503" s="13"/>
      <c r="S503" s="18"/>
      <c r="T503" s="14"/>
      <c r="U503" s="14"/>
      <c r="V503" s="15"/>
      <c r="W503" s="20"/>
      <c r="X503" s="21"/>
      <c r="Y503" s="102" t="str">
        <f t="shared" si="35"/>
        <v>En Revisión</v>
      </c>
      <c r="Z503" s="12"/>
      <c r="AA503" s="24"/>
      <c r="AB503" s="19"/>
      <c r="AC503" s="103">
        <f t="shared" ca="1" si="36"/>
        <v>-45215</v>
      </c>
      <c r="AD503" s="103" t="str">
        <f t="shared" si="37"/>
        <v>En Proceso</v>
      </c>
      <c r="AE503" s="80" t="str">
        <f t="shared" ca="1" si="38"/>
        <v>Vencido</v>
      </c>
      <c r="AF503" s="80" t="str">
        <f t="shared" si="39"/>
        <v>Contrato En Curso</v>
      </c>
      <c r="AG503" s="25"/>
      <c r="AH503" s="28"/>
    </row>
    <row r="504" spans="1:34" customFormat="1" ht="32.25" customHeight="1" x14ac:dyDescent="0.35">
      <c r="A504" s="16"/>
      <c r="B504" s="10"/>
      <c r="C504" s="10"/>
      <c r="D504" s="10"/>
      <c r="E504" s="10"/>
      <c r="F504" s="10"/>
      <c r="G504" s="9"/>
      <c r="H504" s="22"/>
      <c r="I504" s="10"/>
      <c r="J504" s="11"/>
      <c r="K504" s="11"/>
      <c r="L504" s="17"/>
      <c r="M504" s="10"/>
      <c r="N504" s="10"/>
      <c r="O504" s="10"/>
      <c r="P504" s="23"/>
      <c r="Q504" s="22"/>
      <c r="R504" s="13"/>
      <c r="S504" s="18"/>
      <c r="T504" s="14"/>
      <c r="U504" s="14"/>
      <c r="V504" s="15"/>
      <c r="W504" s="20"/>
      <c r="X504" s="21"/>
      <c r="Y504" s="102" t="str">
        <f t="shared" si="35"/>
        <v>En Revisión</v>
      </c>
      <c r="Z504" s="12"/>
      <c r="AA504" s="24"/>
      <c r="AB504" s="19"/>
      <c r="AC504" s="103">
        <f t="shared" ca="1" si="36"/>
        <v>-45215</v>
      </c>
      <c r="AD504" s="103" t="str">
        <f t="shared" si="37"/>
        <v>En Proceso</v>
      </c>
      <c r="AE504" s="80" t="str">
        <f t="shared" ca="1" si="38"/>
        <v>Vencido</v>
      </c>
      <c r="AF504" s="80" t="str">
        <f t="shared" si="39"/>
        <v>Contrato En Curso</v>
      </c>
      <c r="AG504" s="25"/>
      <c r="AH504" s="28"/>
    </row>
    <row r="505" spans="1:34" customFormat="1" ht="32.25" customHeight="1" x14ac:dyDescent="0.35">
      <c r="A505" s="16"/>
      <c r="B505" s="10"/>
      <c r="C505" s="10"/>
      <c r="D505" s="10"/>
      <c r="E505" s="10"/>
      <c r="F505" s="10"/>
      <c r="G505" s="9"/>
      <c r="H505" s="22"/>
      <c r="I505" s="10"/>
      <c r="J505" s="11"/>
      <c r="K505" s="11"/>
      <c r="L505" s="17"/>
      <c r="M505" s="10"/>
      <c r="N505" s="10"/>
      <c r="O505" s="10"/>
      <c r="P505" s="23"/>
      <c r="Q505" s="22"/>
      <c r="R505" s="13"/>
      <c r="S505" s="18"/>
      <c r="T505" s="14"/>
      <c r="U505" s="14"/>
      <c r="V505" s="15"/>
      <c r="W505" s="20"/>
      <c r="X505" s="21"/>
      <c r="Y505" s="102" t="str">
        <f t="shared" si="35"/>
        <v>En Revisión</v>
      </c>
      <c r="Z505" s="12"/>
      <c r="AA505" s="24"/>
      <c r="AB505" s="19"/>
      <c r="AC505" s="103">
        <f t="shared" ca="1" si="36"/>
        <v>-45215</v>
      </c>
      <c r="AD505" s="103" t="str">
        <f t="shared" si="37"/>
        <v>En Proceso</v>
      </c>
      <c r="AE505" s="80" t="str">
        <f t="shared" ca="1" si="38"/>
        <v>Vencido</v>
      </c>
      <c r="AF505" s="80" t="str">
        <f t="shared" si="39"/>
        <v>Contrato En Curso</v>
      </c>
      <c r="AG505" s="25"/>
      <c r="AH505" s="28"/>
    </row>
    <row r="506" spans="1:34" customFormat="1" ht="32.25" customHeight="1" x14ac:dyDescent="0.35">
      <c r="A506" s="16"/>
      <c r="B506" s="10"/>
      <c r="C506" s="10"/>
      <c r="D506" s="10"/>
      <c r="E506" s="10"/>
      <c r="F506" s="10"/>
      <c r="G506" s="9"/>
      <c r="H506" s="22"/>
      <c r="I506" s="10"/>
      <c r="J506" s="11"/>
      <c r="K506" s="11"/>
      <c r="L506" s="17"/>
      <c r="M506" s="10"/>
      <c r="N506" s="10"/>
      <c r="O506" s="10"/>
      <c r="P506" s="23"/>
      <c r="Q506" s="22"/>
      <c r="R506" s="13"/>
      <c r="S506" s="18"/>
      <c r="T506" s="14"/>
      <c r="U506" s="14"/>
      <c r="V506" s="15"/>
      <c r="W506" s="20"/>
      <c r="X506" s="21"/>
      <c r="Y506" s="102" t="str">
        <f t="shared" si="35"/>
        <v>En Revisión</v>
      </c>
      <c r="Z506" s="12"/>
      <c r="AA506" s="24"/>
      <c r="AB506" s="19"/>
      <c r="AC506" s="103">
        <f t="shared" ca="1" si="36"/>
        <v>-45215</v>
      </c>
      <c r="AD506" s="103" t="str">
        <f t="shared" si="37"/>
        <v>En Proceso</v>
      </c>
      <c r="AE506" s="80" t="str">
        <f t="shared" ca="1" si="38"/>
        <v>Vencido</v>
      </c>
      <c r="AF506" s="80" t="str">
        <f t="shared" si="39"/>
        <v>Contrato En Curso</v>
      </c>
      <c r="AG506" s="25"/>
      <c r="AH506" s="28"/>
    </row>
    <row r="507" spans="1:34" customFormat="1" ht="32.25" customHeight="1" x14ac:dyDescent="0.35">
      <c r="A507" s="16"/>
      <c r="B507" s="10"/>
      <c r="C507" s="10"/>
      <c r="D507" s="10"/>
      <c r="E507" s="10"/>
      <c r="F507" s="10"/>
      <c r="G507" s="9"/>
      <c r="H507" s="22"/>
      <c r="I507" s="10"/>
      <c r="J507" s="11"/>
      <c r="K507" s="11"/>
      <c r="L507" s="17"/>
      <c r="M507" s="10"/>
      <c r="N507" s="10"/>
      <c r="O507" s="10"/>
      <c r="P507" s="23"/>
      <c r="Q507" s="22"/>
      <c r="R507" s="13"/>
      <c r="S507" s="18"/>
      <c r="T507" s="14"/>
      <c r="U507" s="14"/>
      <c r="V507" s="15"/>
      <c r="W507" s="20"/>
      <c r="X507" s="21"/>
      <c r="Y507" s="102" t="str">
        <f t="shared" si="35"/>
        <v>En Revisión</v>
      </c>
      <c r="Z507" s="12"/>
      <c r="AA507" s="24"/>
      <c r="AB507" s="19"/>
      <c r="AC507" s="103">
        <f t="shared" ca="1" si="36"/>
        <v>-45215</v>
      </c>
      <c r="AD507" s="103" t="str">
        <f t="shared" si="37"/>
        <v>En Proceso</v>
      </c>
      <c r="AE507" s="80" t="str">
        <f t="shared" ca="1" si="38"/>
        <v>Vencido</v>
      </c>
      <c r="AF507" s="80" t="str">
        <f t="shared" si="39"/>
        <v>Contrato En Curso</v>
      </c>
      <c r="AG507" s="25"/>
      <c r="AH507" s="28"/>
    </row>
    <row r="508" spans="1:34" customFormat="1" ht="32.25" customHeight="1" x14ac:dyDescent="0.35">
      <c r="A508" s="16"/>
      <c r="B508" s="10"/>
      <c r="C508" s="10"/>
      <c r="D508" s="10"/>
      <c r="E508" s="10"/>
      <c r="F508" s="10"/>
      <c r="G508" s="9"/>
      <c r="H508" s="22"/>
      <c r="I508" s="10"/>
      <c r="J508" s="11"/>
      <c r="K508" s="11"/>
      <c r="L508" s="17"/>
      <c r="M508" s="10"/>
      <c r="N508" s="10"/>
      <c r="O508" s="10"/>
      <c r="P508" s="23"/>
      <c r="Q508" s="22"/>
      <c r="R508" s="13"/>
      <c r="S508" s="18"/>
      <c r="T508" s="14"/>
      <c r="U508" s="14"/>
      <c r="V508" s="15"/>
      <c r="W508" s="20"/>
      <c r="X508" s="21"/>
      <c r="Y508" s="102" t="str">
        <f t="shared" si="35"/>
        <v>En Revisión</v>
      </c>
      <c r="Z508" s="12"/>
      <c r="AA508" s="24"/>
      <c r="AB508" s="19"/>
      <c r="AC508" s="103">
        <f t="shared" ca="1" si="36"/>
        <v>-45215</v>
      </c>
      <c r="AD508" s="103" t="str">
        <f t="shared" si="37"/>
        <v>En Proceso</v>
      </c>
      <c r="AE508" s="80" t="str">
        <f t="shared" ca="1" si="38"/>
        <v>Vencido</v>
      </c>
      <c r="AF508" s="80" t="str">
        <f t="shared" si="39"/>
        <v>Contrato En Curso</v>
      </c>
      <c r="AG508" s="25"/>
      <c r="AH508" s="28"/>
    </row>
    <row r="509" spans="1:34" customFormat="1" ht="32.25" customHeight="1" x14ac:dyDescent="0.35">
      <c r="A509" s="16"/>
      <c r="B509" s="10"/>
      <c r="C509" s="10"/>
      <c r="D509" s="10"/>
      <c r="E509" s="10"/>
      <c r="F509" s="10"/>
      <c r="G509" s="9"/>
      <c r="H509" s="22"/>
      <c r="I509" s="10"/>
      <c r="J509" s="11"/>
      <c r="K509" s="11"/>
      <c r="L509" s="17"/>
      <c r="M509" s="10"/>
      <c r="N509" s="10"/>
      <c r="O509" s="10"/>
      <c r="P509" s="23"/>
      <c r="Q509" s="22"/>
      <c r="R509" s="13"/>
      <c r="S509" s="18"/>
      <c r="T509" s="14"/>
      <c r="U509" s="14"/>
      <c r="V509" s="15"/>
      <c r="W509" s="20"/>
      <c r="X509" s="21"/>
      <c r="Y509" s="102" t="str">
        <f t="shared" si="35"/>
        <v>En Revisión</v>
      </c>
      <c r="Z509" s="12"/>
      <c r="AA509" s="24"/>
      <c r="AB509" s="19"/>
      <c r="AC509" s="103">
        <f t="shared" ca="1" si="36"/>
        <v>-45215</v>
      </c>
      <c r="AD509" s="103" t="str">
        <f t="shared" si="37"/>
        <v>En Proceso</v>
      </c>
      <c r="AE509" s="80" t="str">
        <f t="shared" ca="1" si="38"/>
        <v>Vencido</v>
      </c>
      <c r="AF509" s="80" t="str">
        <f t="shared" si="39"/>
        <v>Contrato En Curso</v>
      </c>
      <c r="AG509" s="25"/>
      <c r="AH509" s="28"/>
    </row>
    <row r="510" spans="1:34" customFormat="1" ht="32.25" customHeight="1" x14ac:dyDescent="0.35">
      <c r="A510" s="16"/>
      <c r="B510" s="10"/>
      <c r="C510" s="10"/>
      <c r="D510" s="10"/>
      <c r="E510" s="10"/>
      <c r="F510" s="10"/>
      <c r="G510" s="9"/>
      <c r="H510" s="22"/>
      <c r="I510" s="10"/>
      <c r="J510" s="11"/>
      <c r="K510" s="11"/>
      <c r="L510" s="17"/>
      <c r="M510" s="10"/>
      <c r="N510" s="10"/>
      <c r="O510" s="10"/>
      <c r="P510" s="23"/>
      <c r="Q510" s="22"/>
      <c r="R510" s="13"/>
      <c r="S510" s="18"/>
      <c r="T510" s="14"/>
      <c r="U510" s="14"/>
      <c r="V510" s="15"/>
      <c r="W510" s="20"/>
      <c r="X510" s="21"/>
      <c r="Y510" s="102" t="str">
        <f t="shared" si="35"/>
        <v>En Revisión</v>
      </c>
      <c r="Z510" s="12"/>
      <c r="AA510" s="24"/>
      <c r="AB510" s="19"/>
      <c r="AC510" s="103">
        <f t="shared" ca="1" si="36"/>
        <v>-45215</v>
      </c>
      <c r="AD510" s="103" t="str">
        <f t="shared" si="37"/>
        <v>En Proceso</v>
      </c>
      <c r="AE510" s="80" t="str">
        <f t="shared" ca="1" si="38"/>
        <v>Vencido</v>
      </c>
      <c r="AF510" s="80" t="str">
        <f t="shared" si="39"/>
        <v>Contrato En Curso</v>
      </c>
      <c r="AG510" s="25"/>
      <c r="AH510" s="28"/>
    </row>
    <row r="511" spans="1:34" customFormat="1" ht="32.25" customHeight="1" x14ac:dyDescent="0.35">
      <c r="A511" s="16"/>
      <c r="B511" s="10"/>
      <c r="C511" s="10"/>
      <c r="D511" s="10"/>
      <c r="E511" s="10"/>
      <c r="F511" s="10"/>
      <c r="G511" s="9"/>
      <c r="H511" s="22"/>
      <c r="I511" s="10"/>
      <c r="J511" s="11"/>
      <c r="K511" s="11"/>
      <c r="L511" s="17"/>
      <c r="M511" s="10"/>
      <c r="N511" s="10"/>
      <c r="O511" s="10"/>
      <c r="P511" s="23"/>
      <c r="Q511" s="22"/>
      <c r="R511" s="13"/>
      <c r="S511" s="18"/>
      <c r="T511" s="14"/>
      <c r="U511" s="14"/>
      <c r="V511" s="15"/>
      <c r="W511" s="20"/>
      <c r="X511" s="21"/>
      <c r="Y511" s="102" t="str">
        <f t="shared" si="35"/>
        <v>En Revisión</v>
      </c>
      <c r="Z511" s="12"/>
      <c r="AA511" s="24"/>
      <c r="AB511" s="19"/>
      <c r="AC511" s="103">
        <f t="shared" ca="1" si="36"/>
        <v>-45215</v>
      </c>
      <c r="AD511" s="103" t="str">
        <f t="shared" si="37"/>
        <v>En Proceso</v>
      </c>
      <c r="AE511" s="80" t="str">
        <f t="shared" ca="1" si="38"/>
        <v>Vencido</v>
      </c>
      <c r="AF511" s="80" t="str">
        <f t="shared" si="39"/>
        <v>Contrato En Curso</v>
      </c>
      <c r="AG511" s="25"/>
      <c r="AH511" s="28"/>
    </row>
    <row r="512" spans="1:34" customFormat="1" ht="32.25" customHeight="1" x14ac:dyDescent="0.35">
      <c r="A512" s="16"/>
      <c r="B512" s="10"/>
      <c r="C512" s="10"/>
      <c r="D512" s="10"/>
      <c r="E512" s="10"/>
      <c r="F512" s="10"/>
      <c r="G512" s="9"/>
      <c r="H512" s="22"/>
      <c r="I512" s="10"/>
      <c r="J512" s="11"/>
      <c r="K512" s="11"/>
      <c r="L512" s="17"/>
      <c r="M512" s="10"/>
      <c r="N512" s="10"/>
      <c r="O512" s="10"/>
      <c r="P512" s="23"/>
      <c r="Q512" s="22"/>
      <c r="R512" s="13"/>
      <c r="S512" s="18"/>
      <c r="T512" s="14"/>
      <c r="U512" s="14"/>
      <c r="V512" s="15"/>
      <c r="W512" s="20"/>
      <c r="X512" s="21"/>
      <c r="Y512" s="102" t="str">
        <f t="shared" si="35"/>
        <v>En Revisión</v>
      </c>
      <c r="Z512" s="12"/>
      <c r="AA512" s="24"/>
      <c r="AB512" s="19"/>
      <c r="AC512" s="103">
        <f t="shared" ca="1" si="36"/>
        <v>-45215</v>
      </c>
      <c r="AD512" s="103" t="str">
        <f t="shared" si="37"/>
        <v>En Proceso</v>
      </c>
      <c r="AE512" s="80" t="str">
        <f t="shared" ca="1" si="38"/>
        <v>Vencido</v>
      </c>
      <c r="AF512" s="80" t="str">
        <f t="shared" si="39"/>
        <v>Contrato En Curso</v>
      </c>
      <c r="AG512" s="25"/>
      <c r="AH512" s="28"/>
    </row>
    <row r="513" spans="1:34" customFormat="1" ht="32.25" customHeight="1" x14ac:dyDescent="0.35">
      <c r="A513" s="16"/>
      <c r="B513" s="10"/>
      <c r="C513" s="10"/>
      <c r="D513" s="10"/>
      <c r="E513" s="10"/>
      <c r="F513" s="10"/>
      <c r="G513" s="9"/>
      <c r="H513" s="22"/>
      <c r="I513" s="10"/>
      <c r="J513" s="11"/>
      <c r="K513" s="11"/>
      <c r="L513" s="17"/>
      <c r="M513" s="10"/>
      <c r="N513" s="10"/>
      <c r="O513" s="10"/>
      <c r="P513" s="23"/>
      <c r="Q513" s="22"/>
      <c r="R513" s="13"/>
      <c r="S513" s="18"/>
      <c r="T513" s="14"/>
      <c r="U513" s="14"/>
      <c r="V513" s="15"/>
      <c r="W513" s="20"/>
      <c r="X513" s="21"/>
      <c r="Y513" s="102" t="str">
        <f t="shared" si="35"/>
        <v>En Revisión</v>
      </c>
      <c r="Z513" s="12"/>
      <c r="AA513" s="24"/>
      <c r="AB513" s="19"/>
      <c r="AC513" s="103">
        <f t="shared" ca="1" si="36"/>
        <v>-45215</v>
      </c>
      <c r="AD513" s="103" t="str">
        <f t="shared" si="37"/>
        <v>En Proceso</v>
      </c>
      <c r="AE513" s="80" t="str">
        <f t="shared" ca="1" si="38"/>
        <v>Vencido</v>
      </c>
      <c r="AF513" s="80" t="str">
        <f t="shared" si="39"/>
        <v>Contrato En Curso</v>
      </c>
      <c r="AG513" s="25"/>
      <c r="AH513" s="28"/>
    </row>
    <row r="514" spans="1:34" customFormat="1" ht="32.25" customHeight="1" x14ac:dyDescent="0.35">
      <c r="A514" s="16"/>
      <c r="B514" s="10"/>
      <c r="C514" s="10"/>
      <c r="D514" s="10"/>
      <c r="E514" s="10"/>
      <c r="F514" s="10"/>
      <c r="G514" s="9"/>
      <c r="H514" s="22"/>
      <c r="I514" s="10"/>
      <c r="J514" s="11"/>
      <c r="K514" s="11"/>
      <c r="L514" s="17"/>
      <c r="M514" s="10"/>
      <c r="N514" s="10"/>
      <c r="O514" s="10"/>
      <c r="P514" s="23"/>
      <c r="Q514" s="22"/>
      <c r="R514" s="13"/>
      <c r="S514" s="18"/>
      <c r="T514" s="14"/>
      <c r="U514" s="14"/>
      <c r="V514" s="15"/>
      <c r="W514" s="20"/>
      <c r="X514" s="21"/>
      <c r="Y514" s="102" t="str">
        <f t="shared" si="35"/>
        <v>En Revisión</v>
      </c>
      <c r="Z514" s="12"/>
      <c r="AA514" s="24"/>
      <c r="AB514" s="19"/>
      <c r="AC514" s="103">
        <f t="shared" ca="1" si="36"/>
        <v>-45215</v>
      </c>
      <c r="AD514" s="103" t="str">
        <f t="shared" si="37"/>
        <v>En Proceso</v>
      </c>
      <c r="AE514" s="80" t="str">
        <f t="shared" ca="1" si="38"/>
        <v>Vencido</v>
      </c>
      <c r="AF514" s="80" t="str">
        <f t="shared" si="39"/>
        <v>Contrato En Curso</v>
      </c>
      <c r="AG514" s="25"/>
      <c r="AH514" s="28"/>
    </row>
    <row r="515" spans="1:34" customFormat="1" ht="32.25" customHeight="1" x14ac:dyDescent="0.35">
      <c r="A515" s="16"/>
      <c r="B515" s="10"/>
      <c r="C515" s="10"/>
      <c r="D515" s="10"/>
      <c r="E515" s="10"/>
      <c r="F515" s="10"/>
      <c r="G515" s="9"/>
      <c r="H515" s="22"/>
      <c r="I515" s="10"/>
      <c r="J515" s="11"/>
      <c r="K515" s="11"/>
      <c r="L515" s="17"/>
      <c r="M515" s="10"/>
      <c r="N515" s="10"/>
      <c r="O515" s="10"/>
      <c r="P515" s="23"/>
      <c r="Q515" s="22"/>
      <c r="R515" s="13"/>
      <c r="S515" s="18"/>
      <c r="T515" s="14"/>
      <c r="U515" s="14"/>
      <c r="V515" s="15"/>
      <c r="W515" s="20"/>
      <c r="X515" s="21"/>
      <c r="Y515" s="102" t="str">
        <f t="shared" ref="Y515:Y525" si="40">IF(V515="si","Aprobada","En Revisión")</f>
        <v>En Revisión</v>
      </c>
      <c r="Z515" s="12"/>
      <c r="AA515" s="24"/>
      <c r="AB515" s="19"/>
      <c r="AC515" s="103">
        <f t="shared" ca="1" si="36"/>
        <v>-45215</v>
      </c>
      <c r="AD515" s="103" t="str">
        <f t="shared" si="37"/>
        <v>En Proceso</v>
      </c>
      <c r="AE515" s="80" t="str">
        <f t="shared" ca="1" si="38"/>
        <v>Vencido</v>
      </c>
      <c r="AF515" s="80" t="str">
        <f t="shared" si="39"/>
        <v>Contrato En Curso</v>
      </c>
      <c r="AG515" s="25"/>
      <c r="AH515" s="28"/>
    </row>
    <row r="516" spans="1:34" customFormat="1" ht="32.25" customHeight="1" x14ac:dyDescent="0.35">
      <c r="A516" s="16"/>
      <c r="B516" s="10"/>
      <c r="C516" s="10"/>
      <c r="D516" s="10"/>
      <c r="E516" s="10"/>
      <c r="F516" s="10"/>
      <c r="G516" s="9"/>
      <c r="H516" s="22"/>
      <c r="I516" s="10"/>
      <c r="J516" s="11"/>
      <c r="K516" s="11"/>
      <c r="L516" s="17"/>
      <c r="M516" s="10"/>
      <c r="N516" s="10"/>
      <c r="O516" s="10"/>
      <c r="P516" s="23"/>
      <c r="Q516" s="22"/>
      <c r="R516" s="13"/>
      <c r="S516" s="18"/>
      <c r="T516" s="14"/>
      <c r="U516" s="14"/>
      <c r="V516" s="15"/>
      <c r="W516" s="20"/>
      <c r="X516" s="21"/>
      <c r="Y516" s="102" t="str">
        <f t="shared" si="40"/>
        <v>En Revisión</v>
      </c>
      <c r="Z516" s="12"/>
      <c r="AA516" s="24"/>
      <c r="AB516" s="19"/>
      <c r="AC516" s="103">
        <f t="shared" ref="AC516:AC579" ca="1" si="41">K516-TODAY()</f>
        <v>-45215</v>
      </c>
      <c r="AD516" s="103" t="str">
        <f t="shared" ref="AD516:AD579" si="42">IF(X516&gt;1,"Ingresado","En Proceso")</f>
        <v>En Proceso</v>
      </c>
      <c r="AE516" s="80" t="str">
        <f t="shared" ref="AE516:AE579" ca="1" si="43">IF(AND(AC516&lt;=0),"Vencido",IF(AND(AC516&lt;31),"Realizar Cierre o Extensión de contrato",IF(AND(AC516&gt;30),"Vigente")))</f>
        <v>Vencido</v>
      </c>
      <c r="AF516" s="80" t="str">
        <f t="shared" ref="AF516:AF579" si="44">IF(AND(AG516&gt;=1),"Contrato Finalizado","Contrato En Curso")</f>
        <v>Contrato En Curso</v>
      </c>
      <c r="AG516" s="25"/>
      <c r="AH516" s="28"/>
    </row>
    <row r="517" spans="1:34" customFormat="1" ht="32.25" customHeight="1" x14ac:dyDescent="0.35">
      <c r="A517" s="16"/>
      <c r="B517" s="10"/>
      <c r="C517" s="10"/>
      <c r="D517" s="10"/>
      <c r="E517" s="10"/>
      <c r="F517" s="10"/>
      <c r="G517" s="9"/>
      <c r="H517" s="22"/>
      <c r="I517" s="10"/>
      <c r="J517" s="11"/>
      <c r="K517" s="11"/>
      <c r="L517" s="17"/>
      <c r="M517" s="10"/>
      <c r="N517" s="10"/>
      <c r="O517" s="10"/>
      <c r="P517" s="23"/>
      <c r="Q517" s="22"/>
      <c r="R517" s="13"/>
      <c r="S517" s="18"/>
      <c r="T517" s="14"/>
      <c r="U517" s="14"/>
      <c r="V517" s="15"/>
      <c r="W517" s="20"/>
      <c r="X517" s="21"/>
      <c r="Y517" s="102" t="str">
        <f t="shared" si="40"/>
        <v>En Revisión</v>
      </c>
      <c r="Z517" s="12"/>
      <c r="AA517" s="24"/>
      <c r="AB517" s="19"/>
      <c r="AC517" s="103">
        <f t="shared" ca="1" si="41"/>
        <v>-45215</v>
      </c>
      <c r="AD517" s="103" t="str">
        <f t="shared" si="42"/>
        <v>En Proceso</v>
      </c>
      <c r="AE517" s="80" t="str">
        <f t="shared" ca="1" si="43"/>
        <v>Vencido</v>
      </c>
      <c r="AF517" s="80" t="str">
        <f t="shared" si="44"/>
        <v>Contrato En Curso</v>
      </c>
      <c r="AG517" s="25"/>
      <c r="AH517" s="28"/>
    </row>
    <row r="518" spans="1:34" customFormat="1" ht="32.25" customHeight="1" x14ac:dyDescent="0.35">
      <c r="A518" s="16"/>
      <c r="B518" s="10"/>
      <c r="C518" s="10"/>
      <c r="D518" s="10"/>
      <c r="E518" s="10"/>
      <c r="F518" s="10"/>
      <c r="G518" s="9"/>
      <c r="H518" s="22"/>
      <c r="I518" s="10"/>
      <c r="J518" s="11"/>
      <c r="K518" s="11"/>
      <c r="L518" s="17"/>
      <c r="M518" s="10"/>
      <c r="N518" s="10"/>
      <c r="O518" s="10"/>
      <c r="P518" s="23"/>
      <c r="Q518" s="22"/>
      <c r="R518" s="13"/>
      <c r="S518" s="18"/>
      <c r="T518" s="14"/>
      <c r="U518" s="14"/>
      <c r="V518" s="15"/>
      <c r="W518" s="20"/>
      <c r="X518" s="21"/>
      <c r="Y518" s="102" t="str">
        <f t="shared" si="40"/>
        <v>En Revisión</v>
      </c>
      <c r="Z518" s="12"/>
      <c r="AA518" s="24"/>
      <c r="AB518" s="19"/>
      <c r="AC518" s="103">
        <f t="shared" ca="1" si="41"/>
        <v>-45215</v>
      </c>
      <c r="AD518" s="103" t="str">
        <f t="shared" si="42"/>
        <v>En Proceso</v>
      </c>
      <c r="AE518" s="80" t="str">
        <f t="shared" ca="1" si="43"/>
        <v>Vencido</v>
      </c>
      <c r="AF518" s="80" t="str">
        <f t="shared" si="44"/>
        <v>Contrato En Curso</v>
      </c>
      <c r="AG518" s="25"/>
      <c r="AH518" s="28"/>
    </row>
    <row r="519" spans="1:34" customFormat="1" ht="32.25" customHeight="1" x14ac:dyDescent="0.35">
      <c r="A519" s="16"/>
      <c r="B519" s="10"/>
      <c r="C519" s="10"/>
      <c r="D519" s="10"/>
      <c r="E519" s="10"/>
      <c r="F519" s="10"/>
      <c r="G519" s="9"/>
      <c r="H519" s="22"/>
      <c r="I519" s="10"/>
      <c r="J519" s="11"/>
      <c r="K519" s="11"/>
      <c r="L519" s="17"/>
      <c r="M519" s="10"/>
      <c r="N519" s="10"/>
      <c r="O519" s="10"/>
      <c r="P519" s="23"/>
      <c r="Q519" s="22"/>
      <c r="R519" s="13"/>
      <c r="S519" s="18"/>
      <c r="T519" s="14"/>
      <c r="U519" s="14"/>
      <c r="V519" s="15"/>
      <c r="W519" s="20"/>
      <c r="X519" s="21"/>
      <c r="Y519" s="102" t="str">
        <f t="shared" si="40"/>
        <v>En Revisión</v>
      </c>
      <c r="Z519" s="12"/>
      <c r="AA519" s="24"/>
      <c r="AB519" s="19"/>
      <c r="AC519" s="103">
        <f t="shared" ca="1" si="41"/>
        <v>-45215</v>
      </c>
      <c r="AD519" s="103" t="str">
        <f t="shared" si="42"/>
        <v>En Proceso</v>
      </c>
      <c r="AE519" s="80" t="str">
        <f t="shared" ca="1" si="43"/>
        <v>Vencido</v>
      </c>
      <c r="AF519" s="80" t="str">
        <f t="shared" si="44"/>
        <v>Contrato En Curso</v>
      </c>
      <c r="AG519" s="25"/>
      <c r="AH519" s="28"/>
    </row>
    <row r="520" spans="1:34" customFormat="1" ht="32.25" customHeight="1" x14ac:dyDescent="0.35">
      <c r="A520" s="16"/>
      <c r="B520" s="10"/>
      <c r="C520" s="10"/>
      <c r="D520" s="10"/>
      <c r="E520" s="10"/>
      <c r="F520" s="10"/>
      <c r="G520" s="9"/>
      <c r="H520" s="22"/>
      <c r="I520" s="10"/>
      <c r="J520" s="11"/>
      <c r="K520" s="11"/>
      <c r="L520" s="17"/>
      <c r="M520" s="10"/>
      <c r="N520" s="10"/>
      <c r="O520" s="10"/>
      <c r="P520" s="23"/>
      <c r="Q520" s="22"/>
      <c r="R520" s="13"/>
      <c r="S520" s="18"/>
      <c r="T520" s="14"/>
      <c r="U520" s="14"/>
      <c r="V520" s="15"/>
      <c r="W520" s="20"/>
      <c r="X520" s="21"/>
      <c r="Y520" s="102" t="str">
        <f t="shared" si="40"/>
        <v>En Revisión</v>
      </c>
      <c r="Z520" s="12"/>
      <c r="AA520" s="24"/>
      <c r="AB520" s="19"/>
      <c r="AC520" s="103">
        <f t="shared" ca="1" si="41"/>
        <v>-45215</v>
      </c>
      <c r="AD520" s="103" t="str">
        <f t="shared" si="42"/>
        <v>En Proceso</v>
      </c>
      <c r="AE520" s="80" t="str">
        <f t="shared" ca="1" si="43"/>
        <v>Vencido</v>
      </c>
      <c r="AF520" s="80" t="str">
        <f t="shared" si="44"/>
        <v>Contrato En Curso</v>
      </c>
      <c r="AG520" s="25"/>
      <c r="AH520" s="28"/>
    </row>
    <row r="521" spans="1:34" customFormat="1" ht="32.25" customHeight="1" x14ac:dyDescent="0.35">
      <c r="A521" s="16"/>
      <c r="B521" s="10"/>
      <c r="C521" s="10"/>
      <c r="D521" s="10"/>
      <c r="E521" s="10"/>
      <c r="F521" s="10"/>
      <c r="G521" s="9"/>
      <c r="H521" s="22"/>
      <c r="I521" s="10"/>
      <c r="J521" s="11"/>
      <c r="K521" s="11"/>
      <c r="L521" s="17"/>
      <c r="M521" s="10"/>
      <c r="N521" s="10"/>
      <c r="O521" s="10"/>
      <c r="P521" s="23"/>
      <c r="Q521" s="22"/>
      <c r="R521" s="13"/>
      <c r="S521" s="18"/>
      <c r="T521" s="14"/>
      <c r="U521" s="14"/>
      <c r="V521" s="15"/>
      <c r="W521" s="20"/>
      <c r="X521" s="21"/>
      <c r="Y521" s="102" t="str">
        <f t="shared" si="40"/>
        <v>En Revisión</v>
      </c>
      <c r="Z521" s="12"/>
      <c r="AA521" s="24"/>
      <c r="AB521" s="19"/>
      <c r="AC521" s="103">
        <f t="shared" ca="1" si="41"/>
        <v>-45215</v>
      </c>
      <c r="AD521" s="103" t="str">
        <f t="shared" si="42"/>
        <v>En Proceso</v>
      </c>
      <c r="AE521" s="80" t="str">
        <f t="shared" ca="1" si="43"/>
        <v>Vencido</v>
      </c>
      <c r="AF521" s="80" t="str">
        <f t="shared" si="44"/>
        <v>Contrato En Curso</v>
      </c>
      <c r="AG521" s="25"/>
      <c r="AH521" s="28"/>
    </row>
    <row r="522" spans="1:34" customFormat="1" ht="32.25" customHeight="1" x14ac:dyDescent="0.35">
      <c r="A522" s="16"/>
      <c r="B522" s="10"/>
      <c r="C522" s="10"/>
      <c r="D522" s="10"/>
      <c r="E522" s="10"/>
      <c r="F522" s="10"/>
      <c r="G522" s="9"/>
      <c r="H522" s="22"/>
      <c r="I522" s="10"/>
      <c r="J522" s="11"/>
      <c r="K522" s="11"/>
      <c r="L522" s="17"/>
      <c r="M522" s="10"/>
      <c r="N522" s="10"/>
      <c r="O522" s="10"/>
      <c r="P522" s="23"/>
      <c r="Q522" s="22"/>
      <c r="R522" s="13"/>
      <c r="S522" s="18"/>
      <c r="T522" s="14"/>
      <c r="U522" s="14"/>
      <c r="V522" s="15"/>
      <c r="W522" s="20"/>
      <c r="X522" s="21"/>
      <c r="Y522" s="102" t="str">
        <f t="shared" si="40"/>
        <v>En Revisión</v>
      </c>
      <c r="Z522" s="12"/>
      <c r="AA522" s="24"/>
      <c r="AB522" s="19"/>
      <c r="AC522" s="103">
        <f t="shared" ca="1" si="41"/>
        <v>-45215</v>
      </c>
      <c r="AD522" s="103" t="str">
        <f t="shared" si="42"/>
        <v>En Proceso</v>
      </c>
      <c r="AE522" s="80" t="str">
        <f t="shared" ca="1" si="43"/>
        <v>Vencido</v>
      </c>
      <c r="AF522" s="80" t="str">
        <f t="shared" si="44"/>
        <v>Contrato En Curso</v>
      </c>
      <c r="AG522" s="25"/>
      <c r="AH522" s="28"/>
    </row>
    <row r="523" spans="1:34" customFormat="1" ht="32.25" customHeight="1" x14ac:dyDescent="0.35">
      <c r="A523" s="16"/>
      <c r="B523" s="10"/>
      <c r="C523" s="10"/>
      <c r="D523" s="10"/>
      <c r="E523" s="10"/>
      <c r="F523" s="10"/>
      <c r="G523" s="9"/>
      <c r="H523" s="22"/>
      <c r="I523" s="10"/>
      <c r="J523" s="11"/>
      <c r="K523" s="11"/>
      <c r="L523" s="17"/>
      <c r="M523" s="10"/>
      <c r="N523" s="10"/>
      <c r="O523" s="10"/>
      <c r="P523" s="23"/>
      <c r="Q523" s="22"/>
      <c r="R523" s="13"/>
      <c r="S523" s="18"/>
      <c r="T523" s="14"/>
      <c r="U523" s="14"/>
      <c r="V523" s="15"/>
      <c r="W523" s="20"/>
      <c r="X523" s="21"/>
      <c r="Y523" s="102" t="str">
        <f t="shared" si="40"/>
        <v>En Revisión</v>
      </c>
      <c r="Z523" s="12"/>
      <c r="AA523" s="24"/>
      <c r="AB523" s="19"/>
      <c r="AC523" s="103">
        <f t="shared" ca="1" si="41"/>
        <v>-45215</v>
      </c>
      <c r="AD523" s="103" t="str">
        <f t="shared" si="42"/>
        <v>En Proceso</v>
      </c>
      <c r="AE523" s="80" t="str">
        <f t="shared" ca="1" si="43"/>
        <v>Vencido</v>
      </c>
      <c r="AF523" s="80" t="str">
        <f t="shared" si="44"/>
        <v>Contrato En Curso</v>
      </c>
      <c r="AG523" s="25"/>
      <c r="AH523" s="28"/>
    </row>
    <row r="524" spans="1:34" customFormat="1" ht="32.25" customHeight="1" x14ac:dyDescent="0.35">
      <c r="A524" s="16"/>
      <c r="B524" s="10"/>
      <c r="C524" s="10"/>
      <c r="D524" s="10"/>
      <c r="E524" s="10"/>
      <c r="F524" s="10"/>
      <c r="G524" s="9"/>
      <c r="H524" s="22"/>
      <c r="I524" s="10"/>
      <c r="J524" s="11"/>
      <c r="K524" s="11"/>
      <c r="L524" s="17"/>
      <c r="M524" s="10"/>
      <c r="N524" s="10"/>
      <c r="O524" s="10"/>
      <c r="P524" s="23"/>
      <c r="Q524" s="22"/>
      <c r="R524" s="13"/>
      <c r="S524" s="18"/>
      <c r="T524" s="14"/>
      <c r="U524" s="14"/>
      <c r="V524" s="15"/>
      <c r="W524" s="20"/>
      <c r="X524" s="21"/>
      <c r="Y524" s="102" t="str">
        <f t="shared" si="40"/>
        <v>En Revisión</v>
      </c>
      <c r="Z524" s="12"/>
      <c r="AA524" s="24"/>
      <c r="AB524" s="19"/>
      <c r="AC524" s="103">
        <f t="shared" ca="1" si="41"/>
        <v>-45215</v>
      </c>
      <c r="AD524" s="103" t="str">
        <f t="shared" si="42"/>
        <v>En Proceso</v>
      </c>
      <c r="AE524" s="80" t="str">
        <f t="shared" ca="1" si="43"/>
        <v>Vencido</v>
      </c>
      <c r="AF524" s="80" t="str">
        <f t="shared" si="44"/>
        <v>Contrato En Curso</v>
      </c>
      <c r="AG524" s="25"/>
      <c r="AH524" s="28"/>
    </row>
    <row r="525" spans="1:34" customFormat="1" ht="32.25" customHeight="1" x14ac:dyDescent="0.35">
      <c r="A525" s="16"/>
      <c r="B525" s="10"/>
      <c r="C525" s="10"/>
      <c r="D525" s="10"/>
      <c r="E525" s="10"/>
      <c r="F525" s="10"/>
      <c r="G525" s="9"/>
      <c r="H525" s="22"/>
      <c r="I525" s="10"/>
      <c r="J525" s="11"/>
      <c r="K525" s="11"/>
      <c r="L525" s="17"/>
      <c r="M525" s="10"/>
      <c r="N525" s="10"/>
      <c r="O525" s="10"/>
      <c r="P525" s="23"/>
      <c r="Q525" s="22"/>
      <c r="R525" s="13"/>
      <c r="S525" s="18"/>
      <c r="T525" s="14"/>
      <c r="U525" s="14"/>
      <c r="V525" s="15"/>
      <c r="W525" s="20"/>
      <c r="X525" s="21"/>
      <c r="Y525" s="102" t="str">
        <f t="shared" si="40"/>
        <v>En Revisión</v>
      </c>
      <c r="Z525" s="12"/>
      <c r="AA525" s="24"/>
      <c r="AB525" s="19"/>
      <c r="AC525" s="103">
        <f t="shared" ca="1" si="41"/>
        <v>-45215</v>
      </c>
      <c r="AD525" s="103" t="str">
        <f t="shared" si="42"/>
        <v>En Proceso</v>
      </c>
      <c r="AE525" s="80" t="str">
        <f t="shared" ca="1" si="43"/>
        <v>Vencido</v>
      </c>
      <c r="AF525" s="80" t="str">
        <f t="shared" si="44"/>
        <v>Contrato En Curso</v>
      </c>
      <c r="AG525" s="25"/>
      <c r="AH525" s="28"/>
    </row>
    <row r="526" spans="1:34" customFormat="1" ht="32.25" customHeight="1" x14ac:dyDescent="0.35">
      <c r="A526" s="16"/>
      <c r="B526" s="10"/>
      <c r="C526" s="10"/>
      <c r="D526" s="10"/>
      <c r="E526" s="10"/>
      <c r="F526" s="10"/>
      <c r="G526" s="9"/>
      <c r="H526" s="22"/>
      <c r="I526" s="10"/>
      <c r="J526" s="11"/>
      <c r="K526" s="11"/>
      <c r="L526" s="17"/>
      <c r="M526" s="10"/>
      <c r="N526" s="10"/>
      <c r="O526" s="10"/>
      <c r="P526" s="23"/>
      <c r="Q526" s="22"/>
      <c r="R526" s="13"/>
      <c r="S526" s="18"/>
      <c r="T526" s="14"/>
      <c r="U526" s="14"/>
      <c r="V526" s="15"/>
      <c r="W526" s="20"/>
      <c r="X526" s="21"/>
      <c r="Y526" s="8" t="str">
        <f t="shared" ref="Y526:Y536" si="45">IF(U526=100,"Aprobada","En Revisión")</f>
        <v>En Revisión</v>
      </c>
      <c r="Z526" s="12"/>
      <c r="AA526" s="24"/>
      <c r="AB526" s="19"/>
      <c r="AC526" s="103">
        <f t="shared" ca="1" si="41"/>
        <v>-45215</v>
      </c>
      <c r="AD526" s="103" t="str">
        <f t="shared" si="42"/>
        <v>En Proceso</v>
      </c>
      <c r="AE526" s="80" t="str">
        <f t="shared" ca="1" si="43"/>
        <v>Vencido</v>
      </c>
      <c r="AF526" s="80" t="str">
        <f t="shared" si="44"/>
        <v>Contrato En Curso</v>
      </c>
      <c r="AG526" s="25"/>
      <c r="AH526" s="28"/>
    </row>
    <row r="527" spans="1:34" customFormat="1" ht="32.25" customHeight="1" x14ac:dyDescent="0.35">
      <c r="A527" s="16"/>
      <c r="B527" s="10"/>
      <c r="C527" s="10"/>
      <c r="D527" s="10"/>
      <c r="E527" s="10"/>
      <c r="F527" s="10"/>
      <c r="G527" s="9"/>
      <c r="H527" s="22"/>
      <c r="I527" s="10"/>
      <c r="J527" s="11"/>
      <c r="K527" s="11"/>
      <c r="L527" s="17"/>
      <c r="M527" s="10"/>
      <c r="N527" s="10"/>
      <c r="O527" s="10"/>
      <c r="P527" s="23"/>
      <c r="Q527" s="22"/>
      <c r="R527" s="13"/>
      <c r="S527" s="18"/>
      <c r="T527" s="14"/>
      <c r="U527" s="14"/>
      <c r="V527" s="15"/>
      <c r="W527" s="20"/>
      <c r="X527" s="21"/>
      <c r="Y527" s="8" t="str">
        <f t="shared" si="45"/>
        <v>En Revisión</v>
      </c>
      <c r="Z527" s="12"/>
      <c r="AA527" s="24"/>
      <c r="AB527" s="19"/>
      <c r="AC527" s="103">
        <f t="shared" ca="1" si="41"/>
        <v>-45215</v>
      </c>
      <c r="AD527" s="103" t="str">
        <f t="shared" si="42"/>
        <v>En Proceso</v>
      </c>
      <c r="AE527" s="80" t="str">
        <f t="shared" ca="1" si="43"/>
        <v>Vencido</v>
      </c>
      <c r="AF527" s="80" t="str">
        <f t="shared" si="44"/>
        <v>Contrato En Curso</v>
      </c>
      <c r="AG527" s="25"/>
      <c r="AH527" s="28"/>
    </row>
    <row r="528" spans="1:34" customFormat="1" ht="32.25" customHeight="1" x14ac:dyDescent="0.35">
      <c r="A528" s="16"/>
      <c r="B528" s="10"/>
      <c r="C528" s="10"/>
      <c r="D528" s="10"/>
      <c r="E528" s="10"/>
      <c r="F528" s="10"/>
      <c r="G528" s="9"/>
      <c r="H528" s="22"/>
      <c r="I528" s="10"/>
      <c r="J528" s="11"/>
      <c r="K528" s="11"/>
      <c r="L528" s="17"/>
      <c r="M528" s="10"/>
      <c r="N528" s="10"/>
      <c r="O528" s="10"/>
      <c r="P528" s="23"/>
      <c r="Q528" s="22"/>
      <c r="R528" s="13"/>
      <c r="S528" s="18"/>
      <c r="T528" s="14"/>
      <c r="U528" s="14"/>
      <c r="V528" s="15"/>
      <c r="W528" s="20"/>
      <c r="X528" s="21"/>
      <c r="Y528" s="8" t="str">
        <f t="shared" si="45"/>
        <v>En Revisión</v>
      </c>
      <c r="Z528" s="12"/>
      <c r="AA528" s="24"/>
      <c r="AB528" s="19"/>
      <c r="AC528" s="103">
        <f t="shared" ca="1" si="41"/>
        <v>-45215</v>
      </c>
      <c r="AD528" s="103" t="str">
        <f t="shared" si="42"/>
        <v>En Proceso</v>
      </c>
      <c r="AE528" s="80" t="str">
        <f t="shared" ca="1" si="43"/>
        <v>Vencido</v>
      </c>
      <c r="AF528" s="80" t="str">
        <f t="shared" si="44"/>
        <v>Contrato En Curso</v>
      </c>
      <c r="AG528" s="25"/>
      <c r="AH528" s="28"/>
    </row>
    <row r="529" spans="1:34" customFormat="1" ht="32.25" customHeight="1" x14ac:dyDescent="0.35">
      <c r="A529" s="16"/>
      <c r="B529" s="10"/>
      <c r="C529" s="10"/>
      <c r="D529" s="10"/>
      <c r="E529" s="10"/>
      <c r="F529" s="10"/>
      <c r="G529" s="9"/>
      <c r="H529" s="22"/>
      <c r="I529" s="10"/>
      <c r="J529" s="11"/>
      <c r="K529" s="11"/>
      <c r="L529" s="17"/>
      <c r="M529" s="10"/>
      <c r="N529" s="10"/>
      <c r="O529" s="10"/>
      <c r="P529" s="23"/>
      <c r="Q529" s="22"/>
      <c r="R529" s="13"/>
      <c r="S529" s="18"/>
      <c r="T529" s="14"/>
      <c r="U529" s="14"/>
      <c r="V529" s="15"/>
      <c r="W529" s="20"/>
      <c r="X529" s="21"/>
      <c r="Y529" s="8" t="str">
        <f t="shared" si="45"/>
        <v>En Revisión</v>
      </c>
      <c r="Z529" s="12"/>
      <c r="AA529" s="24"/>
      <c r="AB529" s="19"/>
      <c r="AC529" s="103">
        <f t="shared" ca="1" si="41"/>
        <v>-45215</v>
      </c>
      <c r="AD529" s="103" t="str">
        <f t="shared" si="42"/>
        <v>En Proceso</v>
      </c>
      <c r="AE529" s="80" t="str">
        <f t="shared" ca="1" si="43"/>
        <v>Vencido</v>
      </c>
      <c r="AF529" s="80" t="str">
        <f t="shared" si="44"/>
        <v>Contrato En Curso</v>
      </c>
      <c r="AG529" s="25"/>
      <c r="AH529" s="28"/>
    </row>
    <row r="530" spans="1:34" customFormat="1" ht="32.25" customHeight="1" x14ac:dyDescent="0.35">
      <c r="A530" s="16"/>
      <c r="B530" s="10"/>
      <c r="C530" s="10"/>
      <c r="D530" s="10"/>
      <c r="E530" s="10"/>
      <c r="F530" s="10"/>
      <c r="G530" s="9"/>
      <c r="H530" s="22"/>
      <c r="I530" s="10"/>
      <c r="J530" s="11"/>
      <c r="K530" s="11"/>
      <c r="L530" s="17"/>
      <c r="M530" s="10"/>
      <c r="N530" s="10"/>
      <c r="O530" s="10"/>
      <c r="P530" s="23"/>
      <c r="Q530" s="22"/>
      <c r="R530" s="13"/>
      <c r="S530" s="18"/>
      <c r="T530" s="14"/>
      <c r="U530" s="14"/>
      <c r="V530" s="15"/>
      <c r="W530" s="20"/>
      <c r="X530" s="21"/>
      <c r="Y530" s="8" t="str">
        <f t="shared" si="45"/>
        <v>En Revisión</v>
      </c>
      <c r="Z530" s="12"/>
      <c r="AA530" s="24"/>
      <c r="AB530" s="19"/>
      <c r="AC530" s="103">
        <f t="shared" ca="1" si="41"/>
        <v>-45215</v>
      </c>
      <c r="AD530" s="103" t="str">
        <f t="shared" si="42"/>
        <v>En Proceso</v>
      </c>
      <c r="AE530" s="80" t="str">
        <f t="shared" ca="1" si="43"/>
        <v>Vencido</v>
      </c>
      <c r="AF530" s="80" t="str">
        <f t="shared" si="44"/>
        <v>Contrato En Curso</v>
      </c>
      <c r="AG530" s="25"/>
      <c r="AH530" s="28"/>
    </row>
    <row r="531" spans="1:34" customFormat="1" ht="32.25" customHeight="1" x14ac:dyDescent="0.35">
      <c r="A531" s="16"/>
      <c r="B531" s="10"/>
      <c r="C531" s="10"/>
      <c r="D531" s="10"/>
      <c r="E531" s="10"/>
      <c r="F531" s="10"/>
      <c r="G531" s="9"/>
      <c r="H531" s="22"/>
      <c r="I531" s="10"/>
      <c r="J531" s="11"/>
      <c r="K531" s="11"/>
      <c r="L531" s="17"/>
      <c r="M531" s="10"/>
      <c r="N531" s="10"/>
      <c r="O531" s="10"/>
      <c r="P531" s="23"/>
      <c r="Q531" s="22"/>
      <c r="R531" s="13"/>
      <c r="S531" s="18"/>
      <c r="T531" s="14"/>
      <c r="U531" s="14"/>
      <c r="V531" s="15"/>
      <c r="W531" s="20"/>
      <c r="X531" s="21"/>
      <c r="Y531" s="8" t="str">
        <f t="shared" si="45"/>
        <v>En Revisión</v>
      </c>
      <c r="Z531" s="12"/>
      <c r="AA531" s="24"/>
      <c r="AB531" s="19"/>
      <c r="AC531" s="103">
        <f t="shared" ca="1" si="41"/>
        <v>-45215</v>
      </c>
      <c r="AD531" s="103" t="str">
        <f t="shared" si="42"/>
        <v>En Proceso</v>
      </c>
      <c r="AE531" s="80" t="str">
        <f t="shared" ca="1" si="43"/>
        <v>Vencido</v>
      </c>
      <c r="AF531" s="80" t="str">
        <f t="shared" si="44"/>
        <v>Contrato En Curso</v>
      </c>
      <c r="AG531" s="25"/>
      <c r="AH531" s="28"/>
    </row>
    <row r="532" spans="1:34" customFormat="1" ht="32.25" customHeight="1" x14ac:dyDescent="0.35">
      <c r="A532" s="16"/>
      <c r="B532" s="10"/>
      <c r="C532" s="10"/>
      <c r="D532" s="10"/>
      <c r="E532" s="10"/>
      <c r="F532" s="10"/>
      <c r="G532" s="9"/>
      <c r="H532" s="22"/>
      <c r="I532" s="10"/>
      <c r="J532" s="11"/>
      <c r="K532" s="11"/>
      <c r="L532" s="17"/>
      <c r="M532" s="10"/>
      <c r="N532" s="10"/>
      <c r="O532" s="10"/>
      <c r="P532" s="23"/>
      <c r="Q532" s="22"/>
      <c r="R532" s="13"/>
      <c r="S532" s="18"/>
      <c r="T532" s="14"/>
      <c r="U532" s="14"/>
      <c r="V532" s="15"/>
      <c r="W532" s="20"/>
      <c r="X532" s="21"/>
      <c r="Y532" s="8" t="str">
        <f t="shared" si="45"/>
        <v>En Revisión</v>
      </c>
      <c r="Z532" s="12"/>
      <c r="AA532" s="24"/>
      <c r="AB532" s="19"/>
      <c r="AC532" s="103">
        <f t="shared" ca="1" si="41"/>
        <v>-45215</v>
      </c>
      <c r="AD532" s="103" t="str">
        <f t="shared" si="42"/>
        <v>En Proceso</v>
      </c>
      <c r="AE532" s="80" t="str">
        <f t="shared" ca="1" si="43"/>
        <v>Vencido</v>
      </c>
      <c r="AF532" s="80" t="str">
        <f t="shared" si="44"/>
        <v>Contrato En Curso</v>
      </c>
      <c r="AG532" s="25"/>
      <c r="AH532" s="28"/>
    </row>
    <row r="533" spans="1:34" customFormat="1" ht="32.25" customHeight="1" x14ac:dyDescent="0.35">
      <c r="A533" s="16"/>
      <c r="B533" s="10"/>
      <c r="C533" s="10"/>
      <c r="D533" s="10"/>
      <c r="E533" s="10"/>
      <c r="F533" s="10"/>
      <c r="G533" s="9"/>
      <c r="H533" s="22"/>
      <c r="I533" s="10"/>
      <c r="J533" s="11"/>
      <c r="K533" s="11"/>
      <c r="L533" s="17"/>
      <c r="M533" s="10"/>
      <c r="N533" s="10"/>
      <c r="O533" s="10"/>
      <c r="P533" s="23"/>
      <c r="Q533" s="22"/>
      <c r="R533" s="13"/>
      <c r="S533" s="18"/>
      <c r="T533" s="14"/>
      <c r="U533" s="14"/>
      <c r="V533" s="15"/>
      <c r="W533" s="20"/>
      <c r="X533" s="21"/>
      <c r="Y533" s="8" t="str">
        <f t="shared" si="45"/>
        <v>En Revisión</v>
      </c>
      <c r="Z533" s="12"/>
      <c r="AA533" s="24"/>
      <c r="AB533" s="19"/>
      <c r="AC533" s="103">
        <f t="shared" ca="1" si="41"/>
        <v>-45215</v>
      </c>
      <c r="AD533" s="103" t="str">
        <f t="shared" si="42"/>
        <v>En Proceso</v>
      </c>
      <c r="AE533" s="80" t="str">
        <f t="shared" ca="1" si="43"/>
        <v>Vencido</v>
      </c>
      <c r="AF533" s="80" t="str">
        <f t="shared" si="44"/>
        <v>Contrato En Curso</v>
      </c>
      <c r="AG533" s="25"/>
      <c r="AH533" s="28"/>
    </row>
    <row r="534" spans="1:34" customFormat="1" ht="32.25" customHeight="1" x14ac:dyDescent="0.35">
      <c r="A534" s="16"/>
      <c r="B534" s="10"/>
      <c r="C534" s="10"/>
      <c r="D534" s="10"/>
      <c r="E534" s="10"/>
      <c r="F534" s="10"/>
      <c r="G534" s="9"/>
      <c r="H534" s="22"/>
      <c r="I534" s="10"/>
      <c r="J534" s="11"/>
      <c r="K534" s="11"/>
      <c r="L534" s="17"/>
      <c r="M534" s="10"/>
      <c r="N534" s="10"/>
      <c r="O534" s="10"/>
      <c r="P534" s="23"/>
      <c r="Q534" s="22"/>
      <c r="R534" s="13"/>
      <c r="S534" s="18"/>
      <c r="T534" s="14"/>
      <c r="U534" s="14"/>
      <c r="V534" s="15"/>
      <c r="W534" s="20"/>
      <c r="X534" s="21"/>
      <c r="Y534" s="8" t="str">
        <f t="shared" si="45"/>
        <v>En Revisión</v>
      </c>
      <c r="Z534" s="12"/>
      <c r="AA534" s="24"/>
      <c r="AB534" s="19"/>
      <c r="AC534" s="103">
        <f t="shared" ca="1" si="41"/>
        <v>-45215</v>
      </c>
      <c r="AD534" s="103" t="str">
        <f t="shared" si="42"/>
        <v>En Proceso</v>
      </c>
      <c r="AE534" s="80" t="str">
        <f t="shared" ca="1" si="43"/>
        <v>Vencido</v>
      </c>
      <c r="AF534" s="80" t="str">
        <f t="shared" si="44"/>
        <v>Contrato En Curso</v>
      </c>
      <c r="AG534" s="25"/>
      <c r="AH534" s="28"/>
    </row>
    <row r="535" spans="1:34" customFormat="1" ht="32.25" customHeight="1" x14ac:dyDescent="0.35">
      <c r="A535" s="16"/>
      <c r="B535" s="10"/>
      <c r="C535" s="10"/>
      <c r="D535" s="10"/>
      <c r="E535" s="10"/>
      <c r="F535" s="10"/>
      <c r="G535" s="9"/>
      <c r="H535" s="22"/>
      <c r="I535" s="10"/>
      <c r="J535" s="11"/>
      <c r="K535" s="11"/>
      <c r="L535" s="17"/>
      <c r="M535" s="10"/>
      <c r="N535" s="10"/>
      <c r="O535" s="10"/>
      <c r="P535" s="23"/>
      <c r="Q535" s="22"/>
      <c r="R535" s="13"/>
      <c r="S535" s="18"/>
      <c r="T535" s="14"/>
      <c r="U535" s="14"/>
      <c r="V535" s="15"/>
      <c r="W535" s="20"/>
      <c r="X535" s="21"/>
      <c r="Y535" s="8" t="str">
        <f t="shared" si="45"/>
        <v>En Revisión</v>
      </c>
      <c r="Z535" s="12"/>
      <c r="AA535" s="24"/>
      <c r="AB535" s="19"/>
      <c r="AC535" s="103">
        <f t="shared" ca="1" si="41"/>
        <v>-45215</v>
      </c>
      <c r="AD535" s="103" t="str">
        <f t="shared" si="42"/>
        <v>En Proceso</v>
      </c>
      <c r="AE535" s="80" t="str">
        <f t="shared" ca="1" si="43"/>
        <v>Vencido</v>
      </c>
      <c r="AF535" s="80" t="str">
        <f t="shared" si="44"/>
        <v>Contrato En Curso</v>
      </c>
      <c r="AG535" s="25"/>
      <c r="AH535" s="28"/>
    </row>
    <row r="536" spans="1:34" customFormat="1" ht="32.25" customHeight="1" x14ac:dyDescent="0.35">
      <c r="A536" s="16"/>
      <c r="B536" s="10"/>
      <c r="C536" s="10"/>
      <c r="D536" s="10"/>
      <c r="E536" s="10"/>
      <c r="F536" s="10"/>
      <c r="G536" s="9"/>
      <c r="H536" s="22"/>
      <c r="I536" s="10"/>
      <c r="J536" s="11"/>
      <c r="K536" s="11"/>
      <c r="L536" s="17"/>
      <c r="M536" s="10"/>
      <c r="N536" s="10"/>
      <c r="O536" s="10"/>
      <c r="P536" s="23"/>
      <c r="Q536" s="22"/>
      <c r="R536" s="13"/>
      <c r="S536" s="18"/>
      <c r="T536" s="14"/>
      <c r="U536" s="14"/>
      <c r="V536" s="15"/>
      <c r="W536" s="20"/>
      <c r="X536" s="21"/>
      <c r="Y536" s="8" t="str">
        <f t="shared" si="45"/>
        <v>En Revisión</v>
      </c>
      <c r="Z536" s="12"/>
      <c r="AA536" s="24"/>
      <c r="AB536" s="19"/>
      <c r="AC536" s="103">
        <f t="shared" ca="1" si="41"/>
        <v>-45215</v>
      </c>
      <c r="AD536" s="103" t="str">
        <f t="shared" si="42"/>
        <v>En Proceso</v>
      </c>
      <c r="AE536" s="80" t="str">
        <f t="shared" ca="1" si="43"/>
        <v>Vencido</v>
      </c>
      <c r="AF536" s="80" t="str">
        <f t="shared" si="44"/>
        <v>Contrato En Curso</v>
      </c>
      <c r="AG536" s="25"/>
      <c r="AH536" s="28"/>
    </row>
    <row r="537" spans="1:34" customFormat="1" ht="32.25" customHeight="1" x14ac:dyDescent="0.35">
      <c r="A537" s="16"/>
      <c r="B537" s="10"/>
      <c r="C537" s="10"/>
      <c r="D537" s="10"/>
      <c r="E537" s="10"/>
      <c r="F537" s="10"/>
      <c r="G537" s="9"/>
      <c r="H537" s="22"/>
      <c r="I537" s="10"/>
      <c r="J537" s="11"/>
      <c r="K537" s="11"/>
      <c r="L537" s="17"/>
      <c r="M537" s="10"/>
      <c r="N537" s="10"/>
      <c r="O537" s="10"/>
      <c r="P537" s="23"/>
      <c r="Q537" s="22"/>
      <c r="R537" s="13"/>
      <c r="S537" s="18"/>
      <c r="T537" s="14"/>
      <c r="U537" s="14"/>
      <c r="V537" s="15"/>
      <c r="W537" s="20"/>
      <c r="X537" s="21"/>
      <c r="Y537" s="8" t="str">
        <f t="shared" ref="Y537:Y600" si="46">IF(U537=100,"Aprobada","En Revisión")</f>
        <v>En Revisión</v>
      </c>
      <c r="Z537" s="12"/>
      <c r="AA537" s="24"/>
      <c r="AB537" s="19"/>
      <c r="AC537" s="103">
        <f t="shared" ca="1" si="41"/>
        <v>-45215</v>
      </c>
      <c r="AD537" s="103" t="str">
        <f t="shared" si="42"/>
        <v>En Proceso</v>
      </c>
      <c r="AE537" s="80" t="str">
        <f t="shared" ca="1" si="43"/>
        <v>Vencido</v>
      </c>
      <c r="AF537" s="80" t="str">
        <f t="shared" si="44"/>
        <v>Contrato En Curso</v>
      </c>
      <c r="AG537" s="25"/>
      <c r="AH537" s="28"/>
    </row>
    <row r="538" spans="1:34" customFormat="1" ht="32.25" customHeight="1" x14ac:dyDescent="0.35">
      <c r="A538" s="16"/>
      <c r="B538" s="10"/>
      <c r="C538" s="10"/>
      <c r="D538" s="10"/>
      <c r="E538" s="10"/>
      <c r="F538" s="10"/>
      <c r="G538" s="9"/>
      <c r="H538" s="22"/>
      <c r="I538" s="10"/>
      <c r="J538" s="11"/>
      <c r="K538" s="11"/>
      <c r="L538" s="17"/>
      <c r="M538" s="10"/>
      <c r="N538" s="10"/>
      <c r="O538" s="10"/>
      <c r="P538" s="23"/>
      <c r="Q538" s="22"/>
      <c r="R538" s="13"/>
      <c r="S538" s="18"/>
      <c r="T538" s="14"/>
      <c r="U538" s="14"/>
      <c r="V538" s="15"/>
      <c r="W538" s="20"/>
      <c r="X538" s="21"/>
      <c r="Y538" s="8" t="str">
        <f t="shared" si="46"/>
        <v>En Revisión</v>
      </c>
      <c r="Z538" s="12"/>
      <c r="AA538" s="24"/>
      <c r="AB538" s="19"/>
      <c r="AC538" s="103">
        <f t="shared" ca="1" si="41"/>
        <v>-45215</v>
      </c>
      <c r="AD538" s="103" t="str">
        <f t="shared" si="42"/>
        <v>En Proceso</v>
      </c>
      <c r="AE538" s="80" t="str">
        <f t="shared" ca="1" si="43"/>
        <v>Vencido</v>
      </c>
      <c r="AF538" s="80" t="str">
        <f t="shared" si="44"/>
        <v>Contrato En Curso</v>
      </c>
      <c r="AG538" s="25"/>
      <c r="AH538" s="28"/>
    </row>
    <row r="539" spans="1:34" customFormat="1" ht="32.25" customHeight="1" x14ac:dyDescent="0.35">
      <c r="A539" s="16"/>
      <c r="B539" s="10"/>
      <c r="C539" s="10"/>
      <c r="D539" s="10"/>
      <c r="E539" s="10"/>
      <c r="F539" s="10"/>
      <c r="G539" s="9"/>
      <c r="H539" s="22"/>
      <c r="I539" s="10"/>
      <c r="J539" s="11"/>
      <c r="K539" s="11"/>
      <c r="L539" s="17"/>
      <c r="M539" s="10"/>
      <c r="N539" s="10"/>
      <c r="O539" s="10"/>
      <c r="P539" s="23"/>
      <c r="Q539" s="22"/>
      <c r="R539" s="13"/>
      <c r="S539" s="18"/>
      <c r="T539" s="14"/>
      <c r="U539" s="14"/>
      <c r="V539" s="15"/>
      <c r="W539" s="20"/>
      <c r="X539" s="21"/>
      <c r="Y539" s="8" t="str">
        <f t="shared" si="46"/>
        <v>En Revisión</v>
      </c>
      <c r="Z539" s="12"/>
      <c r="AA539" s="24"/>
      <c r="AB539" s="19"/>
      <c r="AC539" s="103">
        <f t="shared" ca="1" si="41"/>
        <v>-45215</v>
      </c>
      <c r="AD539" s="103" t="str">
        <f t="shared" si="42"/>
        <v>En Proceso</v>
      </c>
      <c r="AE539" s="80" t="str">
        <f t="shared" ca="1" si="43"/>
        <v>Vencido</v>
      </c>
      <c r="AF539" s="80" t="str">
        <f t="shared" si="44"/>
        <v>Contrato En Curso</v>
      </c>
      <c r="AG539" s="25"/>
      <c r="AH539" s="28"/>
    </row>
    <row r="540" spans="1:34" customFormat="1" ht="32.25" customHeight="1" x14ac:dyDescent="0.35">
      <c r="A540" s="16"/>
      <c r="B540" s="10"/>
      <c r="C540" s="10"/>
      <c r="D540" s="10"/>
      <c r="E540" s="10"/>
      <c r="F540" s="10"/>
      <c r="G540" s="9"/>
      <c r="H540" s="22"/>
      <c r="I540" s="10"/>
      <c r="J540" s="11"/>
      <c r="K540" s="11"/>
      <c r="L540" s="17"/>
      <c r="M540" s="10"/>
      <c r="N540" s="10"/>
      <c r="O540" s="10"/>
      <c r="P540" s="23"/>
      <c r="Q540" s="22"/>
      <c r="R540" s="13"/>
      <c r="S540" s="18"/>
      <c r="T540" s="14"/>
      <c r="U540" s="14"/>
      <c r="V540" s="15"/>
      <c r="W540" s="20"/>
      <c r="X540" s="21"/>
      <c r="Y540" s="8" t="str">
        <f t="shared" si="46"/>
        <v>En Revisión</v>
      </c>
      <c r="Z540" s="12"/>
      <c r="AA540" s="24"/>
      <c r="AB540" s="19"/>
      <c r="AC540" s="103">
        <f t="shared" ca="1" si="41"/>
        <v>-45215</v>
      </c>
      <c r="AD540" s="103" t="str">
        <f t="shared" si="42"/>
        <v>En Proceso</v>
      </c>
      <c r="AE540" s="80" t="str">
        <f t="shared" ca="1" si="43"/>
        <v>Vencido</v>
      </c>
      <c r="AF540" s="80" t="str">
        <f t="shared" si="44"/>
        <v>Contrato En Curso</v>
      </c>
      <c r="AG540" s="25"/>
      <c r="AH540" s="28"/>
    </row>
    <row r="541" spans="1:34" customFormat="1" ht="32.25" customHeight="1" x14ac:dyDescent="0.35">
      <c r="A541" s="16"/>
      <c r="B541" s="10"/>
      <c r="C541" s="10"/>
      <c r="D541" s="10"/>
      <c r="E541" s="10"/>
      <c r="F541" s="10"/>
      <c r="G541" s="9"/>
      <c r="H541" s="22"/>
      <c r="I541" s="10"/>
      <c r="J541" s="11"/>
      <c r="K541" s="11"/>
      <c r="L541" s="17"/>
      <c r="M541" s="10"/>
      <c r="N541" s="10"/>
      <c r="O541" s="10"/>
      <c r="P541" s="23"/>
      <c r="Q541" s="22"/>
      <c r="R541" s="13"/>
      <c r="S541" s="18"/>
      <c r="T541" s="14"/>
      <c r="U541" s="14"/>
      <c r="V541" s="15"/>
      <c r="W541" s="20"/>
      <c r="X541" s="21"/>
      <c r="Y541" s="8" t="str">
        <f t="shared" si="46"/>
        <v>En Revisión</v>
      </c>
      <c r="Z541" s="12"/>
      <c r="AA541" s="24"/>
      <c r="AB541" s="19"/>
      <c r="AC541" s="103">
        <f t="shared" ca="1" si="41"/>
        <v>-45215</v>
      </c>
      <c r="AD541" s="103" t="str">
        <f t="shared" si="42"/>
        <v>En Proceso</v>
      </c>
      <c r="AE541" s="80" t="str">
        <f t="shared" ca="1" si="43"/>
        <v>Vencido</v>
      </c>
      <c r="AF541" s="80" t="str">
        <f t="shared" si="44"/>
        <v>Contrato En Curso</v>
      </c>
      <c r="AG541" s="25"/>
      <c r="AH541" s="28"/>
    </row>
    <row r="542" spans="1:34" customFormat="1" ht="32.25" customHeight="1" x14ac:dyDescent="0.35">
      <c r="A542" s="16"/>
      <c r="B542" s="10"/>
      <c r="C542" s="10"/>
      <c r="D542" s="10"/>
      <c r="E542" s="10"/>
      <c r="F542" s="10"/>
      <c r="G542" s="9"/>
      <c r="H542" s="22"/>
      <c r="I542" s="10"/>
      <c r="J542" s="11"/>
      <c r="K542" s="11"/>
      <c r="L542" s="17"/>
      <c r="M542" s="10"/>
      <c r="N542" s="10"/>
      <c r="O542" s="10"/>
      <c r="P542" s="23"/>
      <c r="Q542" s="22"/>
      <c r="R542" s="13"/>
      <c r="S542" s="18"/>
      <c r="T542" s="14"/>
      <c r="U542" s="14"/>
      <c r="V542" s="15"/>
      <c r="W542" s="20"/>
      <c r="X542" s="21"/>
      <c r="Y542" s="8" t="str">
        <f t="shared" si="46"/>
        <v>En Revisión</v>
      </c>
      <c r="Z542" s="12"/>
      <c r="AA542" s="24"/>
      <c r="AB542" s="19"/>
      <c r="AC542" s="103">
        <f t="shared" ca="1" si="41"/>
        <v>-45215</v>
      </c>
      <c r="AD542" s="103" t="str">
        <f t="shared" si="42"/>
        <v>En Proceso</v>
      </c>
      <c r="AE542" s="80" t="str">
        <f t="shared" ca="1" si="43"/>
        <v>Vencido</v>
      </c>
      <c r="AF542" s="80" t="str">
        <f t="shared" si="44"/>
        <v>Contrato En Curso</v>
      </c>
      <c r="AG542" s="25"/>
      <c r="AH542" s="28"/>
    </row>
    <row r="543" spans="1:34" customFormat="1" ht="32.25" customHeight="1" x14ac:dyDescent="0.35">
      <c r="A543" s="16"/>
      <c r="B543" s="10"/>
      <c r="C543" s="10"/>
      <c r="D543" s="10"/>
      <c r="E543" s="10"/>
      <c r="F543" s="10"/>
      <c r="G543" s="9"/>
      <c r="H543" s="22"/>
      <c r="I543" s="10"/>
      <c r="J543" s="11"/>
      <c r="K543" s="11"/>
      <c r="L543" s="17"/>
      <c r="M543" s="10"/>
      <c r="N543" s="10"/>
      <c r="O543" s="10"/>
      <c r="P543" s="23"/>
      <c r="Q543" s="22"/>
      <c r="R543" s="13"/>
      <c r="S543" s="18"/>
      <c r="T543" s="14"/>
      <c r="U543" s="14"/>
      <c r="V543" s="15"/>
      <c r="W543" s="20"/>
      <c r="X543" s="21"/>
      <c r="Y543" s="8" t="str">
        <f t="shared" si="46"/>
        <v>En Revisión</v>
      </c>
      <c r="Z543" s="12"/>
      <c r="AA543" s="24"/>
      <c r="AB543" s="19"/>
      <c r="AC543" s="103">
        <f t="shared" ca="1" si="41"/>
        <v>-45215</v>
      </c>
      <c r="AD543" s="103" t="str">
        <f t="shared" si="42"/>
        <v>En Proceso</v>
      </c>
      <c r="AE543" s="80" t="str">
        <f t="shared" ca="1" si="43"/>
        <v>Vencido</v>
      </c>
      <c r="AF543" s="80" t="str">
        <f t="shared" si="44"/>
        <v>Contrato En Curso</v>
      </c>
      <c r="AG543" s="25"/>
      <c r="AH543" s="28"/>
    </row>
    <row r="544" spans="1:34" customFormat="1" ht="32.25" customHeight="1" x14ac:dyDescent="0.35">
      <c r="A544" s="16"/>
      <c r="B544" s="10"/>
      <c r="C544" s="10"/>
      <c r="D544" s="10"/>
      <c r="E544" s="10"/>
      <c r="F544" s="10"/>
      <c r="G544" s="9"/>
      <c r="H544" s="22"/>
      <c r="I544" s="10"/>
      <c r="J544" s="11"/>
      <c r="K544" s="11"/>
      <c r="L544" s="17"/>
      <c r="M544" s="10"/>
      <c r="N544" s="10"/>
      <c r="O544" s="10"/>
      <c r="P544" s="23"/>
      <c r="Q544" s="22"/>
      <c r="R544" s="13"/>
      <c r="S544" s="18"/>
      <c r="T544" s="14"/>
      <c r="U544" s="14"/>
      <c r="V544" s="15"/>
      <c r="W544" s="20"/>
      <c r="X544" s="21"/>
      <c r="Y544" s="8" t="str">
        <f t="shared" si="46"/>
        <v>En Revisión</v>
      </c>
      <c r="Z544" s="12"/>
      <c r="AA544" s="24"/>
      <c r="AB544" s="19"/>
      <c r="AC544" s="103">
        <f t="shared" ca="1" si="41"/>
        <v>-45215</v>
      </c>
      <c r="AD544" s="103" t="str">
        <f t="shared" si="42"/>
        <v>En Proceso</v>
      </c>
      <c r="AE544" s="80" t="str">
        <f t="shared" ca="1" si="43"/>
        <v>Vencido</v>
      </c>
      <c r="AF544" s="80" t="str">
        <f t="shared" si="44"/>
        <v>Contrato En Curso</v>
      </c>
      <c r="AG544" s="25"/>
      <c r="AH544" s="28"/>
    </row>
    <row r="545" spans="1:34" customFormat="1" ht="32.25" customHeight="1" x14ac:dyDescent="0.35">
      <c r="A545" s="16"/>
      <c r="B545" s="10"/>
      <c r="C545" s="10"/>
      <c r="D545" s="10"/>
      <c r="E545" s="10"/>
      <c r="F545" s="10"/>
      <c r="G545" s="9"/>
      <c r="H545" s="22"/>
      <c r="I545" s="10"/>
      <c r="J545" s="11"/>
      <c r="K545" s="11"/>
      <c r="L545" s="17"/>
      <c r="M545" s="10"/>
      <c r="N545" s="10"/>
      <c r="O545" s="10"/>
      <c r="P545" s="23"/>
      <c r="Q545" s="22"/>
      <c r="R545" s="13"/>
      <c r="S545" s="18"/>
      <c r="T545" s="14"/>
      <c r="U545" s="14"/>
      <c r="V545" s="15"/>
      <c r="W545" s="20"/>
      <c r="X545" s="21"/>
      <c r="Y545" s="8" t="str">
        <f t="shared" si="46"/>
        <v>En Revisión</v>
      </c>
      <c r="Z545" s="12"/>
      <c r="AA545" s="24"/>
      <c r="AB545" s="19"/>
      <c r="AC545" s="103">
        <f t="shared" ca="1" si="41"/>
        <v>-45215</v>
      </c>
      <c r="AD545" s="103" t="str">
        <f t="shared" si="42"/>
        <v>En Proceso</v>
      </c>
      <c r="AE545" s="80" t="str">
        <f t="shared" ca="1" si="43"/>
        <v>Vencido</v>
      </c>
      <c r="AF545" s="80" t="str">
        <f t="shared" si="44"/>
        <v>Contrato En Curso</v>
      </c>
      <c r="AG545" s="25"/>
      <c r="AH545" s="28"/>
    </row>
    <row r="546" spans="1:34" customFormat="1" ht="32.25" customHeight="1" x14ac:dyDescent="0.35">
      <c r="A546" s="16"/>
      <c r="B546" s="10"/>
      <c r="C546" s="10"/>
      <c r="D546" s="10"/>
      <c r="E546" s="10"/>
      <c r="F546" s="10"/>
      <c r="G546" s="9"/>
      <c r="H546" s="22"/>
      <c r="I546" s="10"/>
      <c r="J546" s="11"/>
      <c r="K546" s="11"/>
      <c r="L546" s="17"/>
      <c r="M546" s="10"/>
      <c r="N546" s="10"/>
      <c r="O546" s="10"/>
      <c r="P546" s="23"/>
      <c r="Q546" s="22"/>
      <c r="R546" s="13"/>
      <c r="S546" s="18"/>
      <c r="T546" s="14"/>
      <c r="U546" s="14"/>
      <c r="V546" s="15"/>
      <c r="W546" s="20"/>
      <c r="X546" s="21"/>
      <c r="Y546" s="8" t="str">
        <f t="shared" si="46"/>
        <v>En Revisión</v>
      </c>
      <c r="Z546" s="12"/>
      <c r="AA546" s="24"/>
      <c r="AB546" s="19"/>
      <c r="AC546" s="103">
        <f t="shared" ca="1" si="41"/>
        <v>-45215</v>
      </c>
      <c r="AD546" s="103" t="str">
        <f t="shared" si="42"/>
        <v>En Proceso</v>
      </c>
      <c r="AE546" s="80" t="str">
        <f t="shared" ca="1" si="43"/>
        <v>Vencido</v>
      </c>
      <c r="AF546" s="80" t="str">
        <f t="shared" si="44"/>
        <v>Contrato En Curso</v>
      </c>
      <c r="AG546" s="25"/>
      <c r="AH546" s="28"/>
    </row>
    <row r="547" spans="1:34" customFormat="1" ht="32.25" customHeight="1" x14ac:dyDescent="0.35">
      <c r="A547" s="16"/>
      <c r="B547" s="10"/>
      <c r="C547" s="10"/>
      <c r="D547" s="10"/>
      <c r="E547" s="10"/>
      <c r="F547" s="10"/>
      <c r="G547" s="9"/>
      <c r="H547" s="22"/>
      <c r="I547" s="10"/>
      <c r="J547" s="11"/>
      <c r="K547" s="11"/>
      <c r="L547" s="17"/>
      <c r="M547" s="10"/>
      <c r="N547" s="10"/>
      <c r="O547" s="10"/>
      <c r="P547" s="23"/>
      <c r="Q547" s="22"/>
      <c r="R547" s="13"/>
      <c r="S547" s="18"/>
      <c r="T547" s="14"/>
      <c r="U547" s="14"/>
      <c r="V547" s="15"/>
      <c r="W547" s="20"/>
      <c r="X547" s="21"/>
      <c r="Y547" s="8" t="str">
        <f t="shared" si="46"/>
        <v>En Revisión</v>
      </c>
      <c r="Z547" s="12"/>
      <c r="AA547" s="24"/>
      <c r="AB547" s="19"/>
      <c r="AC547" s="103">
        <f t="shared" ca="1" si="41"/>
        <v>-45215</v>
      </c>
      <c r="AD547" s="103" t="str">
        <f t="shared" si="42"/>
        <v>En Proceso</v>
      </c>
      <c r="AE547" s="80" t="str">
        <f t="shared" ca="1" si="43"/>
        <v>Vencido</v>
      </c>
      <c r="AF547" s="80" t="str">
        <f t="shared" si="44"/>
        <v>Contrato En Curso</v>
      </c>
      <c r="AG547" s="25"/>
      <c r="AH547" s="28"/>
    </row>
    <row r="548" spans="1:34" customFormat="1" ht="32.25" customHeight="1" x14ac:dyDescent="0.35">
      <c r="A548" s="16"/>
      <c r="B548" s="10"/>
      <c r="C548" s="10"/>
      <c r="D548" s="10"/>
      <c r="E548" s="10"/>
      <c r="F548" s="10"/>
      <c r="G548" s="9"/>
      <c r="H548" s="22"/>
      <c r="I548" s="10"/>
      <c r="J548" s="11"/>
      <c r="K548" s="11"/>
      <c r="L548" s="17"/>
      <c r="M548" s="10"/>
      <c r="N548" s="10"/>
      <c r="O548" s="10"/>
      <c r="P548" s="23"/>
      <c r="Q548" s="22"/>
      <c r="R548" s="13"/>
      <c r="S548" s="18"/>
      <c r="T548" s="14"/>
      <c r="U548" s="14"/>
      <c r="V548" s="15"/>
      <c r="W548" s="20"/>
      <c r="X548" s="21"/>
      <c r="Y548" s="8" t="str">
        <f t="shared" si="46"/>
        <v>En Revisión</v>
      </c>
      <c r="Z548" s="12"/>
      <c r="AA548" s="24"/>
      <c r="AB548" s="19"/>
      <c r="AC548" s="103">
        <f t="shared" ca="1" si="41"/>
        <v>-45215</v>
      </c>
      <c r="AD548" s="103" t="str">
        <f t="shared" si="42"/>
        <v>En Proceso</v>
      </c>
      <c r="AE548" s="80" t="str">
        <f t="shared" ca="1" si="43"/>
        <v>Vencido</v>
      </c>
      <c r="AF548" s="80" t="str">
        <f t="shared" si="44"/>
        <v>Contrato En Curso</v>
      </c>
      <c r="AG548" s="25"/>
      <c r="AH548" s="28"/>
    </row>
    <row r="549" spans="1:34" customFormat="1" ht="32.25" customHeight="1" x14ac:dyDescent="0.35">
      <c r="A549" s="16"/>
      <c r="B549" s="10"/>
      <c r="C549" s="10"/>
      <c r="D549" s="10"/>
      <c r="E549" s="10"/>
      <c r="F549" s="10"/>
      <c r="G549" s="9"/>
      <c r="H549" s="22"/>
      <c r="I549" s="10"/>
      <c r="J549" s="11"/>
      <c r="K549" s="11"/>
      <c r="L549" s="17"/>
      <c r="M549" s="10"/>
      <c r="N549" s="10"/>
      <c r="O549" s="10"/>
      <c r="P549" s="23"/>
      <c r="Q549" s="22"/>
      <c r="R549" s="13"/>
      <c r="S549" s="18"/>
      <c r="T549" s="14"/>
      <c r="U549" s="14"/>
      <c r="V549" s="15"/>
      <c r="W549" s="20"/>
      <c r="X549" s="21"/>
      <c r="Y549" s="8" t="str">
        <f t="shared" si="46"/>
        <v>En Revisión</v>
      </c>
      <c r="Z549" s="12"/>
      <c r="AA549" s="24"/>
      <c r="AB549" s="19"/>
      <c r="AC549" s="103">
        <f t="shared" ca="1" si="41"/>
        <v>-45215</v>
      </c>
      <c r="AD549" s="103" t="str">
        <f t="shared" si="42"/>
        <v>En Proceso</v>
      </c>
      <c r="AE549" s="80" t="str">
        <f t="shared" ca="1" si="43"/>
        <v>Vencido</v>
      </c>
      <c r="AF549" s="80" t="str">
        <f t="shared" si="44"/>
        <v>Contrato En Curso</v>
      </c>
      <c r="AG549" s="25"/>
      <c r="AH549" s="28"/>
    </row>
    <row r="550" spans="1:34" customFormat="1" ht="32.25" customHeight="1" x14ac:dyDescent="0.35">
      <c r="A550" s="16"/>
      <c r="B550" s="10"/>
      <c r="C550" s="10"/>
      <c r="D550" s="10"/>
      <c r="E550" s="10"/>
      <c r="F550" s="10"/>
      <c r="G550" s="9"/>
      <c r="H550" s="22"/>
      <c r="I550" s="10"/>
      <c r="J550" s="11"/>
      <c r="K550" s="11"/>
      <c r="L550" s="17"/>
      <c r="M550" s="10"/>
      <c r="N550" s="10"/>
      <c r="O550" s="10"/>
      <c r="P550" s="23"/>
      <c r="Q550" s="22"/>
      <c r="R550" s="13"/>
      <c r="S550" s="18"/>
      <c r="T550" s="14"/>
      <c r="U550" s="14"/>
      <c r="V550" s="15"/>
      <c r="W550" s="20"/>
      <c r="X550" s="21"/>
      <c r="Y550" s="8" t="str">
        <f t="shared" si="46"/>
        <v>En Revisión</v>
      </c>
      <c r="Z550" s="12"/>
      <c r="AA550" s="24"/>
      <c r="AB550" s="19"/>
      <c r="AC550" s="103">
        <f t="shared" ca="1" si="41"/>
        <v>-45215</v>
      </c>
      <c r="AD550" s="103" t="str">
        <f t="shared" si="42"/>
        <v>En Proceso</v>
      </c>
      <c r="AE550" s="80" t="str">
        <f t="shared" ca="1" si="43"/>
        <v>Vencido</v>
      </c>
      <c r="AF550" s="80" t="str">
        <f t="shared" si="44"/>
        <v>Contrato En Curso</v>
      </c>
      <c r="AG550" s="25"/>
      <c r="AH550" s="28"/>
    </row>
    <row r="551" spans="1:34" customFormat="1" ht="32.25" customHeight="1" x14ac:dyDescent="0.35">
      <c r="A551" s="16"/>
      <c r="B551" s="10"/>
      <c r="C551" s="10"/>
      <c r="D551" s="10"/>
      <c r="E551" s="10"/>
      <c r="F551" s="10"/>
      <c r="G551" s="9"/>
      <c r="H551" s="22"/>
      <c r="I551" s="10"/>
      <c r="J551" s="11"/>
      <c r="K551" s="11"/>
      <c r="L551" s="17"/>
      <c r="M551" s="10"/>
      <c r="N551" s="10"/>
      <c r="O551" s="10"/>
      <c r="P551" s="23"/>
      <c r="Q551" s="22"/>
      <c r="R551" s="13"/>
      <c r="S551" s="18"/>
      <c r="T551" s="14"/>
      <c r="U551" s="14"/>
      <c r="V551" s="15"/>
      <c r="W551" s="20"/>
      <c r="X551" s="21"/>
      <c r="Y551" s="8" t="str">
        <f t="shared" si="46"/>
        <v>En Revisión</v>
      </c>
      <c r="Z551" s="12"/>
      <c r="AA551" s="24"/>
      <c r="AB551" s="19"/>
      <c r="AC551" s="103">
        <f t="shared" ca="1" si="41"/>
        <v>-45215</v>
      </c>
      <c r="AD551" s="103" t="str">
        <f t="shared" si="42"/>
        <v>En Proceso</v>
      </c>
      <c r="AE551" s="80" t="str">
        <f t="shared" ca="1" si="43"/>
        <v>Vencido</v>
      </c>
      <c r="AF551" s="80" t="str">
        <f t="shared" si="44"/>
        <v>Contrato En Curso</v>
      </c>
      <c r="AG551" s="25"/>
      <c r="AH551" s="28"/>
    </row>
    <row r="552" spans="1:34" customFormat="1" ht="32.25" customHeight="1" x14ac:dyDescent="0.35">
      <c r="A552" s="16"/>
      <c r="B552" s="10"/>
      <c r="C552" s="10"/>
      <c r="D552" s="10"/>
      <c r="E552" s="10"/>
      <c r="F552" s="10"/>
      <c r="G552" s="9"/>
      <c r="H552" s="22"/>
      <c r="I552" s="10"/>
      <c r="J552" s="11"/>
      <c r="K552" s="11"/>
      <c r="L552" s="17"/>
      <c r="M552" s="10"/>
      <c r="N552" s="10"/>
      <c r="O552" s="10"/>
      <c r="P552" s="23"/>
      <c r="Q552" s="22"/>
      <c r="R552" s="13"/>
      <c r="S552" s="18"/>
      <c r="T552" s="14"/>
      <c r="U552" s="14"/>
      <c r="V552" s="15"/>
      <c r="W552" s="20"/>
      <c r="X552" s="21"/>
      <c r="Y552" s="8" t="str">
        <f t="shared" si="46"/>
        <v>En Revisión</v>
      </c>
      <c r="Z552" s="12"/>
      <c r="AA552" s="24"/>
      <c r="AB552" s="19"/>
      <c r="AC552" s="103">
        <f t="shared" ca="1" si="41"/>
        <v>-45215</v>
      </c>
      <c r="AD552" s="103" t="str">
        <f t="shared" si="42"/>
        <v>En Proceso</v>
      </c>
      <c r="AE552" s="80" t="str">
        <f t="shared" ca="1" si="43"/>
        <v>Vencido</v>
      </c>
      <c r="AF552" s="80" t="str">
        <f t="shared" si="44"/>
        <v>Contrato En Curso</v>
      </c>
      <c r="AG552" s="25"/>
      <c r="AH552" s="28"/>
    </row>
    <row r="553" spans="1:34" customFormat="1" ht="32.25" customHeight="1" x14ac:dyDescent="0.35">
      <c r="A553" s="16"/>
      <c r="B553" s="10"/>
      <c r="C553" s="10"/>
      <c r="D553" s="10"/>
      <c r="E553" s="10"/>
      <c r="F553" s="10"/>
      <c r="G553" s="9"/>
      <c r="H553" s="22"/>
      <c r="I553" s="10"/>
      <c r="J553" s="11"/>
      <c r="K553" s="11"/>
      <c r="L553" s="17"/>
      <c r="M553" s="10"/>
      <c r="N553" s="10"/>
      <c r="O553" s="10"/>
      <c r="P553" s="23"/>
      <c r="Q553" s="22"/>
      <c r="R553" s="13"/>
      <c r="S553" s="18"/>
      <c r="T553" s="14"/>
      <c r="U553" s="14"/>
      <c r="V553" s="15"/>
      <c r="W553" s="20"/>
      <c r="X553" s="21"/>
      <c r="Y553" s="8" t="str">
        <f t="shared" si="46"/>
        <v>En Revisión</v>
      </c>
      <c r="Z553" s="12"/>
      <c r="AA553" s="24"/>
      <c r="AB553" s="19"/>
      <c r="AC553" s="103">
        <f t="shared" ca="1" si="41"/>
        <v>-45215</v>
      </c>
      <c r="AD553" s="103" t="str">
        <f t="shared" si="42"/>
        <v>En Proceso</v>
      </c>
      <c r="AE553" s="80" t="str">
        <f t="shared" ca="1" si="43"/>
        <v>Vencido</v>
      </c>
      <c r="AF553" s="80" t="str">
        <f t="shared" si="44"/>
        <v>Contrato En Curso</v>
      </c>
      <c r="AG553" s="25"/>
      <c r="AH553" s="28"/>
    </row>
    <row r="554" spans="1:34" customFormat="1" ht="32.25" customHeight="1" x14ac:dyDescent="0.35">
      <c r="A554" s="16"/>
      <c r="B554" s="10"/>
      <c r="C554" s="10"/>
      <c r="D554" s="10"/>
      <c r="E554" s="10"/>
      <c r="F554" s="10"/>
      <c r="G554" s="9"/>
      <c r="H554" s="22"/>
      <c r="I554" s="10"/>
      <c r="J554" s="11"/>
      <c r="K554" s="11"/>
      <c r="L554" s="17"/>
      <c r="M554" s="10"/>
      <c r="N554" s="10"/>
      <c r="O554" s="10"/>
      <c r="P554" s="23"/>
      <c r="Q554" s="22"/>
      <c r="R554" s="13"/>
      <c r="S554" s="18"/>
      <c r="T554" s="14"/>
      <c r="U554" s="14"/>
      <c r="V554" s="15"/>
      <c r="W554" s="20"/>
      <c r="X554" s="21"/>
      <c r="Y554" s="8" t="str">
        <f t="shared" si="46"/>
        <v>En Revisión</v>
      </c>
      <c r="Z554" s="12"/>
      <c r="AA554" s="24"/>
      <c r="AB554" s="19"/>
      <c r="AC554" s="103">
        <f t="shared" ca="1" si="41"/>
        <v>-45215</v>
      </c>
      <c r="AD554" s="103" t="str">
        <f t="shared" si="42"/>
        <v>En Proceso</v>
      </c>
      <c r="AE554" s="80" t="str">
        <f t="shared" ca="1" si="43"/>
        <v>Vencido</v>
      </c>
      <c r="AF554" s="80" t="str">
        <f t="shared" si="44"/>
        <v>Contrato En Curso</v>
      </c>
      <c r="AG554" s="25"/>
      <c r="AH554" s="28"/>
    </row>
    <row r="555" spans="1:34" customFormat="1" ht="32.25" customHeight="1" x14ac:dyDescent="0.35">
      <c r="A555" s="16"/>
      <c r="B555" s="10"/>
      <c r="C555" s="10"/>
      <c r="D555" s="10"/>
      <c r="E555" s="10"/>
      <c r="F555" s="10"/>
      <c r="G555" s="9"/>
      <c r="H555" s="22"/>
      <c r="I555" s="10"/>
      <c r="J555" s="11"/>
      <c r="K555" s="11"/>
      <c r="L555" s="17"/>
      <c r="M555" s="10"/>
      <c r="N555" s="10"/>
      <c r="O555" s="10"/>
      <c r="P555" s="23"/>
      <c r="Q555" s="22"/>
      <c r="R555" s="13"/>
      <c r="S555" s="18"/>
      <c r="T555" s="14"/>
      <c r="U555" s="14"/>
      <c r="V555" s="15"/>
      <c r="W555" s="20"/>
      <c r="X555" s="21"/>
      <c r="Y555" s="8" t="str">
        <f t="shared" si="46"/>
        <v>En Revisión</v>
      </c>
      <c r="Z555" s="12"/>
      <c r="AA555" s="24"/>
      <c r="AB555" s="19"/>
      <c r="AC555" s="103">
        <f t="shared" ca="1" si="41"/>
        <v>-45215</v>
      </c>
      <c r="AD555" s="103" t="str">
        <f t="shared" si="42"/>
        <v>En Proceso</v>
      </c>
      <c r="AE555" s="80" t="str">
        <f t="shared" ca="1" si="43"/>
        <v>Vencido</v>
      </c>
      <c r="AF555" s="80" t="str">
        <f t="shared" si="44"/>
        <v>Contrato En Curso</v>
      </c>
      <c r="AG555" s="25"/>
      <c r="AH555" s="28"/>
    </row>
    <row r="556" spans="1:34" customFormat="1" ht="32.25" customHeight="1" x14ac:dyDescent="0.35">
      <c r="A556" s="16"/>
      <c r="B556" s="10"/>
      <c r="C556" s="10"/>
      <c r="D556" s="10"/>
      <c r="E556" s="10"/>
      <c r="F556" s="10"/>
      <c r="G556" s="9"/>
      <c r="H556" s="22"/>
      <c r="I556" s="10"/>
      <c r="J556" s="11"/>
      <c r="K556" s="11"/>
      <c r="L556" s="17"/>
      <c r="M556" s="10"/>
      <c r="N556" s="10"/>
      <c r="O556" s="10"/>
      <c r="P556" s="23"/>
      <c r="Q556" s="22"/>
      <c r="R556" s="13"/>
      <c r="S556" s="18"/>
      <c r="T556" s="14"/>
      <c r="U556" s="14"/>
      <c r="V556" s="15"/>
      <c r="W556" s="20"/>
      <c r="X556" s="21"/>
      <c r="Y556" s="8" t="str">
        <f t="shared" si="46"/>
        <v>En Revisión</v>
      </c>
      <c r="Z556" s="12"/>
      <c r="AA556" s="24"/>
      <c r="AB556" s="19"/>
      <c r="AC556" s="103">
        <f t="shared" ca="1" si="41"/>
        <v>-45215</v>
      </c>
      <c r="AD556" s="103" t="str">
        <f t="shared" si="42"/>
        <v>En Proceso</v>
      </c>
      <c r="AE556" s="80" t="str">
        <f t="shared" ca="1" si="43"/>
        <v>Vencido</v>
      </c>
      <c r="AF556" s="80" t="str">
        <f t="shared" si="44"/>
        <v>Contrato En Curso</v>
      </c>
      <c r="AG556" s="25"/>
      <c r="AH556" s="28"/>
    </row>
    <row r="557" spans="1:34" customFormat="1" ht="32.25" customHeight="1" x14ac:dyDescent="0.35">
      <c r="A557" s="16"/>
      <c r="B557" s="10"/>
      <c r="C557" s="10"/>
      <c r="D557" s="10"/>
      <c r="E557" s="10"/>
      <c r="F557" s="10"/>
      <c r="G557" s="9"/>
      <c r="H557" s="22"/>
      <c r="I557" s="10"/>
      <c r="J557" s="11"/>
      <c r="K557" s="11"/>
      <c r="L557" s="17"/>
      <c r="M557" s="10"/>
      <c r="N557" s="10"/>
      <c r="O557" s="10"/>
      <c r="P557" s="23"/>
      <c r="Q557" s="22"/>
      <c r="R557" s="13"/>
      <c r="S557" s="18"/>
      <c r="T557" s="14"/>
      <c r="U557" s="14"/>
      <c r="V557" s="15"/>
      <c r="W557" s="20"/>
      <c r="X557" s="21"/>
      <c r="Y557" s="8" t="str">
        <f t="shared" si="46"/>
        <v>En Revisión</v>
      </c>
      <c r="Z557" s="12"/>
      <c r="AA557" s="24"/>
      <c r="AB557" s="19"/>
      <c r="AC557" s="103">
        <f t="shared" ca="1" si="41"/>
        <v>-45215</v>
      </c>
      <c r="AD557" s="103" t="str">
        <f t="shared" si="42"/>
        <v>En Proceso</v>
      </c>
      <c r="AE557" s="80" t="str">
        <f t="shared" ca="1" si="43"/>
        <v>Vencido</v>
      </c>
      <c r="AF557" s="80" t="str">
        <f t="shared" si="44"/>
        <v>Contrato En Curso</v>
      </c>
      <c r="AG557" s="25"/>
      <c r="AH557" s="28"/>
    </row>
    <row r="558" spans="1:34" customFormat="1" ht="32.25" customHeight="1" x14ac:dyDescent="0.35">
      <c r="A558" s="16"/>
      <c r="B558" s="10"/>
      <c r="C558" s="10"/>
      <c r="D558" s="10"/>
      <c r="E558" s="10"/>
      <c r="F558" s="10"/>
      <c r="G558" s="9"/>
      <c r="H558" s="22"/>
      <c r="I558" s="10"/>
      <c r="J558" s="11"/>
      <c r="K558" s="11"/>
      <c r="L558" s="17"/>
      <c r="M558" s="10"/>
      <c r="N558" s="10"/>
      <c r="O558" s="10"/>
      <c r="P558" s="23"/>
      <c r="Q558" s="22"/>
      <c r="R558" s="13"/>
      <c r="S558" s="18"/>
      <c r="T558" s="14"/>
      <c r="U558" s="14"/>
      <c r="V558" s="15"/>
      <c r="W558" s="20"/>
      <c r="X558" s="21"/>
      <c r="Y558" s="8" t="str">
        <f t="shared" si="46"/>
        <v>En Revisión</v>
      </c>
      <c r="Z558" s="12"/>
      <c r="AA558" s="24"/>
      <c r="AB558" s="19"/>
      <c r="AC558" s="103">
        <f t="shared" ca="1" si="41"/>
        <v>-45215</v>
      </c>
      <c r="AD558" s="103" t="str">
        <f t="shared" si="42"/>
        <v>En Proceso</v>
      </c>
      <c r="AE558" s="80" t="str">
        <f t="shared" ca="1" si="43"/>
        <v>Vencido</v>
      </c>
      <c r="AF558" s="80" t="str">
        <f t="shared" si="44"/>
        <v>Contrato En Curso</v>
      </c>
      <c r="AG558" s="25"/>
      <c r="AH558" s="28"/>
    </row>
    <row r="559" spans="1:34" customFormat="1" ht="32.25" customHeight="1" x14ac:dyDescent="0.35">
      <c r="A559" s="16"/>
      <c r="B559" s="10"/>
      <c r="C559" s="10"/>
      <c r="D559" s="10"/>
      <c r="E559" s="10"/>
      <c r="F559" s="10"/>
      <c r="G559" s="9"/>
      <c r="H559" s="22"/>
      <c r="I559" s="10"/>
      <c r="J559" s="11"/>
      <c r="K559" s="11"/>
      <c r="L559" s="17"/>
      <c r="M559" s="10"/>
      <c r="N559" s="10"/>
      <c r="O559" s="10"/>
      <c r="P559" s="23"/>
      <c r="Q559" s="22"/>
      <c r="R559" s="13"/>
      <c r="S559" s="18"/>
      <c r="T559" s="14"/>
      <c r="U559" s="14"/>
      <c r="V559" s="15"/>
      <c r="W559" s="20"/>
      <c r="X559" s="21"/>
      <c r="Y559" s="8" t="str">
        <f t="shared" si="46"/>
        <v>En Revisión</v>
      </c>
      <c r="Z559" s="12"/>
      <c r="AA559" s="24"/>
      <c r="AB559" s="19"/>
      <c r="AC559" s="103">
        <f t="shared" ca="1" si="41"/>
        <v>-45215</v>
      </c>
      <c r="AD559" s="103" t="str">
        <f t="shared" si="42"/>
        <v>En Proceso</v>
      </c>
      <c r="AE559" s="80" t="str">
        <f t="shared" ca="1" si="43"/>
        <v>Vencido</v>
      </c>
      <c r="AF559" s="80" t="str">
        <f t="shared" si="44"/>
        <v>Contrato En Curso</v>
      </c>
      <c r="AG559" s="25"/>
      <c r="AH559" s="28"/>
    </row>
    <row r="560" spans="1:34" customFormat="1" ht="32.25" customHeight="1" x14ac:dyDescent="0.35">
      <c r="A560" s="16"/>
      <c r="B560" s="10"/>
      <c r="C560" s="10"/>
      <c r="D560" s="10"/>
      <c r="E560" s="10"/>
      <c r="F560" s="10"/>
      <c r="G560" s="9"/>
      <c r="H560" s="22"/>
      <c r="I560" s="10"/>
      <c r="J560" s="11"/>
      <c r="K560" s="11"/>
      <c r="L560" s="17"/>
      <c r="M560" s="10"/>
      <c r="N560" s="10"/>
      <c r="O560" s="10"/>
      <c r="P560" s="23"/>
      <c r="Q560" s="22"/>
      <c r="R560" s="13"/>
      <c r="S560" s="18"/>
      <c r="T560" s="14"/>
      <c r="U560" s="14"/>
      <c r="V560" s="15"/>
      <c r="W560" s="20"/>
      <c r="X560" s="21"/>
      <c r="Y560" s="8" t="str">
        <f t="shared" si="46"/>
        <v>En Revisión</v>
      </c>
      <c r="Z560" s="12"/>
      <c r="AA560" s="24"/>
      <c r="AB560" s="19"/>
      <c r="AC560" s="103">
        <f t="shared" ca="1" si="41"/>
        <v>-45215</v>
      </c>
      <c r="AD560" s="103" t="str">
        <f t="shared" si="42"/>
        <v>En Proceso</v>
      </c>
      <c r="AE560" s="80" t="str">
        <f t="shared" ca="1" si="43"/>
        <v>Vencido</v>
      </c>
      <c r="AF560" s="80" t="str">
        <f t="shared" si="44"/>
        <v>Contrato En Curso</v>
      </c>
      <c r="AG560" s="25"/>
      <c r="AH560" s="28"/>
    </row>
    <row r="561" spans="1:34" customFormat="1" ht="32.25" customHeight="1" x14ac:dyDescent="0.35">
      <c r="A561" s="16"/>
      <c r="B561" s="10"/>
      <c r="C561" s="10"/>
      <c r="D561" s="10"/>
      <c r="E561" s="10"/>
      <c r="F561" s="10"/>
      <c r="G561" s="9"/>
      <c r="H561" s="22"/>
      <c r="I561" s="10"/>
      <c r="J561" s="11"/>
      <c r="K561" s="11"/>
      <c r="L561" s="17"/>
      <c r="M561" s="10"/>
      <c r="N561" s="10"/>
      <c r="O561" s="10"/>
      <c r="P561" s="23"/>
      <c r="Q561" s="22"/>
      <c r="R561" s="13"/>
      <c r="S561" s="18"/>
      <c r="T561" s="14"/>
      <c r="U561" s="14"/>
      <c r="V561" s="15"/>
      <c r="W561" s="20"/>
      <c r="X561" s="21"/>
      <c r="Y561" s="8" t="str">
        <f t="shared" si="46"/>
        <v>En Revisión</v>
      </c>
      <c r="Z561" s="12"/>
      <c r="AA561" s="24"/>
      <c r="AB561" s="19"/>
      <c r="AC561" s="103">
        <f t="shared" ca="1" si="41"/>
        <v>-45215</v>
      </c>
      <c r="AD561" s="103" t="str">
        <f t="shared" si="42"/>
        <v>En Proceso</v>
      </c>
      <c r="AE561" s="80" t="str">
        <f t="shared" ca="1" si="43"/>
        <v>Vencido</v>
      </c>
      <c r="AF561" s="80" t="str">
        <f t="shared" si="44"/>
        <v>Contrato En Curso</v>
      </c>
      <c r="AG561" s="25"/>
      <c r="AH561" s="28"/>
    </row>
    <row r="562" spans="1:34" customFormat="1" ht="32.25" customHeight="1" x14ac:dyDescent="0.35">
      <c r="A562" s="16"/>
      <c r="B562" s="10"/>
      <c r="C562" s="10"/>
      <c r="D562" s="10"/>
      <c r="E562" s="10"/>
      <c r="F562" s="10"/>
      <c r="G562" s="9"/>
      <c r="H562" s="22"/>
      <c r="I562" s="10"/>
      <c r="J562" s="11"/>
      <c r="K562" s="11"/>
      <c r="L562" s="17"/>
      <c r="M562" s="10"/>
      <c r="N562" s="10"/>
      <c r="O562" s="10"/>
      <c r="P562" s="23"/>
      <c r="Q562" s="22"/>
      <c r="R562" s="13"/>
      <c r="S562" s="18"/>
      <c r="T562" s="14"/>
      <c r="U562" s="14"/>
      <c r="V562" s="15"/>
      <c r="W562" s="20"/>
      <c r="X562" s="21"/>
      <c r="Y562" s="8" t="str">
        <f t="shared" si="46"/>
        <v>En Revisión</v>
      </c>
      <c r="Z562" s="12"/>
      <c r="AA562" s="24"/>
      <c r="AB562" s="19"/>
      <c r="AC562" s="103">
        <f t="shared" ca="1" si="41"/>
        <v>-45215</v>
      </c>
      <c r="AD562" s="103" t="str">
        <f t="shared" si="42"/>
        <v>En Proceso</v>
      </c>
      <c r="AE562" s="80" t="str">
        <f t="shared" ca="1" si="43"/>
        <v>Vencido</v>
      </c>
      <c r="AF562" s="80" t="str">
        <f t="shared" si="44"/>
        <v>Contrato En Curso</v>
      </c>
      <c r="AG562" s="25"/>
      <c r="AH562" s="28"/>
    </row>
    <row r="563" spans="1:34" customFormat="1" ht="32.25" customHeight="1" x14ac:dyDescent="0.35">
      <c r="A563" s="16"/>
      <c r="B563" s="10"/>
      <c r="C563" s="10"/>
      <c r="D563" s="10"/>
      <c r="E563" s="10"/>
      <c r="F563" s="10"/>
      <c r="G563" s="9"/>
      <c r="H563" s="22"/>
      <c r="I563" s="10"/>
      <c r="J563" s="11"/>
      <c r="K563" s="11"/>
      <c r="L563" s="17"/>
      <c r="M563" s="10"/>
      <c r="N563" s="10"/>
      <c r="O563" s="10"/>
      <c r="P563" s="23"/>
      <c r="Q563" s="22"/>
      <c r="R563" s="13"/>
      <c r="S563" s="18"/>
      <c r="T563" s="14"/>
      <c r="U563" s="14"/>
      <c r="V563" s="15"/>
      <c r="W563" s="20"/>
      <c r="X563" s="21"/>
      <c r="Y563" s="8" t="str">
        <f t="shared" si="46"/>
        <v>En Revisión</v>
      </c>
      <c r="Z563" s="12"/>
      <c r="AA563" s="24"/>
      <c r="AB563" s="19"/>
      <c r="AC563" s="103">
        <f t="shared" ca="1" si="41"/>
        <v>-45215</v>
      </c>
      <c r="AD563" s="103" t="str">
        <f t="shared" si="42"/>
        <v>En Proceso</v>
      </c>
      <c r="AE563" s="80" t="str">
        <f t="shared" ca="1" si="43"/>
        <v>Vencido</v>
      </c>
      <c r="AF563" s="80" t="str">
        <f t="shared" si="44"/>
        <v>Contrato En Curso</v>
      </c>
      <c r="AG563" s="25"/>
      <c r="AH563" s="28"/>
    </row>
    <row r="564" spans="1:34" customFormat="1" ht="32.25" customHeight="1" x14ac:dyDescent="0.35">
      <c r="A564" s="16"/>
      <c r="B564" s="10"/>
      <c r="C564" s="10"/>
      <c r="D564" s="10"/>
      <c r="E564" s="10"/>
      <c r="F564" s="10"/>
      <c r="G564" s="9"/>
      <c r="H564" s="22"/>
      <c r="I564" s="10"/>
      <c r="J564" s="11"/>
      <c r="K564" s="11"/>
      <c r="L564" s="17"/>
      <c r="M564" s="10"/>
      <c r="N564" s="10"/>
      <c r="O564" s="10"/>
      <c r="P564" s="23"/>
      <c r="Q564" s="22"/>
      <c r="R564" s="13"/>
      <c r="S564" s="18"/>
      <c r="T564" s="14"/>
      <c r="U564" s="14"/>
      <c r="V564" s="15"/>
      <c r="W564" s="20"/>
      <c r="X564" s="21"/>
      <c r="Y564" s="8" t="str">
        <f t="shared" si="46"/>
        <v>En Revisión</v>
      </c>
      <c r="Z564" s="12"/>
      <c r="AA564" s="24"/>
      <c r="AB564" s="19"/>
      <c r="AC564" s="103">
        <f t="shared" ca="1" si="41"/>
        <v>-45215</v>
      </c>
      <c r="AD564" s="103" t="str">
        <f t="shared" si="42"/>
        <v>En Proceso</v>
      </c>
      <c r="AE564" s="80" t="str">
        <f t="shared" ca="1" si="43"/>
        <v>Vencido</v>
      </c>
      <c r="AF564" s="80" t="str">
        <f t="shared" si="44"/>
        <v>Contrato En Curso</v>
      </c>
      <c r="AG564" s="25"/>
      <c r="AH564" s="28"/>
    </row>
    <row r="565" spans="1:34" customFormat="1" ht="32.25" customHeight="1" x14ac:dyDescent="0.35">
      <c r="A565" s="16"/>
      <c r="B565" s="10"/>
      <c r="C565" s="10"/>
      <c r="D565" s="10"/>
      <c r="E565" s="10"/>
      <c r="F565" s="10"/>
      <c r="G565" s="9"/>
      <c r="H565" s="22"/>
      <c r="I565" s="10"/>
      <c r="J565" s="11"/>
      <c r="K565" s="11"/>
      <c r="L565" s="17"/>
      <c r="M565" s="10"/>
      <c r="N565" s="10"/>
      <c r="O565" s="10"/>
      <c r="P565" s="23"/>
      <c r="Q565" s="22"/>
      <c r="R565" s="13"/>
      <c r="S565" s="18"/>
      <c r="T565" s="14"/>
      <c r="U565" s="14"/>
      <c r="V565" s="15"/>
      <c r="W565" s="20"/>
      <c r="X565" s="21"/>
      <c r="Y565" s="8" t="str">
        <f t="shared" si="46"/>
        <v>En Revisión</v>
      </c>
      <c r="Z565" s="12"/>
      <c r="AA565" s="24"/>
      <c r="AB565" s="19"/>
      <c r="AC565" s="103">
        <f t="shared" ca="1" si="41"/>
        <v>-45215</v>
      </c>
      <c r="AD565" s="103" t="str">
        <f t="shared" si="42"/>
        <v>En Proceso</v>
      </c>
      <c r="AE565" s="80" t="str">
        <f t="shared" ca="1" si="43"/>
        <v>Vencido</v>
      </c>
      <c r="AF565" s="80" t="str">
        <f t="shared" si="44"/>
        <v>Contrato En Curso</v>
      </c>
      <c r="AG565" s="25"/>
      <c r="AH565" s="28"/>
    </row>
    <row r="566" spans="1:34" customFormat="1" ht="32.25" customHeight="1" x14ac:dyDescent="0.35">
      <c r="A566" s="16"/>
      <c r="B566" s="10"/>
      <c r="C566" s="10"/>
      <c r="D566" s="10"/>
      <c r="E566" s="10"/>
      <c r="F566" s="10"/>
      <c r="G566" s="9"/>
      <c r="H566" s="22"/>
      <c r="I566" s="10"/>
      <c r="J566" s="11"/>
      <c r="K566" s="11"/>
      <c r="L566" s="17"/>
      <c r="M566" s="10"/>
      <c r="N566" s="10"/>
      <c r="O566" s="10"/>
      <c r="P566" s="23"/>
      <c r="Q566" s="22"/>
      <c r="R566" s="13"/>
      <c r="S566" s="18"/>
      <c r="T566" s="14"/>
      <c r="U566" s="14"/>
      <c r="V566" s="15"/>
      <c r="W566" s="20"/>
      <c r="X566" s="21"/>
      <c r="Y566" s="8" t="str">
        <f t="shared" si="46"/>
        <v>En Revisión</v>
      </c>
      <c r="Z566" s="12"/>
      <c r="AA566" s="24"/>
      <c r="AB566" s="19"/>
      <c r="AC566" s="103">
        <f t="shared" ca="1" si="41"/>
        <v>-45215</v>
      </c>
      <c r="AD566" s="103" t="str">
        <f t="shared" si="42"/>
        <v>En Proceso</v>
      </c>
      <c r="AE566" s="80" t="str">
        <f t="shared" ca="1" si="43"/>
        <v>Vencido</v>
      </c>
      <c r="AF566" s="80" t="str">
        <f t="shared" si="44"/>
        <v>Contrato En Curso</v>
      </c>
      <c r="AG566" s="25"/>
      <c r="AH566" s="28"/>
    </row>
    <row r="567" spans="1:34" customFormat="1" ht="32.25" customHeight="1" x14ac:dyDescent="0.35">
      <c r="A567" s="16"/>
      <c r="B567" s="10"/>
      <c r="C567" s="10"/>
      <c r="D567" s="10"/>
      <c r="E567" s="10"/>
      <c r="F567" s="10"/>
      <c r="G567" s="9"/>
      <c r="H567" s="22"/>
      <c r="I567" s="10"/>
      <c r="J567" s="11"/>
      <c r="K567" s="11"/>
      <c r="L567" s="17"/>
      <c r="M567" s="10"/>
      <c r="N567" s="10"/>
      <c r="O567" s="10"/>
      <c r="P567" s="23"/>
      <c r="Q567" s="22"/>
      <c r="R567" s="13"/>
      <c r="S567" s="18"/>
      <c r="T567" s="14"/>
      <c r="U567" s="14"/>
      <c r="V567" s="15"/>
      <c r="W567" s="20"/>
      <c r="X567" s="21"/>
      <c r="Y567" s="8" t="str">
        <f t="shared" si="46"/>
        <v>En Revisión</v>
      </c>
      <c r="Z567" s="12"/>
      <c r="AA567" s="24"/>
      <c r="AB567" s="19"/>
      <c r="AC567" s="103">
        <f t="shared" ca="1" si="41"/>
        <v>-45215</v>
      </c>
      <c r="AD567" s="103" t="str">
        <f t="shared" si="42"/>
        <v>En Proceso</v>
      </c>
      <c r="AE567" s="80" t="str">
        <f t="shared" ca="1" si="43"/>
        <v>Vencido</v>
      </c>
      <c r="AF567" s="80" t="str">
        <f t="shared" si="44"/>
        <v>Contrato En Curso</v>
      </c>
      <c r="AG567" s="25"/>
      <c r="AH567" s="28"/>
    </row>
    <row r="568" spans="1:34" customFormat="1" ht="32.25" customHeight="1" x14ac:dyDescent="0.35">
      <c r="A568" s="16"/>
      <c r="B568" s="10"/>
      <c r="C568" s="10"/>
      <c r="D568" s="10"/>
      <c r="E568" s="10"/>
      <c r="F568" s="10"/>
      <c r="G568" s="9"/>
      <c r="H568" s="22"/>
      <c r="I568" s="10"/>
      <c r="J568" s="11"/>
      <c r="K568" s="11"/>
      <c r="L568" s="17"/>
      <c r="M568" s="10"/>
      <c r="N568" s="10"/>
      <c r="O568" s="10"/>
      <c r="P568" s="23"/>
      <c r="Q568" s="22"/>
      <c r="R568" s="13"/>
      <c r="S568" s="18"/>
      <c r="T568" s="14"/>
      <c r="U568" s="14"/>
      <c r="V568" s="15"/>
      <c r="W568" s="20"/>
      <c r="X568" s="21"/>
      <c r="Y568" s="8" t="str">
        <f t="shared" si="46"/>
        <v>En Revisión</v>
      </c>
      <c r="Z568" s="12"/>
      <c r="AA568" s="24"/>
      <c r="AB568" s="19"/>
      <c r="AC568" s="103">
        <f t="shared" ca="1" si="41"/>
        <v>-45215</v>
      </c>
      <c r="AD568" s="103" t="str">
        <f t="shared" si="42"/>
        <v>En Proceso</v>
      </c>
      <c r="AE568" s="80" t="str">
        <f t="shared" ca="1" si="43"/>
        <v>Vencido</v>
      </c>
      <c r="AF568" s="80" t="str">
        <f t="shared" si="44"/>
        <v>Contrato En Curso</v>
      </c>
      <c r="AG568" s="25"/>
      <c r="AH568" s="28"/>
    </row>
    <row r="569" spans="1:34" customFormat="1" ht="32.25" customHeight="1" x14ac:dyDescent="0.35">
      <c r="A569" s="16"/>
      <c r="B569" s="10"/>
      <c r="C569" s="10"/>
      <c r="D569" s="10"/>
      <c r="E569" s="10"/>
      <c r="F569" s="10"/>
      <c r="G569" s="9"/>
      <c r="H569" s="22"/>
      <c r="I569" s="10"/>
      <c r="J569" s="11"/>
      <c r="K569" s="11"/>
      <c r="L569" s="17"/>
      <c r="M569" s="10"/>
      <c r="N569" s="10"/>
      <c r="O569" s="10"/>
      <c r="P569" s="23"/>
      <c r="Q569" s="22"/>
      <c r="R569" s="13"/>
      <c r="S569" s="18"/>
      <c r="T569" s="14"/>
      <c r="U569" s="14"/>
      <c r="V569" s="15"/>
      <c r="W569" s="20"/>
      <c r="X569" s="21"/>
      <c r="Y569" s="8" t="str">
        <f t="shared" si="46"/>
        <v>En Revisión</v>
      </c>
      <c r="Z569" s="12"/>
      <c r="AA569" s="24"/>
      <c r="AB569" s="19"/>
      <c r="AC569" s="103">
        <f t="shared" ca="1" si="41"/>
        <v>-45215</v>
      </c>
      <c r="AD569" s="103" t="str">
        <f t="shared" si="42"/>
        <v>En Proceso</v>
      </c>
      <c r="AE569" s="80" t="str">
        <f t="shared" ca="1" si="43"/>
        <v>Vencido</v>
      </c>
      <c r="AF569" s="80" t="str">
        <f t="shared" si="44"/>
        <v>Contrato En Curso</v>
      </c>
      <c r="AG569" s="25"/>
      <c r="AH569" s="28"/>
    </row>
    <row r="570" spans="1:34" customFormat="1" ht="32.25" customHeight="1" x14ac:dyDescent="0.35">
      <c r="A570" s="16"/>
      <c r="B570" s="10"/>
      <c r="C570" s="10"/>
      <c r="D570" s="10"/>
      <c r="E570" s="10"/>
      <c r="F570" s="10"/>
      <c r="G570" s="9"/>
      <c r="H570" s="22"/>
      <c r="I570" s="10"/>
      <c r="J570" s="11"/>
      <c r="K570" s="11"/>
      <c r="L570" s="17"/>
      <c r="M570" s="10"/>
      <c r="N570" s="10"/>
      <c r="O570" s="10"/>
      <c r="P570" s="23"/>
      <c r="Q570" s="22"/>
      <c r="R570" s="13"/>
      <c r="S570" s="18"/>
      <c r="T570" s="14"/>
      <c r="U570" s="14"/>
      <c r="V570" s="15"/>
      <c r="W570" s="20"/>
      <c r="X570" s="21"/>
      <c r="Y570" s="8" t="str">
        <f t="shared" si="46"/>
        <v>En Revisión</v>
      </c>
      <c r="Z570" s="12"/>
      <c r="AA570" s="24"/>
      <c r="AB570" s="19"/>
      <c r="AC570" s="103">
        <f t="shared" ca="1" si="41"/>
        <v>-45215</v>
      </c>
      <c r="AD570" s="103" t="str">
        <f t="shared" si="42"/>
        <v>En Proceso</v>
      </c>
      <c r="AE570" s="80" t="str">
        <f t="shared" ca="1" si="43"/>
        <v>Vencido</v>
      </c>
      <c r="AF570" s="80" t="str">
        <f t="shared" si="44"/>
        <v>Contrato En Curso</v>
      </c>
      <c r="AG570" s="25"/>
      <c r="AH570" s="28"/>
    </row>
    <row r="571" spans="1:34" customFormat="1" ht="32.25" customHeight="1" x14ac:dyDescent="0.35">
      <c r="A571" s="16"/>
      <c r="B571" s="10"/>
      <c r="C571" s="10"/>
      <c r="D571" s="10"/>
      <c r="E571" s="10"/>
      <c r="F571" s="10"/>
      <c r="G571" s="9"/>
      <c r="H571" s="22"/>
      <c r="I571" s="10"/>
      <c r="J571" s="11"/>
      <c r="K571" s="11"/>
      <c r="L571" s="17"/>
      <c r="M571" s="10"/>
      <c r="N571" s="10"/>
      <c r="O571" s="10"/>
      <c r="P571" s="23"/>
      <c r="Q571" s="22"/>
      <c r="R571" s="13"/>
      <c r="S571" s="18"/>
      <c r="T571" s="14"/>
      <c r="U571" s="14"/>
      <c r="V571" s="15"/>
      <c r="W571" s="20"/>
      <c r="X571" s="21"/>
      <c r="Y571" s="8" t="str">
        <f t="shared" si="46"/>
        <v>En Revisión</v>
      </c>
      <c r="Z571" s="12"/>
      <c r="AA571" s="24"/>
      <c r="AB571" s="19"/>
      <c r="AC571" s="103">
        <f t="shared" ca="1" si="41"/>
        <v>-45215</v>
      </c>
      <c r="AD571" s="103" t="str">
        <f t="shared" si="42"/>
        <v>En Proceso</v>
      </c>
      <c r="AE571" s="80" t="str">
        <f t="shared" ca="1" si="43"/>
        <v>Vencido</v>
      </c>
      <c r="AF571" s="80" t="str">
        <f t="shared" si="44"/>
        <v>Contrato En Curso</v>
      </c>
      <c r="AG571" s="25"/>
      <c r="AH571" s="28"/>
    </row>
    <row r="572" spans="1:34" customFormat="1" ht="32.25" customHeight="1" x14ac:dyDescent="0.35">
      <c r="A572" s="16"/>
      <c r="B572" s="10"/>
      <c r="C572" s="10"/>
      <c r="D572" s="10"/>
      <c r="E572" s="10"/>
      <c r="F572" s="10"/>
      <c r="G572" s="9"/>
      <c r="H572" s="22"/>
      <c r="I572" s="10"/>
      <c r="J572" s="11"/>
      <c r="K572" s="11"/>
      <c r="L572" s="17"/>
      <c r="M572" s="10"/>
      <c r="N572" s="10"/>
      <c r="O572" s="10"/>
      <c r="P572" s="23"/>
      <c r="Q572" s="22"/>
      <c r="R572" s="13"/>
      <c r="S572" s="18"/>
      <c r="T572" s="14"/>
      <c r="U572" s="14"/>
      <c r="V572" s="15"/>
      <c r="W572" s="20"/>
      <c r="X572" s="21"/>
      <c r="Y572" s="8" t="str">
        <f t="shared" si="46"/>
        <v>En Revisión</v>
      </c>
      <c r="Z572" s="12"/>
      <c r="AA572" s="24"/>
      <c r="AB572" s="19"/>
      <c r="AC572" s="103">
        <f t="shared" ca="1" si="41"/>
        <v>-45215</v>
      </c>
      <c r="AD572" s="103" t="str">
        <f t="shared" si="42"/>
        <v>En Proceso</v>
      </c>
      <c r="AE572" s="80" t="str">
        <f t="shared" ca="1" si="43"/>
        <v>Vencido</v>
      </c>
      <c r="AF572" s="80" t="str">
        <f t="shared" si="44"/>
        <v>Contrato En Curso</v>
      </c>
      <c r="AG572" s="25"/>
      <c r="AH572" s="28"/>
    </row>
    <row r="573" spans="1:34" customFormat="1" ht="32.25" customHeight="1" x14ac:dyDescent="0.35">
      <c r="A573" s="16"/>
      <c r="B573" s="10"/>
      <c r="C573" s="10"/>
      <c r="D573" s="10"/>
      <c r="E573" s="10"/>
      <c r="F573" s="10"/>
      <c r="G573" s="9"/>
      <c r="H573" s="22"/>
      <c r="I573" s="10"/>
      <c r="J573" s="11"/>
      <c r="K573" s="11"/>
      <c r="L573" s="17"/>
      <c r="M573" s="10"/>
      <c r="N573" s="10"/>
      <c r="O573" s="10"/>
      <c r="P573" s="23"/>
      <c r="Q573" s="22"/>
      <c r="R573" s="13"/>
      <c r="S573" s="18"/>
      <c r="T573" s="14"/>
      <c r="U573" s="14"/>
      <c r="V573" s="15"/>
      <c r="W573" s="20"/>
      <c r="X573" s="21"/>
      <c r="Y573" s="8" t="str">
        <f t="shared" si="46"/>
        <v>En Revisión</v>
      </c>
      <c r="Z573" s="12"/>
      <c r="AA573" s="24"/>
      <c r="AB573" s="19"/>
      <c r="AC573" s="103">
        <f t="shared" ca="1" si="41"/>
        <v>-45215</v>
      </c>
      <c r="AD573" s="103" t="str">
        <f t="shared" si="42"/>
        <v>En Proceso</v>
      </c>
      <c r="AE573" s="80" t="str">
        <f t="shared" ca="1" si="43"/>
        <v>Vencido</v>
      </c>
      <c r="AF573" s="80" t="str">
        <f t="shared" si="44"/>
        <v>Contrato En Curso</v>
      </c>
      <c r="AG573" s="25"/>
      <c r="AH573" s="28"/>
    </row>
    <row r="574" spans="1:34" customFormat="1" ht="32.25" customHeight="1" x14ac:dyDescent="0.35">
      <c r="A574" s="16"/>
      <c r="B574" s="10"/>
      <c r="C574" s="10"/>
      <c r="D574" s="10"/>
      <c r="E574" s="10"/>
      <c r="F574" s="10"/>
      <c r="G574" s="9"/>
      <c r="H574" s="22"/>
      <c r="I574" s="10"/>
      <c r="J574" s="11"/>
      <c r="K574" s="11"/>
      <c r="L574" s="17"/>
      <c r="M574" s="10"/>
      <c r="N574" s="10"/>
      <c r="O574" s="10"/>
      <c r="P574" s="23"/>
      <c r="Q574" s="22"/>
      <c r="R574" s="13"/>
      <c r="S574" s="18"/>
      <c r="T574" s="14"/>
      <c r="U574" s="14"/>
      <c r="V574" s="15"/>
      <c r="W574" s="20"/>
      <c r="X574" s="21"/>
      <c r="Y574" s="8" t="str">
        <f t="shared" si="46"/>
        <v>En Revisión</v>
      </c>
      <c r="Z574" s="12"/>
      <c r="AA574" s="24"/>
      <c r="AB574" s="19"/>
      <c r="AC574" s="103">
        <f t="shared" ca="1" si="41"/>
        <v>-45215</v>
      </c>
      <c r="AD574" s="103" t="str">
        <f t="shared" si="42"/>
        <v>En Proceso</v>
      </c>
      <c r="AE574" s="80" t="str">
        <f t="shared" ca="1" si="43"/>
        <v>Vencido</v>
      </c>
      <c r="AF574" s="80" t="str">
        <f t="shared" si="44"/>
        <v>Contrato En Curso</v>
      </c>
      <c r="AG574" s="25"/>
      <c r="AH574" s="28"/>
    </row>
    <row r="575" spans="1:34" customFormat="1" ht="32.25" customHeight="1" x14ac:dyDescent="0.35">
      <c r="A575" s="16"/>
      <c r="B575" s="10"/>
      <c r="C575" s="10"/>
      <c r="D575" s="10"/>
      <c r="E575" s="10"/>
      <c r="F575" s="10"/>
      <c r="G575" s="9"/>
      <c r="H575" s="22"/>
      <c r="I575" s="10"/>
      <c r="J575" s="11"/>
      <c r="K575" s="11"/>
      <c r="L575" s="17"/>
      <c r="M575" s="10"/>
      <c r="N575" s="10"/>
      <c r="O575" s="10"/>
      <c r="P575" s="23"/>
      <c r="Q575" s="22"/>
      <c r="R575" s="13"/>
      <c r="S575" s="18"/>
      <c r="T575" s="14"/>
      <c r="U575" s="14"/>
      <c r="V575" s="15"/>
      <c r="W575" s="20"/>
      <c r="X575" s="21"/>
      <c r="Y575" s="8" t="str">
        <f t="shared" si="46"/>
        <v>En Revisión</v>
      </c>
      <c r="Z575" s="12"/>
      <c r="AA575" s="24"/>
      <c r="AB575" s="19"/>
      <c r="AC575" s="103">
        <f t="shared" ca="1" si="41"/>
        <v>-45215</v>
      </c>
      <c r="AD575" s="103" t="str">
        <f t="shared" si="42"/>
        <v>En Proceso</v>
      </c>
      <c r="AE575" s="80" t="str">
        <f t="shared" ca="1" si="43"/>
        <v>Vencido</v>
      </c>
      <c r="AF575" s="80" t="str">
        <f t="shared" si="44"/>
        <v>Contrato En Curso</v>
      </c>
      <c r="AG575" s="25"/>
      <c r="AH575" s="28"/>
    </row>
    <row r="576" spans="1:34" customFormat="1" ht="32.25" customHeight="1" x14ac:dyDescent="0.35">
      <c r="A576" s="16"/>
      <c r="B576" s="10"/>
      <c r="C576" s="10"/>
      <c r="D576" s="10"/>
      <c r="E576" s="10"/>
      <c r="F576" s="10"/>
      <c r="G576" s="9"/>
      <c r="H576" s="22"/>
      <c r="I576" s="10"/>
      <c r="J576" s="11"/>
      <c r="K576" s="11"/>
      <c r="L576" s="17"/>
      <c r="M576" s="10"/>
      <c r="N576" s="10"/>
      <c r="O576" s="10"/>
      <c r="P576" s="23"/>
      <c r="Q576" s="22"/>
      <c r="R576" s="13"/>
      <c r="S576" s="18"/>
      <c r="T576" s="14"/>
      <c r="U576" s="14"/>
      <c r="V576" s="15"/>
      <c r="W576" s="20"/>
      <c r="X576" s="21"/>
      <c r="Y576" s="8" t="str">
        <f t="shared" si="46"/>
        <v>En Revisión</v>
      </c>
      <c r="Z576" s="12"/>
      <c r="AA576" s="24"/>
      <c r="AB576" s="19"/>
      <c r="AC576" s="103">
        <f t="shared" ca="1" si="41"/>
        <v>-45215</v>
      </c>
      <c r="AD576" s="103" t="str">
        <f t="shared" si="42"/>
        <v>En Proceso</v>
      </c>
      <c r="AE576" s="80" t="str">
        <f t="shared" ca="1" si="43"/>
        <v>Vencido</v>
      </c>
      <c r="AF576" s="80" t="str">
        <f t="shared" si="44"/>
        <v>Contrato En Curso</v>
      </c>
      <c r="AG576" s="25"/>
      <c r="AH576" s="28"/>
    </row>
    <row r="577" spans="1:34" customFormat="1" ht="32.25" customHeight="1" x14ac:dyDescent="0.35">
      <c r="A577" s="16"/>
      <c r="B577" s="10"/>
      <c r="C577" s="10"/>
      <c r="D577" s="10"/>
      <c r="E577" s="10"/>
      <c r="F577" s="10"/>
      <c r="G577" s="9"/>
      <c r="H577" s="22"/>
      <c r="I577" s="10"/>
      <c r="J577" s="11"/>
      <c r="K577" s="11"/>
      <c r="L577" s="17"/>
      <c r="M577" s="10"/>
      <c r="N577" s="10"/>
      <c r="O577" s="10"/>
      <c r="P577" s="23"/>
      <c r="Q577" s="22"/>
      <c r="R577" s="13"/>
      <c r="S577" s="18"/>
      <c r="T577" s="14"/>
      <c r="U577" s="14"/>
      <c r="V577" s="15"/>
      <c r="W577" s="20"/>
      <c r="X577" s="21"/>
      <c r="Y577" s="8" t="str">
        <f t="shared" si="46"/>
        <v>En Revisión</v>
      </c>
      <c r="Z577" s="12"/>
      <c r="AA577" s="24"/>
      <c r="AB577" s="19"/>
      <c r="AC577" s="103">
        <f t="shared" ca="1" si="41"/>
        <v>-45215</v>
      </c>
      <c r="AD577" s="103" t="str">
        <f t="shared" si="42"/>
        <v>En Proceso</v>
      </c>
      <c r="AE577" s="80" t="str">
        <f t="shared" ca="1" si="43"/>
        <v>Vencido</v>
      </c>
      <c r="AF577" s="80" t="str">
        <f t="shared" si="44"/>
        <v>Contrato En Curso</v>
      </c>
      <c r="AG577" s="25"/>
      <c r="AH577" s="28"/>
    </row>
    <row r="578" spans="1:34" customFormat="1" ht="32.25" customHeight="1" x14ac:dyDescent="0.35">
      <c r="A578" s="16"/>
      <c r="B578" s="10"/>
      <c r="C578" s="10"/>
      <c r="D578" s="10"/>
      <c r="E578" s="10"/>
      <c r="F578" s="10"/>
      <c r="G578" s="9"/>
      <c r="H578" s="22"/>
      <c r="I578" s="10"/>
      <c r="J578" s="11"/>
      <c r="K578" s="11"/>
      <c r="L578" s="17"/>
      <c r="M578" s="10"/>
      <c r="N578" s="10"/>
      <c r="O578" s="10"/>
      <c r="P578" s="23"/>
      <c r="Q578" s="22"/>
      <c r="R578" s="13"/>
      <c r="S578" s="18"/>
      <c r="T578" s="14"/>
      <c r="U578" s="14"/>
      <c r="V578" s="15"/>
      <c r="W578" s="20"/>
      <c r="X578" s="21"/>
      <c r="Y578" s="8" t="str">
        <f t="shared" si="46"/>
        <v>En Revisión</v>
      </c>
      <c r="Z578" s="12"/>
      <c r="AA578" s="24"/>
      <c r="AB578" s="19"/>
      <c r="AC578" s="103">
        <f t="shared" ca="1" si="41"/>
        <v>-45215</v>
      </c>
      <c r="AD578" s="103" t="str">
        <f t="shared" si="42"/>
        <v>En Proceso</v>
      </c>
      <c r="AE578" s="80" t="str">
        <f t="shared" ca="1" si="43"/>
        <v>Vencido</v>
      </c>
      <c r="AF578" s="80" t="str">
        <f t="shared" si="44"/>
        <v>Contrato En Curso</v>
      </c>
      <c r="AG578" s="25"/>
      <c r="AH578" s="28"/>
    </row>
    <row r="579" spans="1:34" customFormat="1" ht="32.25" customHeight="1" x14ac:dyDescent="0.35">
      <c r="A579" s="16"/>
      <c r="B579" s="10"/>
      <c r="C579" s="10"/>
      <c r="D579" s="10"/>
      <c r="E579" s="10"/>
      <c r="F579" s="10"/>
      <c r="G579" s="9"/>
      <c r="H579" s="22"/>
      <c r="I579" s="10"/>
      <c r="J579" s="11"/>
      <c r="K579" s="11"/>
      <c r="L579" s="17"/>
      <c r="M579" s="10"/>
      <c r="N579" s="10"/>
      <c r="O579" s="10"/>
      <c r="P579" s="23"/>
      <c r="Q579" s="22"/>
      <c r="R579" s="13"/>
      <c r="S579" s="18"/>
      <c r="T579" s="14"/>
      <c r="U579" s="14"/>
      <c r="V579" s="15"/>
      <c r="W579" s="20"/>
      <c r="X579" s="21"/>
      <c r="Y579" s="8" t="str">
        <f t="shared" si="46"/>
        <v>En Revisión</v>
      </c>
      <c r="Z579" s="12"/>
      <c r="AA579" s="24"/>
      <c r="AB579" s="19"/>
      <c r="AC579" s="103">
        <f t="shared" ca="1" si="41"/>
        <v>-45215</v>
      </c>
      <c r="AD579" s="103" t="str">
        <f t="shared" si="42"/>
        <v>En Proceso</v>
      </c>
      <c r="AE579" s="80" t="str">
        <f t="shared" ca="1" si="43"/>
        <v>Vencido</v>
      </c>
      <c r="AF579" s="80" t="str">
        <f t="shared" si="44"/>
        <v>Contrato En Curso</v>
      </c>
      <c r="AG579" s="25"/>
      <c r="AH579" s="28"/>
    </row>
    <row r="580" spans="1:34" customFormat="1" ht="32.25" customHeight="1" x14ac:dyDescent="0.35">
      <c r="A580" s="16"/>
      <c r="B580" s="10"/>
      <c r="C580" s="10"/>
      <c r="D580" s="10"/>
      <c r="E580" s="10"/>
      <c r="F580" s="10"/>
      <c r="G580" s="9"/>
      <c r="H580" s="22"/>
      <c r="I580" s="10"/>
      <c r="J580" s="11"/>
      <c r="K580" s="11"/>
      <c r="L580" s="17"/>
      <c r="M580" s="10"/>
      <c r="N580" s="10"/>
      <c r="O580" s="10"/>
      <c r="P580" s="23"/>
      <c r="Q580" s="22"/>
      <c r="R580" s="13"/>
      <c r="S580" s="18"/>
      <c r="T580" s="14"/>
      <c r="U580" s="14"/>
      <c r="V580" s="15"/>
      <c r="W580" s="20"/>
      <c r="X580" s="21"/>
      <c r="Y580" s="8" t="str">
        <f t="shared" si="46"/>
        <v>En Revisión</v>
      </c>
      <c r="Z580" s="12"/>
      <c r="AA580" s="24"/>
      <c r="AB580" s="19"/>
      <c r="AC580" s="103">
        <f t="shared" ref="AC580:AC586" ca="1" si="47">K580-TODAY()</f>
        <v>-45215</v>
      </c>
      <c r="AD580" s="103" t="str">
        <f t="shared" ref="AD580:AD586" si="48">IF(X580&gt;1,"Ingresado","En Proceso")</f>
        <v>En Proceso</v>
      </c>
      <c r="AE580" s="80" t="str">
        <f t="shared" ref="AE580:AE586" ca="1" si="49">IF(AND(AC580&lt;=0),"Vencido",IF(AND(AC580&lt;31),"Realizar Cierre o Extensión de contrato",IF(AND(AC580&gt;30),"Vigente")))</f>
        <v>Vencido</v>
      </c>
      <c r="AF580" s="80" t="str">
        <f t="shared" ref="AF580:AF586" si="50">IF(AND(AG580&gt;=1),"Contrato Finalizado","Contrato En Curso")</f>
        <v>Contrato En Curso</v>
      </c>
      <c r="AG580" s="25"/>
      <c r="AH580" s="28"/>
    </row>
    <row r="581" spans="1:34" customFormat="1" ht="32.25" customHeight="1" x14ac:dyDescent="0.35">
      <c r="A581" s="16"/>
      <c r="B581" s="10"/>
      <c r="C581" s="10"/>
      <c r="D581" s="10"/>
      <c r="E581" s="10"/>
      <c r="F581" s="10"/>
      <c r="G581" s="9"/>
      <c r="H581" s="22"/>
      <c r="I581" s="10"/>
      <c r="J581" s="11"/>
      <c r="K581" s="11"/>
      <c r="L581" s="17"/>
      <c r="M581" s="10"/>
      <c r="N581" s="10"/>
      <c r="O581" s="10"/>
      <c r="P581" s="23"/>
      <c r="Q581" s="22"/>
      <c r="R581" s="13"/>
      <c r="S581" s="18"/>
      <c r="T581" s="14"/>
      <c r="U581" s="14"/>
      <c r="V581" s="15"/>
      <c r="W581" s="20"/>
      <c r="X581" s="21"/>
      <c r="Y581" s="8" t="str">
        <f t="shared" si="46"/>
        <v>En Revisión</v>
      </c>
      <c r="Z581" s="12"/>
      <c r="AA581" s="24"/>
      <c r="AB581" s="19"/>
      <c r="AC581" s="103">
        <f t="shared" ca="1" si="47"/>
        <v>-45215</v>
      </c>
      <c r="AD581" s="103" t="str">
        <f t="shared" si="48"/>
        <v>En Proceso</v>
      </c>
      <c r="AE581" s="80" t="str">
        <f t="shared" ca="1" si="49"/>
        <v>Vencido</v>
      </c>
      <c r="AF581" s="80" t="str">
        <f t="shared" si="50"/>
        <v>Contrato En Curso</v>
      </c>
      <c r="AG581" s="25"/>
      <c r="AH581" s="28"/>
    </row>
    <row r="582" spans="1:34" customFormat="1" ht="32.25" customHeight="1" x14ac:dyDescent="0.35">
      <c r="A582" s="16"/>
      <c r="B582" s="10"/>
      <c r="C582" s="10"/>
      <c r="D582" s="10"/>
      <c r="E582" s="10"/>
      <c r="F582" s="10"/>
      <c r="G582" s="9"/>
      <c r="H582" s="22"/>
      <c r="I582" s="10"/>
      <c r="J582" s="11"/>
      <c r="K582" s="11"/>
      <c r="L582" s="17"/>
      <c r="M582" s="10"/>
      <c r="N582" s="10"/>
      <c r="O582" s="10"/>
      <c r="P582" s="23"/>
      <c r="Q582" s="22"/>
      <c r="R582" s="13"/>
      <c r="S582" s="18"/>
      <c r="T582" s="14"/>
      <c r="U582" s="14"/>
      <c r="V582" s="15"/>
      <c r="W582" s="20"/>
      <c r="X582" s="21"/>
      <c r="Y582" s="8" t="str">
        <f t="shared" si="46"/>
        <v>En Revisión</v>
      </c>
      <c r="Z582" s="12"/>
      <c r="AA582" s="24"/>
      <c r="AB582" s="19"/>
      <c r="AC582" s="103">
        <f t="shared" ca="1" si="47"/>
        <v>-45215</v>
      </c>
      <c r="AD582" s="103" t="str">
        <f t="shared" si="48"/>
        <v>En Proceso</v>
      </c>
      <c r="AE582" s="80" t="str">
        <f t="shared" ca="1" si="49"/>
        <v>Vencido</v>
      </c>
      <c r="AF582" s="80" t="str">
        <f t="shared" si="50"/>
        <v>Contrato En Curso</v>
      </c>
      <c r="AG582" s="25"/>
      <c r="AH582" s="28"/>
    </row>
    <row r="583" spans="1:34" customFormat="1" ht="32.25" customHeight="1" x14ac:dyDescent="0.35">
      <c r="A583" s="16"/>
      <c r="B583" s="10"/>
      <c r="C583" s="10"/>
      <c r="D583" s="10"/>
      <c r="E583" s="10"/>
      <c r="F583" s="10"/>
      <c r="G583" s="9"/>
      <c r="H583" s="22"/>
      <c r="I583" s="10"/>
      <c r="J583" s="11"/>
      <c r="K583" s="11"/>
      <c r="L583" s="17"/>
      <c r="M583" s="10"/>
      <c r="N583" s="10"/>
      <c r="O583" s="10"/>
      <c r="P583" s="23"/>
      <c r="Q583" s="22"/>
      <c r="R583" s="13"/>
      <c r="S583" s="18"/>
      <c r="T583" s="14"/>
      <c r="U583" s="14"/>
      <c r="V583" s="15"/>
      <c r="W583" s="20"/>
      <c r="X583" s="21"/>
      <c r="Y583" s="8" t="str">
        <f t="shared" si="46"/>
        <v>En Revisión</v>
      </c>
      <c r="Z583" s="12"/>
      <c r="AA583" s="24"/>
      <c r="AB583" s="19"/>
      <c r="AC583" s="103">
        <f t="shared" ca="1" si="47"/>
        <v>-45215</v>
      </c>
      <c r="AD583" s="103" t="str">
        <f t="shared" si="48"/>
        <v>En Proceso</v>
      </c>
      <c r="AE583" s="80" t="str">
        <f t="shared" ca="1" si="49"/>
        <v>Vencido</v>
      </c>
      <c r="AF583" s="80" t="str">
        <f t="shared" si="50"/>
        <v>Contrato En Curso</v>
      </c>
      <c r="AG583" s="25"/>
      <c r="AH583" s="28"/>
    </row>
    <row r="584" spans="1:34" customFormat="1" ht="32.25" customHeight="1" x14ac:dyDescent="0.35">
      <c r="A584" s="16"/>
      <c r="B584" s="10"/>
      <c r="C584" s="10"/>
      <c r="D584" s="10"/>
      <c r="E584" s="10"/>
      <c r="F584" s="10"/>
      <c r="G584" s="9"/>
      <c r="H584" s="22"/>
      <c r="I584" s="10"/>
      <c r="J584" s="11"/>
      <c r="K584" s="11"/>
      <c r="L584" s="17"/>
      <c r="M584" s="10"/>
      <c r="N584" s="10"/>
      <c r="O584" s="10"/>
      <c r="P584" s="23"/>
      <c r="Q584" s="22"/>
      <c r="R584" s="13"/>
      <c r="S584" s="18"/>
      <c r="T584" s="14"/>
      <c r="U584" s="14"/>
      <c r="V584" s="15"/>
      <c r="W584" s="20"/>
      <c r="X584" s="21"/>
      <c r="Y584" s="8" t="str">
        <f t="shared" si="46"/>
        <v>En Revisión</v>
      </c>
      <c r="Z584" s="12"/>
      <c r="AA584" s="24"/>
      <c r="AB584" s="19"/>
      <c r="AC584" s="103">
        <f t="shared" ca="1" si="47"/>
        <v>-45215</v>
      </c>
      <c r="AD584" s="103" t="str">
        <f t="shared" si="48"/>
        <v>En Proceso</v>
      </c>
      <c r="AE584" s="80" t="str">
        <f t="shared" ca="1" si="49"/>
        <v>Vencido</v>
      </c>
      <c r="AF584" s="80" t="str">
        <f t="shared" si="50"/>
        <v>Contrato En Curso</v>
      </c>
      <c r="AG584" s="25"/>
      <c r="AH584" s="28"/>
    </row>
    <row r="585" spans="1:34" customFormat="1" ht="32.25" customHeight="1" x14ac:dyDescent="0.35">
      <c r="A585" s="16"/>
      <c r="B585" s="10"/>
      <c r="C585" s="10"/>
      <c r="D585" s="10"/>
      <c r="E585" s="10"/>
      <c r="F585" s="10"/>
      <c r="G585" s="9"/>
      <c r="H585" s="22"/>
      <c r="I585" s="10"/>
      <c r="J585" s="11"/>
      <c r="K585" s="11"/>
      <c r="L585" s="17"/>
      <c r="M585" s="10"/>
      <c r="N585" s="10"/>
      <c r="O585" s="10"/>
      <c r="P585" s="23"/>
      <c r="Q585" s="22"/>
      <c r="R585" s="13"/>
      <c r="S585" s="18"/>
      <c r="T585" s="14"/>
      <c r="U585" s="14"/>
      <c r="V585" s="15"/>
      <c r="W585" s="20"/>
      <c r="X585" s="21"/>
      <c r="Y585" s="8" t="str">
        <f t="shared" si="46"/>
        <v>En Revisión</v>
      </c>
      <c r="Z585" s="12"/>
      <c r="AA585" s="24"/>
      <c r="AB585" s="19"/>
      <c r="AC585" s="103">
        <f t="shared" ca="1" si="47"/>
        <v>-45215</v>
      </c>
      <c r="AD585" s="103" t="str">
        <f t="shared" si="48"/>
        <v>En Proceso</v>
      </c>
      <c r="AE585" s="80" t="str">
        <f t="shared" ca="1" si="49"/>
        <v>Vencido</v>
      </c>
      <c r="AF585" s="80" t="str">
        <f t="shared" si="50"/>
        <v>Contrato En Curso</v>
      </c>
      <c r="AG585" s="25"/>
      <c r="AH585" s="28"/>
    </row>
    <row r="586" spans="1:34" customFormat="1" ht="32.25" customHeight="1" x14ac:dyDescent="0.35">
      <c r="A586" s="16"/>
      <c r="B586" s="10"/>
      <c r="C586" s="10"/>
      <c r="D586" s="10"/>
      <c r="E586" s="10"/>
      <c r="F586" s="10"/>
      <c r="G586" s="9"/>
      <c r="H586" s="22"/>
      <c r="I586" s="10"/>
      <c r="J586" s="11"/>
      <c r="K586" s="11"/>
      <c r="L586" s="17"/>
      <c r="M586" s="10"/>
      <c r="N586" s="10"/>
      <c r="O586" s="10"/>
      <c r="P586" s="23"/>
      <c r="Q586" s="22"/>
      <c r="R586" s="13"/>
      <c r="S586" s="18"/>
      <c r="T586" s="14"/>
      <c r="U586" s="14"/>
      <c r="V586" s="15"/>
      <c r="W586" s="20"/>
      <c r="X586" s="21"/>
      <c r="Y586" s="8" t="str">
        <f t="shared" si="46"/>
        <v>En Revisión</v>
      </c>
      <c r="Z586" s="12"/>
      <c r="AA586" s="24"/>
      <c r="AB586" s="19"/>
      <c r="AC586" s="103">
        <f t="shared" ca="1" si="47"/>
        <v>-45215</v>
      </c>
      <c r="AD586" s="103" t="str">
        <f t="shared" si="48"/>
        <v>En Proceso</v>
      </c>
      <c r="AE586" s="80" t="str">
        <f t="shared" ca="1" si="49"/>
        <v>Vencido</v>
      </c>
      <c r="AF586" s="80" t="str">
        <f t="shared" si="50"/>
        <v>Contrato En Curso</v>
      </c>
      <c r="AG586" s="25"/>
      <c r="AH586" s="28"/>
    </row>
    <row r="587" spans="1:34" customFormat="1" ht="32.25" customHeight="1" x14ac:dyDescent="0.35">
      <c r="A587" s="16"/>
      <c r="B587" s="10"/>
      <c r="C587" s="10"/>
      <c r="D587" s="10"/>
      <c r="E587" s="10"/>
      <c r="F587" s="10"/>
      <c r="G587" s="9"/>
      <c r="H587" s="22"/>
      <c r="I587" s="10"/>
      <c r="J587" s="11"/>
      <c r="K587" s="11"/>
      <c r="L587" s="17"/>
      <c r="M587" s="10"/>
      <c r="N587" s="10"/>
      <c r="O587" s="10"/>
      <c r="P587" s="23"/>
      <c r="Q587" s="22"/>
      <c r="R587" s="13"/>
      <c r="S587" s="18"/>
      <c r="T587" s="14"/>
      <c r="U587" s="14"/>
      <c r="V587" s="15"/>
      <c r="W587" s="20"/>
      <c r="X587" s="21"/>
      <c r="Y587" s="8" t="str">
        <f t="shared" si="46"/>
        <v>En Revisión</v>
      </c>
      <c r="Z587" s="12"/>
      <c r="AA587" s="24"/>
      <c r="AB587" s="19"/>
      <c r="AC587" s="6">
        <f t="shared" ref="AC587:AC642" ca="1" si="51">K587-TODAY()</f>
        <v>-45215</v>
      </c>
      <c r="AD587" s="6" t="str">
        <f t="shared" ref="AD587:AD600" si="52">IF(X587&gt;1,"Ingresado","En Proceso")</f>
        <v>En Proceso</v>
      </c>
      <c r="AE587" s="7" t="str">
        <f t="shared" ref="AE587:AE642" ca="1" si="53">IF(AND(AC587&lt;=0),"Vencido",IF(AND(AC587&lt;31),"Realizar Cierre o Extensión de contrato",IF(AND(AC587&gt;30),"Vigente")))</f>
        <v>Vencido</v>
      </c>
      <c r="AF587" s="7" t="str">
        <f t="shared" ref="AF587:AF641" si="54">IF(AND(AG587&gt;=1),"Contrato Finalizado","Contrato En Curso")</f>
        <v>Contrato En Curso</v>
      </c>
      <c r="AG587" s="25"/>
      <c r="AH587" s="28"/>
    </row>
    <row r="588" spans="1:34" customFormat="1" ht="32.25" customHeight="1" x14ac:dyDescent="0.35">
      <c r="A588" s="16"/>
      <c r="B588" s="10"/>
      <c r="C588" s="10"/>
      <c r="D588" s="10"/>
      <c r="E588" s="10"/>
      <c r="F588" s="10"/>
      <c r="G588" s="9"/>
      <c r="H588" s="22"/>
      <c r="I588" s="10"/>
      <c r="J588" s="11"/>
      <c r="K588" s="11"/>
      <c r="L588" s="17"/>
      <c r="M588" s="10"/>
      <c r="N588" s="10"/>
      <c r="O588" s="10"/>
      <c r="P588" s="23"/>
      <c r="Q588" s="22"/>
      <c r="R588" s="13"/>
      <c r="S588" s="18"/>
      <c r="T588" s="14"/>
      <c r="U588" s="14"/>
      <c r="V588" s="15"/>
      <c r="W588" s="20"/>
      <c r="X588" s="21"/>
      <c r="Y588" s="8" t="str">
        <f t="shared" si="46"/>
        <v>En Revisión</v>
      </c>
      <c r="Z588" s="12"/>
      <c r="AA588" s="24"/>
      <c r="AB588" s="19"/>
      <c r="AC588" s="6">
        <f t="shared" ca="1" si="51"/>
        <v>-45215</v>
      </c>
      <c r="AD588" s="6" t="str">
        <f t="shared" si="52"/>
        <v>En Proceso</v>
      </c>
      <c r="AE588" s="7" t="str">
        <f t="shared" ca="1" si="53"/>
        <v>Vencido</v>
      </c>
      <c r="AF588" s="7" t="str">
        <f t="shared" si="54"/>
        <v>Contrato En Curso</v>
      </c>
      <c r="AG588" s="25"/>
      <c r="AH588" s="28"/>
    </row>
    <row r="589" spans="1:34" customFormat="1" ht="32.25" customHeight="1" x14ac:dyDescent="0.35">
      <c r="A589" s="16"/>
      <c r="B589" s="10"/>
      <c r="C589" s="10"/>
      <c r="D589" s="10"/>
      <c r="E589" s="10"/>
      <c r="F589" s="10"/>
      <c r="G589" s="9"/>
      <c r="H589" s="22"/>
      <c r="I589" s="10"/>
      <c r="J589" s="11"/>
      <c r="K589" s="11"/>
      <c r="L589" s="17"/>
      <c r="M589" s="10"/>
      <c r="N589" s="10"/>
      <c r="O589" s="10"/>
      <c r="P589" s="23"/>
      <c r="Q589" s="22"/>
      <c r="R589" s="13"/>
      <c r="S589" s="18"/>
      <c r="T589" s="14"/>
      <c r="U589" s="14"/>
      <c r="V589" s="15"/>
      <c r="W589" s="20"/>
      <c r="X589" s="21"/>
      <c r="Y589" s="8" t="str">
        <f t="shared" si="46"/>
        <v>En Revisión</v>
      </c>
      <c r="Z589" s="12"/>
      <c r="AA589" s="24"/>
      <c r="AB589" s="19"/>
      <c r="AC589" s="6">
        <f t="shared" ca="1" si="51"/>
        <v>-45215</v>
      </c>
      <c r="AD589" s="6" t="str">
        <f t="shared" si="52"/>
        <v>En Proceso</v>
      </c>
      <c r="AE589" s="7" t="str">
        <f t="shared" ca="1" si="53"/>
        <v>Vencido</v>
      </c>
      <c r="AF589" s="7" t="str">
        <f t="shared" si="54"/>
        <v>Contrato En Curso</v>
      </c>
      <c r="AG589" s="25"/>
      <c r="AH589" s="28"/>
    </row>
    <row r="590" spans="1:34" customFormat="1" ht="32.25" customHeight="1" x14ac:dyDescent="0.35">
      <c r="A590" s="16"/>
      <c r="B590" s="10"/>
      <c r="C590" s="10"/>
      <c r="D590" s="10"/>
      <c r="E590" s="10"/>
      <c r="F590" s="10"/>
      <c r="G590" s="9"/>
      <c r="H590" s="22"/>
      <c r="I590" s="10"/>
      <c r="J590" s="11"/>
      <c r="K590" s="11"/>
      <c r="L590" s="17"/>
      <c r="M590" s="10"/>
      <c r="N590" s="10"/>
      <c r="O590" s="10"/>
      <c r="P590" s="23"/>
      <c r="Q590" s="22"/>
      <c r="R590" s="13"/>
      <c r="S590" s="18"/>
      <c r="T590" s="14"/>
      <c r="U590" s="14"/>
      <c r="V590" s="15"/>
      <c r="W590" s="20"/>
      <c r="X590" s="21"/>
      <c r="Y590" s="8" t="str">
        <f t="shared" si="46"/>
        <v>En Revisión</v>
      </c>
      <c r="Z590" s="12"/>
      <c r="AA590" s="24"/>
      <c r="AB590" s="19"/>
      <c r="AC590" s="6">
        <f t="shared" ca="1" si="51"/>
        <v>-45215</v>
      </c>
      <c r="AD590" s="6" t="str">
        <f t="shared" si="52"/>
        <v>En Proceso</v>
      </c>
      <c r="AE590" s="7" t="str">
        <f t="shared" ca="1" si="53"/>
        <v>Vencido</v>
      </c>
      <c r="AF590" s="7" t="str">
        <f t="shared" si="54"/>
        <v>Contrato En Curso</v>
      </c>
      <c r="AG590" s="25"/>
      <c r="AH590" s="28"/>
    </row>
    <row r="591" spans="1:34" customFormat="1" ht="32.25" customHeight="1" x14ac:dyDescent="0.35">
      <c r="A591" s="16"/>
      <c r="B591" s="10"/>
      <c r="C591" s="10"/>
      <c r="D591" s="10"/>
      <c r="E591" s="10"/>
      <c r="F591" s="10"/>
      <c r="G591" s="9"/>
      <c r="H591" s="22"/>
      <c r="I591" s="10"/>
      <c r="J591" s="11"/>
      <c r="K591" s="11"/>
      <c r="L591" s="17"/>
      <c r="M591" s="10"/>
      <c r="N591" s="10"/>
      <c r="O591" s="10"/>
      <c r="P591" s="23"/>
      <c r="Q591" s="22"/>
      <c r="R591" s="13"/>
      <c r="S591" s="18"/>
      <c r="T591" s="14"/>
      <c r="U591" s="14"/>
      <c r="V591" s="15"/>
      <c r="W591" s="20"/>
      <c r="X591" s="21"/>
      <c r="Y591" s="8" t="str">
        <f t="shared" si="46"/>
        <v>En Revisión</v>
      </c>
      <c r="Z591" s="12"/>
      <c r="AA591" s="24"/>
      <c r="AB591" s="19"/>
      <c r="AC591" s="6">
        <f t="shared" ca="1" si="51"/>
        <v>-45215</v>
      </c>
      <c r="AD591" s="6" t="str">
        <f t="shared" si="52"/>
        <v>En Proceso</v>
      </c>
      <c r="AE591" s="7" t="str">
        <f t="shared" ca="1" si="53"/>
        <v>Vencido</v>
      </c>
      <c r="AF591" s="7" t="str">
        <f t="shared" si="54"/>
        <v>Contrato En Curso</v>
      </c>
      <c r="AG591" s="25"/>
      <c r="AH591" s="28"/>
    </row>
    <row r="592" spans="1:34" customFormat="1" ht="32.25" customHeight="1" x14ac:dyDescent="0.35">
      <c r="A592" s="16"/>
      <c r="B592" s="10"/>
      <c r="C592" s="10"/>
      <c r="D592" s="10"/>
      <c r="E592" s="10"/>
      <c r="F592" s="10"/>
      <c r="G592" s="9"/>
      <c r="H592" s="22"/>
      <c r="I592" s="10"/>
      <c r="J592" s="11"/>
      <c r="K592" s="11"/>
      <c r="L592" s="17"/>
      <c r="M592" s="10"/>
      <c r="N592" s="10"/>
      <c r="O592" s="10"/>
      <c r="P592" s="23"/>
      <c r="Q592" s="22"/>
      <c r="R592" s="13"/>
      <c r="S592" s="18"/>
      <c r="T592" s="14"/>
      <c r="U592" s="14"/>
      <c r="V592" s="15"/>
      <c r="W592" s="20"/>
      <c r="X592" s="21"/>
      <c r="Y592" s="8" t="str">
        <f t="shared" si="46"/>
        <v>En Revisión</v>
      </c>
      <c r="Z592" s="12"/>
      <c r="AA592" s="24"/>
      <c r="AB592" s="19"/>
      <c r="AC592" s="6">
        <f t="shared" ca="1" si="51"/>
        <v>-45215</v>
      </c>
      <c r="AD592" s="6" t="str">
        <f t="shared" si="52"/>
        <v>En Proceso</v>
      </c>
      <c r="AE592" s="7" t="str">
        <f t="shared" ca="1" si="53"/>
        <v>Vencido</v>
      </c>
      <c r="AF592" s="7" t="str">
        <f t="shared" si="54"/>
        <v>Contrato En Curso</v>
      </c>
      <c r="AG592" s="25"/>
      <c r="AH592" s="28"/>
    </row>
    <row r="593" spans="1:34" customFormat="1" ht="32.25" customHeight="1" x14ac:dyDescent="0.35">
      <c r="A593" s="16"/>
      <c r="B593" s="10"/>
      <c r="C593" s="10"/>
      <c r="D593" s="10"/>
      <c r="E593" s="10"/>
      <c r="F593" s="10"/>
      <c r="G593" s="9"/>
      <c r="H593" s="22"/>
      <c r="I593" s="10"/>
      <c r="J593" s="11"/>
      <c r="K593" s="11"/>
      <c r="L593" s="17"/>
      <c r="M593" s="10"/>
      <c r="N593" s="10"/>
      <c r="O593" s="10"/>
      <c r="P593" s="23"/>
      <c r="Q593" s="22"/>
      <c r="R593" s="13"/>
      <c r="S593" s="18"/>
      <c r="T593" s="14"/>
      <c r="U593" s="14"/>
      <c r="V593" s="15"/>
      <c r="W593" s="20"/>
      <c r="X593" s="21"/>
      <c r="Y593" s="8" t="str">
        <f t="shared" si="46"/>
        <v>En Revisión</v>
      </c>
      <c r="Z593" s="12"/>
      <c r="AA593" s="24"/>
      <c r="AB593" s="19"/>
      <c r="AC593" s="6">
        <f t="shared" ca="1" si="51"/>
        <v>-45215</v>
      </c>
      <c r="AD593" s="6" t="str">
        <f t="shared" si="52"/>
        <v>En Proceso</v>
      </c>
      <c r="AE593" s="7" t="str">
        <f t="shared" ca="1" si="53"/>
        <v>Vencido</v>
      </c>
      <c r="AF593" s="7" t="str">
        <f t="shared" si="54"/>
        <v>Contrato En Curso</v>
      </c>
      <c r="AG593" s="25"/>
      <c r="AH593" s="28"/>
    </row>
    <row r="594" spans="1:34" customFormat="1" ht="32.25" customHeight="1" x14ac:dyDescent="0.35">
      <c r="A594" s="16"/>
      <c r="B594" s="10"/>
      <c r="C594" s="10"/>
      <c r="D594" s="10"/>
      <c r="E594" s="10"/>
      <c r="F594" s="10"/>
      <c r="G594" s="9"/>
      <c r="H594" s="22"/>
      <c r="I594" s="10"/>
      <c r="J594" s="11"/>
      <c r="K594" s="11"/>
      <c r="L594" s="17"/>
      <c r="M594" s="10"/>
      <c r="N594" s="10"/>
      <c r="O594" s="10"/>
      <c r="P594" s="23"/>
      <c r="Q594" s="22"/>
      <c r="R594" s="13"/>
      <c r="S594" s="18"/>
      <c r="T594" s="14"/>
      <c r="U594" s="14"/>
      <c r="V594" s="15"/>
      <c r="W594" s="20"/>
      <c r="X594" s="21"/>
      <c r="Y594" s="8" t="str">
        <f t="shared" si="46"/>
        <v>En Revisión</v>
      </c>
      <c r="Z594" s="12"/>
      <c r="AA594" s="24"/>
      <c r="AB594" s="19"/>
      <c r="AC594" s="6">
        <f t="shared" ca="1" si="51"/>
        <v>-45215</v>
      </c>
      <c r="AD594" s="6" t="str">
        <f t="shared" si="52"/>
        <v>En Proceso</v>
      </c>
      <c r="AE594" s="7" t="str">
        <f t="shared" ca="1" si="53"/>
        <v>Vencido</v>
      </c>
      <c r="AF594" s="7" t="str">
        <f t="shared" si="54"/>
        <v>Contrato En Curso</v>
      </c>
      <c r="AG594" s="25"/>
      <c r="AH594" s="28"/>
    </row>
    <row r="595" spans="1:34" customFormat="1" ht="32.25" customHeight="1" x14ac:dyDescent="0.35">
      <c r="A595" s="16"/>
      <c r="B595" s="10"/>
      <c r="C595" s="10"/>
      <c r="D595" s="10"/>
      <c r="E595" s="10"/>
      <c r="F595" s="10"/>
      <c r="G595" s="9"/>
      <c r="H595" s="22"/>
      <c r="I595" s="10"/>
      <c r="J595" s="11"/>
      <c r="K595" s="11"/>
      <c r="L595" s="17"/>
      <c r="M595" s="10"/>
      <c r="N595" s="10"/>
      <c r="O595" s="10"/>
      <c r="P595" s="23"/>
      <c r="Q595" s="22"/>
      <c r="R595" s="13"/>
      <c r="S595" s="18"/>
      <c r="T595" s="14"/>
      <c r="U595" s="14"/>
      <c r="V595" s="15"/>
      <c r="W595" s="20"/>
      <c r="X595" s="21"/>
      <c r="Y595" s="8" t="str">
        <f t="shared" si="46"/>
        <v>En Revisión</v>
      </c>
      <c r="Z595" s="12"/>
      <c r="AA595" s="24"/>
      <c r="AB595" s="19"/>
      <c r="AC595" s="6">
        <f t="shared" ca="1" si="51"/>
        <v>-45215</v>
      </c>
      <c r="AD595" s="6" t="str">
        <f t="shared" si="52"/>
        <v>En Proceso</v>
      </c>
      <c r="AE595" s="7" t="str">
        <f t="shared" ca="1" si="53"/>
        <v>Vencido</v>
      </c>
      <c r="AF595" s="7" t="str">
        <f t="shared" si="54"/>
        <v>Contrato En Curso</v>
      </c>
      <c r="AG595" s="25"/>
      <c r="AH595" s="28"/>
    </row>
    <row r="596" spans="1:34" customFormat="1" ht="32.25" customHeight="1" x14ac:dyDescent="0.35">
      <c r="A596" s="16"/>
      <c r="B596" s="10"/>
      <c r="C596" s="10"/>
      <c r="D596" s="10"/>
      <c r="E596" s="10"/>
      <c r="F596" s="10"/>
      <c r="G596" s="9"/>
      <c r="H596" s="22"/>
      <c r="I596" s="10"/>
      <c r="J596" s="11"/>
      <c r="K596" s="11"/>
      <c r="L596" s="17"/>
      <c r="M596" s="10"/>
      <c r="N596" s="10"/>
      <c r="O596" s="10"/>
      <c r="P596" s="23"/>
      <c r="Q596" s="22"/>
      <c r="R596" s="13"/>
      <c r="S596" s="18"/>
      <c r="T596" s="14"/>
      <c r="U596" s="14"/>
      <c r="V596" s="15"/>
      <c r="W596" s="20"/>
      <c r="X596" s="21"/>
      <c r="Y596" s="8" t="str">
        <f t="shared" si="46"/>
        <v>En Revisión</v>
      </c>
      <c r="Z596" s="12"/>
      <c r="AA596" s="24"/>
      <c r="AB596" s="19"/>
      <c r="AC596" s="6">
        <f t="shared" ca="1" si="51"/>
        <v>-45215</v>
      </c>
      <c r="AD596" s="6" t="str">
        <f t="shared" si="52"/>
        <v>En Proceso</v>
      </c>
      <c r="AE596" s="7" t="str">
        <f t="shared" ca="1" si="53"/>
        <v>Vencido</v>
      </c>
      <c r="AF596" s="7" t="str">
        <f t="shared" si="54"/>
        <v>Contrato En Curso</v>
      </c>
      <c r="AG596" s="25"/>
      <c r="AH596" s="28"/>
    </row>
    <row r="597" spans="1:34" customFormat="1" ht="32.25" customHeight="1" x14ac:dyDescent="0.35">
      <c r="A597" s="16"/>
      <c r="B597" s="10"/>
      <c r="C597" s="10"/>
      <c r="D597" s="10"/>
      <c r="E597" s="10"/>
      <c r="F597" s="10"/>
      <c r="G597" s="9"/>
      <c r="H597" s="22"/>
      <c r="I597" s="10"/>
      <c r="J597" s="11"/>
      <c r="K597" s="11"/>
      <c r="L597" s="17"/>
      <c r="M597" s="10"/>
      <c r="N597" s="10"/>
      <c r="O597" s="10"/>
      <c r="P597" s="23"/>
      <c r="Q597" s="22"/>
      <c r="R597" s="13"/>
      <c r="S597" s="18"/>
      <c r="T597" s="14"/>
      <c r="U597" s="14"/>
      <c r="V597" s="15"/>
      <c r="W597" s="20"/>
      <c r="X597" s="21"/>
      <c r="Y597" s="8" t="str">
        <f t="shared" si="46"/>
        <v>En Revisión</v>
      </c>
      <c r="Z597" s="12"/>
      <c r="AA597" s="24"/>
      <c r="AB597" s="19"/>
      <c r="AC597" s="6">
        <f t="shared" ca="1" si="51"/>
        <v>-45215</v>
      </c>
      <c r="AD597" s="6" t="str">
        <f t="shared" si="52"/>
        <v>En Proceso</v>
      </c>
      <c r="AE597" s="7" t="str">
        <f t="shared" ca="1" si="53"/>
        <v>Vencido</v>
      </c>
      <c r="AF597" s="7" t="str">
        <f t="shared" si="54"/>
        <v>Contrato En Curso</v>
      </c>
      <c r="AG597" s="25"/>
      <c r="AH597" s="28"/>
    </row>
    <row r="598" spans="1:34" customFormat="1" ht="32.25" customHeight="1" x14ac:dyDescent="0.35">
      <c r="A598" s="16"/>
      <c r="B598" s="10"/>
      <c r="C598" s="10"/>
      <c r="D598" s="10"/>
      <c r="E598" s="10"/>
      <c r="F598" s="10"/>
      <c r="G598" s="9"/>
      <c r="H598" s="22"/>
      <c r="I598" s="10"/>
      <c r="J598" s="11"/>
      <c r="K598" s="11"/>
      <c r="L598" s="17"/>
      <c r="M598" s="10"/>
      <c r="N598" s="10"/>
      <c r="O598" s="10"/>
      <c r="P598" s="23"/>
      <c r="Q598" s="22"/>
      <c r="R598" s="13"/>
      <c r="S598" s="18"/>
      <c r="T598" s="14"/>
      <c r="U598" s="14"/>
      <c r="V598" s="15"/>
      <c r="W598" s="20"/>
      <c r="X598" s="21"/>
      <c r="Y598" s="8" t="str">
        <f t="shared" si="46"/>
        <v>En Revisión</v>
      </c>
      <c r="Z598" s="12"/>
      <c r="AA598" s="24"/>
      <c r="AB598" s="19"/>
      <c r="AC598" s="6">
        <f t="shared" ca="1" si="51"/>
        <v>-45215</v>
      </c>
      <c r="AD598" s="6" t="str">
        <f t="shared" si="52"/>
        <v>En Proceso</v>
      </c>
      <c r="AE598" s="7" t="str">
        <f t="shared" ca="1" si="53"/>
        <v>Vencido</v>
      </c>
      <c r="AF598" s="7" t="str">
        <f t="shared" si="54"/>
        <v>Contrato En Curso</v>
      </c>
      <c r="AG598" s="25"/>
      <c r="AH598" s="28"/>
    </row>
    <row r="599" spans="1:34" customFormat="1" ht="32.25" customHeight="1" x14ac:dyDescent="0.35">
      <c r="A599" s="16"/>
      <c r="B599" s="10"/>
      <c r="C599" s="10"/>
      <c r="D599" s="10"/>
      <c r="E599" s="10"/>
      <c r="F599" s="10"/>
      <c r="G599" s="9"/>
      <c r="H599" s="22"/>
      <c r="I599" s="10"/>
      <c r="J599" s="11"/>
      <c r="K599" s="11"/>
      <c r="L599" s="17"/>
      <c r="M599" s="10"/>
      <c r="N599" s="10"/>
      <c r="O599" s="10"/>
      <c r="P599" s="23"/>
      <c r="Q599" s="22"/>
      <c r="R599" s="13"/>
      <c r="S599" s="18"/>
      <c r="T599" s="14"/>
      <c r="U599" s="14"/>
      <c r="V599" s="15"/>
      <c r="W599" s="20"/>
      <c r="X599" s="21"/>
      <c r="Y599" s="8" t="str">
        <f t="shared" si="46"/>
        <v>En Revisión</v>
      </c>
      <c r="Z599" s="12"/>
      <c r="AA599" s="24"/>
      <c r="AB599" s="19"/>
      <c r="AC599" s="6">
        <f t="shared" ca="1" si="51"/>
        <v>-45215</v>
      </c>
      <c r="AD599" s="6" t="str">
        <f t="shared" si="52"/>
        <v>En Proceso</v>
      </c>
      <c r="AE599" s="7" t="str">
        <f t="shared" ca="1" si="53"/>
        <v>Vencido</v>
      </c>
      <c r="AF599" s="7" t="str">
        <f t="shared" si="54"/>
        <v>Contrato En Curso</v>
      </c>
      <c r="AG599" s="25"/>
      <c r="AH599" s="28"/>
    </row>
    <row r="600" spans="1:34" customFormat="1" ht="32.25" customHeight="1" x14ac:dyDescent="0.35">
      <c r="A600" s="16"/>
      <c r="B600" s="10"/>
      <c r="C600" s="10"/>
      <c r="D600" s="10"/>
      <c r="E600" s="10"/>
      <c r="F600" s="10"/>
      <c r="G600" s="9"/>
      <c r="H600" s="22"/>
      <c r="I600" s="10"/>
      <c r="J600" s="11"/>
      <c r="K600" s="11"/>
      <c r="L600" s="17"/>
      <c r="M600" s="10"/>
      <c r="N600" s="10"/>
      <c r="O600" s="10"/>
      <c r="P600" s="23"/>
      <c r="Q600" s="22"/>
      <c r="R600" s="13"/>
      <c r="S600" s="18"/>
      <c r="T600" s="14"/>
      <c r="U600" s="14"/>
      <c r="V600" s="15"/>
      <c r="W600" s="20"/>
      <c r="X600" s="21"/>
      <c r="Y600" s="8" t="str">
        <f t="shared" si="46"/>
        <v>En Revisión</v>
      </c>
      <c r="Z600" s="12"/>
      <c r="AA600" s="24"/>
      <c r="AB600" s="19"/>
      <c r="AC600" s="6">
        <f t="shared" ca="1" si="51"/>
        <v>-45215</v>
      </c>
      <c r="AD600" s="6" t="str">
        <f t="shared" si="52"/>
        <v>En Proceso</v>
      </c>
      <c r="AE600" s="7" t="str">
        <f t="shared" ca="1" si="53"/>
        <v>Vencido</v>
      </c>
      <c r="AF600" s="7" t="str">
        <f t="shared" si="54"/>
        <v>Contrato En Curso</v>
      </c>
      <c r="AG600" s="25"/>
      <c r="AH600" s="28"/>
    </row>
    <row r="601" spans="1:34" customFormat="1" ht="32.25" customHeight="1" x14ac:dyDescent="0.35">
      <c r="A601" s="16"/>
      <c r="B601" s="10"/>
      <c r="C601" s="10"/>
      <c r="D601" s="10"/>
      <c r="E601" s="10"/>
      <c r="F601" s="10"/>
      <c r="G601" s="9"/>
      <c r="H601" s="22"/>
      <c r="I601" s="10"/>
      <c r="J601" s="11"/>
      <c r="K601" s="11"/>
      <c r="L601" s="17"/>
      <c r="M601" s="10"/>
      <c r="N601" s="10"/>
      <c r="O601" s="10"/>
      <c r="P601" s="23"/>
      <c r="Q601" s="22"/>
      <c r="R601" s="13"/>
      <c r="S601" s="18"/>
      <c r="T601" s="14"/>
      <c r="U601" s="14"/>
      <c r="V601" s="15"/>
      <c r="W601" s="20"/>
      <c r="X601" s="21"/>
      <c r="Y601" s="8" t="str">
        <f t="shared" ref="Y601:Y664" si="55">IF(U601=100,"Aprobada","En Revisión")</f>
        <v>En Revisión</v>
      </c>
      <c r="Z601" s="12"/>
      <c r="AA601" s="24"/>
      <c r="AB601" s="19"/>
      <c r="AC601" s="6">
        <f t="shared" ca="1" si="51"/>
        <v>-45215</v>
      </c>
      <c r="AD601" s="6" t="str">
        <f t="shared" ref="AD601:AD664" si="56">IF(X601&gt;1,"Ingresado","En Proceso")</f>
        <v>En Proceso</v>
      </c>
      <c r="AE601" s="7" t="str">
        <f t="shared" ca="1" si="53"/>
        <v>Vencido</v>
      </c>
      <c r="AF601" s="7" t="str">
        <f t="shared" si="54"/>
        <v>Contrato En Curso</v>
      </c>
      <c r="AG601" s="25"/>
      <c r="AH601" s="28"/>
    </row>
    <row r="602" spans="1:34" customFormat="1" ht="32.25" customHeight="1" x14ac:dyDescent="0.35">
      <c r="A602" s="16"/>
      <c r="B602" s="10"/>
      <c r="C602" s="10"/>
      <c r="D602" s="10"/>
      <c r="E602" s="10"/>
      <c r="F602" s="10"/>
      <c r="G602" s="9"/>
      <c r="H602" s="22"/>
      <c r="I602" s="10"/>
      <c r="J602" s="11"/>
      <c r="K602" s="11"/>
      <c r="L602" s="17"/>
      <c r="M602" s="10"/>
      <c r="N602" s="10"/>
      <c r="O602" s="10"/>
      <c r="P602" s="23"/>
      <c r="Q602" s="22"/>
      <c r="R602" s="13"/>
      <c r="S602" s="18"/>
      <c r="T602" s="14"/>
      <c r="U602" s="14"/>
      <c r="V602" s="15"/>
      <c r="W602" s="20"/>
      <c r="X602" s="21"/>
      <c r="Y602" s="8" t="str">
        <f t="shared" si="55"/>
        <v>En Revisión</v>
      </c>
      <c r="Z602" s="12"/>
      <c r="AA602" s="24"/>
      <c r="AB602" s="19"/>
      <c r="AC602" s="6">
        <f t="shared" ca="1" si="51"/>
        <v>-45215</v>
      </c>
      <c r="AD602" s="6" t="str">
        <f t="shared" si="56"/>
        <v>En Proceso</v>
      </c>
      <c r="AE602" s="7" t="str">
        <f t="shared" ca="1" si="53"/>
        <v>Vencido</v>
      </c>
      <c r="AF602" s="7" t="str">
        <f t="shared" si="54"/>
        <v>Contrato En Curso</v>
      </c>
      <c r="AG602" s="25"/>
      <c r="AH602" s="28"/>
    </row>
    <row r="603" spans="1:34" customFormat="1" ht="32.25" customHeight="1" x14ac:dyDescent="0.35">
      <c r="A603" s="16"/>
      <c r="B603" s="10"/>
      <c r="C603" s="10"/>
      <c r="D603" s="10"/>
      <c r="E603" s="10"/>
      <c r="F603" s="10"/>
      <c r="G603" s="9"/>
      <c r="H603" s="22"/>
      <c r="I603" s="10"/>
      <c r="J603" s="11"/>
      <c r="K603" s="11"/>
      <c r="L603" s="17"/>
      <c r="M603" s="10"/>
      <c r="N603" s="10"/>
      <c r="O603" s="10"/>
      <c r="P603" s="23"/>
      <c r="Q603" s="22"/>
      <c r="R603" s="13"/>
      <c r="S603" s="18"/>
      <c r="T603" s="14"/>
      <c r="U603" s="14"/>
      <c r="V603" s="15"/>
      <c r="W603" s="20"/>
      <c r="X603" s="21"/>
      <c r="Y603" s="8" t="str">
        <f t="shared" si="55"/>
        <v>En Revisión</v>
      </c>
      <c r="Z603" s="12"/>
      <c r="AA603" s="24"/>
      <c r="AB603" s="19"/>
      <c r="AC603" s="6">
        <f t="shared" ca="1" si="51"/>
        <v>-45215</v>
      </c>
      <c r="AD603" s="6" t="str">
        <f t="shared" si="56"/>
        <v>En Proceso</v>
      </c>
      <c r="AE603" s="7" t="str">
        <f t="shared" ca="1" si="53"/>
        <v>Vencido</v>
      </c>
      <c r="AF603" s="7" t="str">
        <f t="shared" si="54"/>
        <v>Contrato En Curso</v>
      </c>
      <c r="AG603" s="25"/>
      <c r="AH603" s="28"/>
    </row>
    <row r="604" spans="1:34" customFormat="1" ht="32.25" customHeight="1" x14ac:dyDescent="0.35">
      <c r="A604" s="16"/>
      <c r="B604" s="10"/>
      <c r="C604" s="10"/>
      <c r="D604" s="10"/>
      <c r="E604" s="10"/>
      <c r="F604" s="10"/>
      <c r="G604" s="9"/>
      <c r="H604" s="22"/>
      <c r="I604" s="10"/>
      <c r="J604" s="11"/>
      <c r="K604" s="11"/>
      <c r="L604" s="17"/>
      <c r="M604" s="10"/>
      <c r="N604" s="10"/>
      <c r="O604" s="10"/>
      <c r="P604" s="23"/>
      <c r="Q604" s="22"/>
      <c r="R604" s="13"/>
      <c r="S604" s="18"/>
      <c r="T604" s="14"/>
      <c r="U604" s="14"/>
      <c r="V604" s="15"/>
      <c r="W604" s="20"/>
      <c r="X604" s="21"/>
      <c r="Y604" s="8" t="str">
        <f t="shared" si="55"/>
        <v>En Revisión</v>
      </c>
      <c r="Z604" s="12"/>
      <c r="AA604" s="24"/>
      <c r="AB604" s="19"/>
      <c r="AC604" s="6">
        <f t="shared" ca="1" si="51"/>
        <v>-45215</v>
      </c>
      <c r="AD604" s="6" t="str">
        <f t="shared" si="56"/>
        <v>En Proceso</v>
      </c>
      <c r="AE604" s="7" t="str">
        <f t="shared" ca="1" si="53"/>
        <v>Vencido</v>
      </c>
      <c r="AF604" s="7" t="str">
        <f t="shared" si="54"/>
        <v>Contrato En Curso</v>
      </c>
      <c r="AG604" s="25"/>
      <c r="AH604" s="28"/>
    </row>
    <row r="605" spans="1:34" customFormat="1" ht="32.25" customHeight="1" x14ac:dyDescent="0.35">
      <c r="A605" s="16"/>
      <c r="B605" s="10"/>
      <c r="C605" s="10"/>
      <c r="D605" s="10"/>
      <c r="E605" s="10"/>
      <c r="F605" s="10"/>
      <c r="G605" s="9"/>
      <c r="H605" s="22"/>
      <c r="I605" s="10"/>
      <c r="J605" s="11"/>
      <c r="K605" s="11"/>
      <c r="L605" s="17"/>
      <c r="M605" s="10"/>
      <c r="N605" s="10"/>
      <c r="O605" s="10"/>
      <c r="P605" s="23"/>
      <c r="Q605" s="22"/>
      <c r="R605" s="13"/>
      <c r="S605" s="18"/>
      <c r="T605" s="14"/>
      <c r="U605" s="14"/>
      <c r="V605" s="15"/>
      <c r="W605" s="20"/>
      <c r="X605" s="21"/>
      <c r="Y605" s="8" t="str">
        <f t="shared" si="55"/>
        <v>En Revisión</v>
      </c>
      <c r="Z605" s="12"/>
      <c r="AA605" s="24"/>
      <c r="AB605" s="19"/>
      <c r="AC605" s="6">
        <f t="shared" ca="1" si="51"/>
        <v>-45215</v>
      </c>
      <c r="AD605" s="6" t="str">
        <f t="shared" si="56"/>
        <v>En Proceso</v>
      </c>
      <c r="AE605" s="7" t="str">
        <f t="shared" ca="1" si="53"/>
        <v>Vencido</v>
      </c>
      <c r="AF605" s="7" t="str">
        <f t="shared" si="54"/>
        <v>Contrato En Curso</v>
      </c>
      <c r="AG605" s="25"/>
      <c r="AH605" s="28"/>
    </row>
    <row r="606" spans="1:34" customFormat="1" ht="32.25" customHeight="1" x14ac:dyDescent="0.35">
      <c r="A606" s="16"/>
      <c r="B606" s="10"/>
      <c r="C606" s="10"/>
      <c r="D606" s="10"/>
      <c r="E606" s="10"/>
      <c r="F606" s="10"/>
      <c r="G606" s="9"/>
      <c r="H606" s="22"/>
      <c r="I606" s="10"/>
      <c r="J606" s="11"/>
      <c r="K606" s="11"/>
      <c r="L606" s="17"/>
      <c r="M606" s="10"/>
      <c r="N606" s="10"/>
      <c r="O606" s="10"/>
      <c r="P606" s="23"/>
      <c r="Q606" s="22"/>
      <c r="R606" s="13"/>
      <c r="S606" s="18"/>
      <c r="T606" s="14"/>
      <c r="U606" s="14"/>
      <c r="V606" s="15"/>
      <c r="W606" s="20"/>
      <c r="X606" s="21"/>
      <c r="Y606" s="8" t="str">
        <f t="shared" si="55"/>
        <v>En Revisión</v>
      </c>
      <c r="Z606" s="12"/>
      <c r="AA606" s="24"/>
      <c r="AB606" s="19"/>
      <c r="AC606" s="6">
        <f t="shared" ca="1" si="51"/>
        <v>-45215</v>
      </c>
      <c r="AD606" s="6" t="str">
        <f t="shared" si="56"/>
        <v>En Proceso</v>
      </c>
      <c r="AE606" s="7" t="str">
        <f t="shared" ca="1" si="53"/>
        <v>Vencido</v>
      </c>
      <c r="AF606" s="7" t="str">
        <f t="shared" si="54"/>
        <v>Contrato En Curso</v>
      </c>
      <c r="AG606" s="25"/>
      <c r="AH606" s="28"/>
    </row>
    <row r="607" spans="1:34" customFormat="1" ht="32.25" customHeight="1" x14ac:dyDescent="0.35">
      <c r="A607" s="16"/>
      <c r="B607" s="10"/>
      <c r="C607" s="10"/>
      <c r="D607" s="10"/>
      <c r="E607" s="10"/>
      <c r="F607" s="10"/>
      <c r="G607" s="9"/>
      <c r="H607" s="22"/>
      <c r="I607" s="10"/>
      <c r="J607" s="11"/>
      <c r="K607" s="11"/>
      <c r="L607" s="17"/>
      <c r="M607" s="10"/>
      <c r="N607" s="10"/>
      <c r="O607" s="10"/>
      <c r="P607" s="23"/>
      <c r="Q607" s="22"/>
      <c r="R607" s="13"/>
      <c r="S607" s="18"/>
      <c r="T607" s="14"/>
      <c r="U607" s="14"/>
      <c r="V607" s="15"/>
      <c r="W607" s="20"/>
      <c r="X607" s="21"/>
      <c r="Y607" s="8" t="str">
        <f t="shared" si="55"/>
        <v>En Revisión</v>
      </c>
      <c r="Z607" s="12"/>
      <c r="AA607" s="24"/>
      <c r="AB607" s="19"/>
      <c r="AC607" s="6">
        <f t="shared" ca="1" si="51"/>
        <v>-45215</v>
      </c>
      <c r="AD607" s="6" t="str">
        <f t="shared" si="56"/>
        <v>En Proceso</v>
      </c>
      <c r="AE607" s="7" t="str">
        <f t="shared" ca="1" si="53"/>
        <v>Vencido</v>
      </c>
      <c r="AF607" s="7" t="str">
        <f t="shared" si="54"/>
        <v>Contrato En Curso</v>
      </c>
      <c r="AG607" s="25"/>
      <c r="AH607" s="28"/>
    </row>
    <row r="608" spans="1:34" customFormat="1" ht="32.25" customHeight="1" x14ac:dyDescent="0.35">
      <c r="A608" s="16"/>
      <c r="B608" s="10"/>
      <c r="C608" s="10"/>
      <c r="D608" s="10"/>
      <c r="E608" s="10"/>
      <c r="F608" s="10"/>
      <c r="G608" s="9"/>
      <c r="H608" s="22"/>
      <c r="I608" s="10"/>
      <c r="J608" s="11"/>
      <c r="K608" s="11"/>
      <c r="L608" s="17"/>
      <c r="M608" s="10"/>
      <c r="N608" s="10"/>
      <c r="O608" s="10"/>
      <c r="P608" s="23"/>
      <c r="Q608" s="22"/>
      <c r="R608" s="13"/>
      <c r="S608" s="18"/>
      <c r="T608" s="14"/>
      <c r="U608" s="14"/>
      <c r="V608" s="15"/>
      <c r="W608" s="20"/>
      <c r="X608" s="21"/>
      <c r="Y608" s="8" t="str">
        <f t="shared" si="55"/>
        <v>En Revisión</v>
      </c>
      <c r="Z608" s="12"/>
      <c r="AA608" s="24"/>
      <c r="AB608" s="19"/>
      <c r="AC608" s="6">
        <f t="shared" ca="1" si="51"/>
        <v>-45215</v>
      </c>
      <c r="AD608" s="6" t="str">
        <f t="shared" si="56"/>
        <v>En Proceso</v>
      </c>
      <c r="AE608" s="7" t="str">
        <f t="shared" ca="1" si="53"/>
        <v>Vencido</v>
      </c>
      <c r="AF608" s="7" t="str">
        <f t="shared" si="54"/>
        <v>Contrato En Curso</v>
      </c>
      <c r="AG608" s="25"/>
      <c r="AH608" s="28"/>
    </row>
    <row r="609" spans="1:34" customFormat="1" ht="32.25" customHeight="1" x14ac:dyDescent="0.35">
      <c r="A609" s="16"/>
      <c r="B609" s="10"/>
      <c r="C609" s="10"/>
      <c r="D609" s="10"/>
      <c r="E609" s="10"/>
      <c r="F609" s="10"/>
      <c r="G609" s="9"/>
      <c r="H609" s="22"/>
      <c r="I609" s="10"/>
      <c r="J609" s="11"/>
      <c r="K609" s="11"/>
      <c r="L609" s="17"/>
      <c r="M609" s="10"/>
      <c r="N609" s="10"/>
      <c r="O609" s="10"/>
      <c r="P609" s="23"/>
      <c r="Q609" s="22"/>
      <c r="R609" s="13"/>
      <c r="S609" s="18"/>
      <c r="T609" s="14"/>
      <c r="U609" s="14"/>
      <c r="V609" s="15"/>
      <c r="W609" s="20"/>
      <c r="X609" s="21"/>
      <c r="Y609" s="8" t="str">
        <f t="shared" si="55"/>
        <v>En Revisión</v>
      </c>
      <c r="Z609" s="12"/>
      <c r="AA609" s="24"/>
      <c r="AB609" s="19"/>
      <c r="AC609" s="6">
        <f t="shared" ca="1" si="51"/>
        <v>-45215</v>
      </c>
      <c r="AD609" s="6" t="str">
        <f t="shared" si="56"/>
        <v>En Proceso</v>
      </c>
      <c r="AE609" s="7" t="str">
        <f t="shared" ca="1" si="53"/>
        <v>Vencido</v>
      </c>
      <c r="AF609" s="7" t="str">
        <f t="shared" si="54"/>
        <v>Contrato En Curso</v>
      </c>
      <c r="AG609" s="25"/>
      <c r="AH609" s="28"/>
    </row>
    <row r="610" spans="1:34" customFormat="1" ht="32.25" customHeight="1" x14ac:dyDescent="0.35">
      <c r="A610" s="16"/>
      <c r="B610" s="10"/>
      <c r="C610" s="10"/>
      <c r="D610" s="10"/>
      <c r="E610" s="10"/>
      <c r="F610" s="10"/>
      <c r="G610" s="9"/>
      <c r="H610" s="22"/>
      <c r="I610" s="10"/>
      <c r="J610" s="11"/>
      <c r="K610" s="11"/>
      <c r="L610" s="17"/>
      <c r="M610" s="10"/>
      <c r="N610" s="10"/>
      <c r="O610" s="10"/>
      <c r="P610" s="23"/>
      <c r="Q610" s="22"/>
      <c r="R610" s="13"/>
      <c r="S610" s="18"/>
      <c r="T610" s="14"/>
      <c r="U610" s="14"/>
      <c r="V610" s="15"/>
      <c r="W610" s="20"/>
      <c r="X610" s="21"/>
      <c r="Y610" s="8" t="str">
        <f t="shared" si="55"/>
        <v>En Revisión</v>
      </c>
      <c r="Z610" s="12"/>
      <c r="AA610" s="24"/>
      <c r="AB610" s="19"/>
      <c r="AC610" s="6">
        <f t="shared" ca="1" si="51"/>
        <v>-45215</v>
      </c>
      <c r="AD610" s="6" t="str">
        <f t="shared" si="56"/>
        <v>En Proceso</v>
      </c>
      <c r="AE610" s="7" t="str">
        <f t="shared" ca="1" si="53"/>
        <v>Vencido</v>
      </c>
      <c r="AF610" s="7" t="str">
        <f t="shared" si="54"/>
        <v>Contrato En Curso</v>
      </c>
      <c r="AG610" s="25"/>
      <c r="AH610" s="28"/>
    </row>
    <row r="611" spans="1:34" customFormat="1" ht="32.25" customHeight="1" x14ac:dyDescent="0.35">
      <c r="A611" s="16"/>
      <c r="B611" s="10"/>
      <c r="C611" s="10"/>
      <c r="D611" s="10"/>
      <c r="E611" s="10"/>
      <c r="F611" s="10"/>
      <c r="G611" s="9"/>
      <c r="H611" s="22"/>
      <c r="I611" s="10"/>
      <c r="J611" s="11"/>
      <c r="K611" s="11"/>
      <c r="L611" s="17"/>
      <c r="M611" s="10"/>
      <c r="N611" s="10"/>
      <c r="O611" s="10"/>
      <c r="P611" s="23"/>
      <c r="Q611" s="22"/>
      <c r="R611" s="13"/>
      <c r="S611" s="18"/>
      <c r="T611" s="14"/>
      <c r="U611" s="14"/>
      <c r="V611" s="15"/>
      <c r="W611" s="20"/>
      <c r="X611" s="21"/>
      <c r="Y611" s="8" t="str">
        <f t="shared" si="55"/>
        <v>En Revisión</v>
      </c>
      <c r="Z611" s="12"/>
      <c r="AA611" s="24"/>
      <c r="AB611" s="19"/>
      <c r="AC611" s="6">
        <f t="shared" ca="1" si="51"/>
        <v>-45215</v>
      </c>
      <c r="AD611" s="6" t="str">
        <f t="shared" si="56"/>
        <v>En Proceso</v>
      </c>
      <c r="AE611" s="7" t="str">
        <f t="shared" ca="1" si="53"/>
        <v>Vencido</v>
      </c>
      <c r="AF611" s="7" t="str">
        <f t="shared" si="54"/>
        <v>Contrato En Curso</v>
      </c>
      <c r="AG611" s="25"/>
      <c r="AH611" s="28"/>
    </row>
    <row r="612" spans="1:34" customFormat="1" ht="32.25" customHeight="1" x14ac:dyDescent="0.35">
      <c r="A612" s="16"/>
      <c r="B612" s="10"/>
      <c r="C612" s="10"/>
      <c r="D612" s="10"/>
      <c r="E612" s="10"/>
      <c r="F612" s="10"/>
      <c r="G612" s="9"/>
      <c r="H612" s="22"/>
      <c r="I612" s="10"/>
      <c r="J612" s="11"/>
      <c r="K612" s="11"/>
      <c r="L612" s="17"/>
      <c r="M612" s="10"/>
      <c r="N612" s="10"/>
      <c r="O612" s="10"/>
      <c r="P612" s="23"/>
      <c r="Q612" s="22"/>
      <c r="R612" s="13"/>
      <c r="S612" s="18"/>
      <c r="T612" s="14"/>
      <c r="U612" s="14"/>
      <c r="V612" s="15"/>
      <c r="W612" s="20"/>
      <c r="X612" s="21"/>
      <c r="Y612" s="8" t="str">
        <f t="shared" si="55"/>
        <v>En Revisión</v>
      </c>
      <c r="Z612" s="12"/>
      <c r="AA612" s="24"/>
      <c r="AB612" s="19"/>
      <c r="AC612" s="6">
        <f t="shared" ca="1" si="51"/>
        <v>-45215</v>
      </c>
      <c r="AD612" s="6" t="str">
        <f t="shared" si="56"/>
        <v>En Proceso</v>
      </c>
      <c r="AE612" s="7" t="str">
        <f t="shared" ca="1" si="53"/>
        <v>Vencido</v>
      </c>
      <c r="AF612" s="7" t="str">
        <f t="shared" si="54"/>
        <v>Contrato En Curso</v>
      </c>
      <c r="AG612" s="25"/>
      <c r="AH612" s="28"/>
    </row>
    <row r="613" spans="1:34" customFormat="1" ht="32.25" customHeight="1" x14ac:dyDescent="0.35">
      <c r="A613" s="16"/>
      <c r="B613" s="10"/>
      <c r="C613" s="10"/>
      <c r="D613" s="10"/>
      <c r="E613" s="10"/>
      <c r="F613" s="10"/>
      <c r="G613" s="9"/>
      <c r="H613" s="22"/>
      <c r="I613" s="10"/>
      <c r="J613" s="11"/>
      <c r="K613" s="11"/>
      <c r="L613" s="17"/>
      <c r="M613" s="10"/>
      <c r="N613" s="10"/>
      <c r="O613" s="10"/>
      <c r="P613" s="23"/>
      <c r="Q613" s="22"/>
      <c r="R613" s="13"/>
      <c r="S613" s="18"/>
      <c r="T613" s="14"/>
      <c r="U613" s="14"/>
      <c r="V613" s="15"/>
      <c r="W613" s="20"/>
      <c r="X613" s="21"/>
      <c r="Y613" s="8" t="str">
        <f t="shared" si="55"/>
        <v>En Revisión</v>
      </c>
      <c r="Z613" s="12"/>
      <c r="AA613" s="24"/>
      <c r="AB613" s="19"/>
      <c r="AC613" s="6">
        <f t="shared" ca="1" si="51"/>
        <v>-45215</v>
      </c>
      <c r="AD613" s="6" t="str">
        <f t="shared" si="56"/>
        <v>En Proceso</v>
      </c>
      <c r="AE613" s="7" t="str">
        <f t="shared" ca="1" si="53"/>
        <v>Vencido</v>
      </c>
      <c r="AF613" s="7" t="str">
        <f t="shared" si="54"/>
        <v>Contrato En Curso</v>
      </c>
      <c r="AG613" s="25"/>
      <c r="AH613" s="28"/>
    </row>
    <row r="614" spans="1:34" customFormat="1" ht="32.25" customHeight="1" x14ac:dyDescent="0.35">
      <c r="A614" s="16"/>
      <c r="B614" s="10"/>
      <c r="C614" s="10"/>
      <c r="D614" s="10"/>
      <c r="E614" s="10"/>
      <c r="F614" s="10"/>
      <c r="G614" s="9"/>
      <c r="H614" s="22"/>
      <c r="I614" s="10"/>
      <c r="J614" s="11"/>
      <c r="K614" s="11"/>
      <c r="L614" s="17"/>
      <c r="M614" s="10"/>
      <c r="N614" s="10"/>
      <c r="O614" s="10"/>
      <c r="P614" s="23"/>
      <c r="Q614" s="22"/>
      <c r="R614" s="13"/>
      <c r="S614" s="18"/>
      <c r="T614" s="14"/>
      <c r="U614" s="14"/>
      <c r="V614" s="15"/>
      <c r="W614" s="20"/>
      <c r="X614" s="21"/>
      <c r="Y614" s="8" t="str">
        <f t="shared" si="55"/>
        <v>En Revisión</v>
      </c>
      <c r="Z614" s="12"/>
      <c r="AA614" s="24"/>
      <c r="AB614" s="19"/>
      <c r="AC614" s="6">
        <f t="shared" ca="1" si="51"/>
        <v>-45215</v>
      </c>
      <c r="AD614" s="6" t="str">
        <f t="shared" si="56"/>
        <v>En Proceso</v>
      </c>
      <c r="AE614" s="7" t="str">
        <f t="shared" ca="1" si="53"/>
        <v>Vencido</v>
      </c>
      <c r="AF614" s="7" t="str">
        <f t="shared" si="54"/>
        <v>Contrato En Curso</v>
      </c>
      <c r="AG614" s="25"/>
      <c r="AH614" s="28"/>
    </row>
    <row r="615" spans="1:34" customFormat="1" ht="32.25" customHeight="1" x14ac:dyDescent="0.35">
      <c r="A615" s="16"/>
      <c r="B615" s="10"/>
      <c r="C615" s="10"/>
      <c r="D615" s="10"/>
      <c r="E615" s="10"/>
      <c r="F615" s="10"/>
      <c r="G615" s="9"/>
      <c r="H615" s="22"/>
      <c r="I615" s="10"/>
      <c r="J615" s="11"/>
      <c r="K615" s="11"/>
      <c r="L615" s="17"/>
      <c r="M615" s="10"/>
      <c r="N615" s="10"/>
      <c r="O615" s="10"/>
      <c r="P615" s="23"/>
      <c r="Q615" s="22"/>
      <c r="R615" s="13"/>
      <c r="S615" s="18"/>
      <c r="T615" s="14"/>
      <c r="U615" s="14"/>
      <c r="V615" s="15"/>
      <c r="W615" s="20"/>
      <c r="X615" s="21"/>
      <c r="Y615" s="8" t="str">
        <f t="shared" si="55"/>
        <v>En Revisión</v>
      </c>
      <c r="Z615" s="12"/>
      <c r="AA615" s="24"/>
      <c r="AB615" s="19"/>
      <c r="AC615" s="6">
        <f t="shared" ca="1" si="51"/>
        <v>-45215</v>
      </c>
      <c r="AD615" s="6" t="str">
        <f t="shared" si="56"/>
        <v>En Proceso</v>
      </c>
      <c r="AE615" s="7" t="str">
        <f t="shared" ca="1" si="53"/>
        <v>Vencido</v>
      </c>
      <c r="AF615" s="7" t="str">
        <f t="shared" si="54"/>
        <v>Contrato En Curso</v>
      </c>
      <c r="AG615" s="25"/>
      <c r="AH615" s="28"/>
    </row>
    <row r="616" spans="1:34" customFormat="1" ht="32.25" customHeight="1" x14ac:dyDescent="0.35">
      <c r="A616" s="16"/>
      <c r="B616" s="10"/>
      <c r="C616" s="10"/>
      <c r="D616" s="10"/>
      <c r="E616" s="10"/>
      <c r="F616" s="10"/>
      <c r="G616" s="9"/>
      <c r="H616" s="22"/>
      <c r="I616" s="10"/>
      <c r="J616" s="11"/>
      <c r="K616" s="11"/>
      <c r="L616" s="17"/>
      <c r="M616" s="10"/>
      <c r="N616" s="10"/>
      <c r="O616" s="10"/>
      <c r="P616" s="23"/>
      <c r="Q616" s="22"/>
      <c r="R616" s="13"/>
      <c r="S616" s="18"/>
      <c r="T616" s="14"/>
      <c r="U616" s="14"/>
      <c r="V616" s="15"/>
      <c r="W616" s="20"/>
      <c r="X616" s="21"/>
      <c r="Y616" s="8" t="str">
        <f t="shared" si="55"/>
        <v>En Revisión</v>
      </c>
      <c r="Z616" s="12"/>
      <c r="AA616" s="24"/>
      <c r="AB616" s="19"/>
      <c r="AC616" s="6">
        <f t="shared" ca="1" si="51"/>
        <v>-45215</v>
      </c>
      <c r="AD616" s="6" t="str">
        <f t="shared" si="56"/>
        <v>En Proceso</v>
      </c>
      <c r="AE616" s="7" t="str">
        <f t="shared" ca="1" si="53"/>
        <v>Vencido</v>
      </c>
      <c r="AF616" s="7" t="str">
        <f t="shared" si="54"/>
        <v>Contrato En Curso</v>
      </c>
      <c r="AG616" s="25"/>
      <c r="AH616" s="28"/>
    </row>
    <row r="617" spans="1:34" customFormat="1" ht="32.25" customHeight="1" x14ac:dyDescent="0.35">
      <c r="A617" s="16"/>
      <c r="B617" s="10"/>
      <c r="C617" s="10"/>
      <c r="D617" s="10"/>
      <c r="E617" s="10"/>
      <c r="F617" s="10"/>
      <c r="G617" s="9"/>
      <c r="H617" s="22"/>
      <c r="I617" s="10"/>
      <c r="J617" s="11"/>
      <c r="K617" s="11"/>
      <c r="L617" s="17"/>
      <c r="M617" s="10"/>
      <c r="N617" s="10"/>
      <c r="O617" s="10"/>
      <c r="P617" s="23"/>
      <c r="Q617" s="22"/>
      <c r="R617" s="13"/>
      <c r="S617" s="18"/>
      <c r="T617" s="14"/>
      <c r="U617" s="14"/>
      <c r="V617" s="15"/>
      <c r="W617" s="20"/>
      <c r="X617" s="21"/>
      <c r="Y617" s="8" t="str">
        <f t="shared" si="55"/>
        <v>En Revisión</v>
      </c>
      <c r="Z617" s="12"/>
      <c r="AA617" s="24"/>
      <c r="AB617" s="19"/>
      <c r="AC617" s="6">
        <f t="shared" ca="1" si="51"/>
        <v>-45215</v>
      </c>
      <c r="AD617" s="6" t="str">
        <f t="shared" si="56"/>
        <v>En Proceso</v>
      </c>
      <c r="AE617" s="7" t="str">
        <f t="shared" ca="1" si="53"/>
        <v>Vencido</v>
      </c>
      <c r="AF617" s="7" t="str">
        <f t="shared" si="54"/>
        <v>Contrato En Curso</v>
      </c>
      <c r="AG617" s="25"/>
      <c r="AH617" s="28"/>
    </row>
    <row r="618" spans="1:34" customFormat="1" ht="32.25" customHeight="1" x14ac:dyDescent="0.35">
      <c r="A618" s="16"/>
      <c r="B618" s="10"/>
      <c r="C618" s="10"/>
      <c r="D618" s="10"/>
      <c r="E618" s="10"/>
      <c r="F618" s="10"/>
      <c r="G618" s="9"/>
      <c r="H618" s="22"/>
      <c r="I618" s="10"/>
      <c r="J618" s="11"/>
      <c r="K618" s="11"/>
      <c r="L618" s="17"/>
      <c r="M618" s="10"/>
      <c r="N618" s="10"/>
      <c r="O618" s="10"/>
      <c r="P618" s="23"/>
      <c r="Q618" s="22"/>
      <c r="R618" s="13"/>
      <c r="S618" s="18"/>
      <c r="T618" s="14"/>
      <c r="U618" s="14"/>
      <c r="V618" s="15"/>
      <c r="W618" s="20"/>
      <c r="X618" s="21"/>
      <c r="Y618" s="8" t="str">
        <f t="shared" si="55"/>
        <v>En Revisión</v>
      </c>
      <c r="Z618" s="12"/>
      <c r="AA618" s="24"/>
      <c r="AB618" s="19"/>
      <c r="AC618" s="6">
        <f t="shared" ca="1" si="51"/>
        <v>-45215</v>
      </c>
      <c r="AD618" s="6" t="str">
        <f t="shared" si="56"/>
        <v>En Proceso</v>
      </c>
      <c r="AE618" s="7" t="str">
        <f t="shared" ca="1" si="53"/>
        <v>Vencido</v>
      </c>
      <c r="AF618" s="7" t="str">
        <f t="shared" si="54"/>
        <v>Contrato En Curso</v>
      </c>
      <c r="AG618" s="25"/>
      <c r="AH618" s="28"/>
    </row>
    <row r="619" spans="1:34" customFormat="1" ht="32.25" customHeight="1" x14ac:dyDescent="0.35">
      <c r="A619" s="16"/>
      <c r="B619" s="10"/>
      <c r="C619" s="10"/>
      <c r="D619" s="10"/>
      <c r="E619" s="10"/>
      <c r="F619" s="10"/>
      <c r="G619" s="9"/>
      <c r="H619" s="22"/>
      <c r="I619" s="10"/>
      <c r="J619" s="11"/>
      <c r="K619" s="11"/>
      <c r="L619" s="17"/>
      <c r="M619" s="10"/>
      <c r="N619" s="10"/>
      <c r="O619" s="10"/>
      <c r="P619" s="23"/>
      <c r="Q619" s="22"/>
      <c r="R619" s="13"/>
      <c r="S619" s="18"/>
      <c r="T619" s="14"/>
      <c r="U619" s="14"/>
      <c r="V619" s="15"/>
      <c r="W619" s="20"/>
      <c r="X619" s="21"/>
      <c r="Y619" s="8" t="str">
        <f t="shared" si="55"/>
        <v>En Revisión</v>
      </c>
      <c r="Z619" s="12"/>
      <c r="AA619" s="24"/>
      <c r="AB619" s="19"/>
      <c r="AC619" s="6">
        <f t="shared" ca="1" si="51"/>
        <v>-45215</v>
      </c>
      <c r="AD619" s="6" t="str">
        <f t="shared" si="56"/>
        <v>En Proceso</v>
      </c>
      <c r="AE619" s="7" t="str">
        <f t="shared" ca="1" si="53"/>
        <v>Vencido</v>
      </c>
      <c r="AF619" s="7" t="str">
        <f t="shared" si="54"/>
        <v>Contrato En Curso</v>
      </c>
      <c r="AG619" s="25"/>
      <c r="AH619" s="28"/>
    </row>
    <row r="620" spans="1:34" customFormat="1" ht="32.25" customHeight="1" x14ac:dyDescent="0.35">
      <c r="A620" s="16"/>
      <c r="B620" s="10"/>
      <c r="C620" s="10"/>
      <c r="D620" s="10"/>
      <c r="E620" s="10"/>
      <c r="F620" s="10"/>
      <c r="G620" s="9"/>
      <c r="H620" s="22"/>
      <c r="I620" s="10"/>
      <c r="J620" s="11"/>
      <c r="K620" s="11"/>
      <c r="L620" s="17"/>
      <c r="M620" s="10"/>
      <c r="N620" s="10"/>
      <c r="O620" s="10"/>
      <c r="P620" s="23"/>
      <c r="Q620" s="22"/>
      <c r="R620" s="13"/>
      <c r="S620" s="18"/>
      <c r="T620" s="14"/>
      <c r="U620" s="14"/>
      <c r="V620" s="15"/>
      <c r="W620" s="20"/>
      <c r="X620" s="21"/>
      <c r="Y620" s="8" t="str">
        <f t="shared" si="55"/>
        <v>En Revisión</v>
      </c>
      <c r="Z620" s="12"/>
      <c r="AA620" s="24"/>
      <c r="AB620" s="19"/>
      <c r="AC620" s="6">
        <f t="shared" ca="1" si="51"/>
        <v>-45215</v>
      </c>
      <c r="AD620" s="6" t="str">
        <f t="shared" si="56"/>
        <v>En Proceso</v>
      </c>
      <c r="AE620" s="7" t="str">
        <f t="shared" ca="1" si="53"/>
        <v>Vencido</v>
      </c>
      <c r="AF620" s="7" t="str">
        <f t="shared" si="54"/>
        <v>Contrato En Curso</v>
      </c>
      <c r="AG620" s="25"/>
      <c r="AH620" s="28"/>
    </row>
    <row r="621" spans="1:34" customFormat="1" ht="32.25" customHeight="1" x14ac:dyDescent="0.35">
      <c r="A621" s="16"/>
      <c r="B621" s="10"/>
      <c r="C621" s="10"/>
      <c r="D621" s="10"/>
      <c r="E621" s="10"/>
      <c r="F621" s="10"/>
      <c r="G621" s="9"/>
      <c r="H621" s="22"/>
      <c r="I621" s="10"/>
      <c r="J621" s="11"/>
      <c r="K621" s="11"/>
      <c r="L621" s="17"/>
      <c r="M621" s="10"/>
      <c r="N621" s="10"/>
      <c r="O621" s="10"/>
      <c r="P621" s="23"/>
      <c r="Q621" s="22"/>
      <c r="R621" s="13"/>
      <c r="S621" s="18"/>
      <c r="T621" s="14"/>
      <c r="U621" s="14"/>
      <c r="V621" s="15"/>
      <c r="W621" s="20"/>
      <c r="X621" s="21"/>
      <c r="Y621" s="8" t="str">
        <f t="shared" si="55"/>
        <v>En Revisión</v>
      </c>
      <c r="Z621" s="12"/>
      <c r="AA621" s="24"/>
      <c r="AB621" s="19"/>
      <c r="AC621" s="6">
        <f t="shared" ca="1" si="51"/>
        <v>-45215</v>
      </c>
      <c r="AD621" s="6" t="str">
        <f t="shared" si="56"/>
        <v>En Proceso</v>
      </c>
      <c r="AE621" s="7" t="str">
        <f t="shared" ca="1" si="53"/>
        <v>Vencido</v>
      </c>
      <c r="AF621" s="7" t="str">
        <f t="shared" si="54"/>
        <v>Contrato En Curso</v>
      </c>
      <c r="AG621" s="25"/>
      <c r="AH621" s="28"/>
    </row>
    <row r="622" spans="1:34" customFormat="1" ht="32.25" customHeight="1" x14ac:dyDescent="0.35">
      <c r="A622" s="16"/>
      <c r="B622" s="10"/>
      <c r="C622" s="10"/>
      <c r="D622" s="10"/>
      <c r="E622" s="10"/>
      <c r="F622" s="10"/>
      <c r="G622" s="9"/>
      <c r="H622" s="22"/>
      <c r="I622" s="10"/>
      <c r="J622" s="11"/>
      <c r="K622" s="11"/>
      <c r="L622" s="17"/>
      <c r="M622" s="10"/>
      <c r="N622" s="10"/>
      <c r="O622" s="10"/>
      <c r="P622" s="23"/>
      <c r="Q622" s="22"/>
      <c r="R622" s="13"/>
      <c r="S622" s="18"/>
      <c r="T622" s="14"/>
      <c r="U622" s="14"/>
      <c r="V622" s="15"/>
      <c r="W622" s="20"/>
      <c r="X622" s="21"/>
      <c r="Y622" s="8" t="str">
        <f t="shared" si="55"/>
        <v>En Revisión</v>
      </c>
      <c r="Z622" s="12"/>
      <c r="AA622" s="24"/>
      <c r="AB622" s="19"/>
      <c r="AC622" s="6">
        <f t="shared" ca="1" si="51"/>
        <v>-45215</v>
      </c>
      <c r="AD622" s="6" t="str">
        <f t="shared" si="56"/>
        <v>En Proceso</v>
      </c>
      <c r="AE622" s="7" t="str">
        <f t="shared" ca="1" si="53"/>
        <v>Vencido</v>
      </c>
      <c r="AF622" s="7" t="str">
        <f t="shared" si="54"/>
        <v>Contrato En Curso</v>
      </c>
      <c r="AG622" s="25"/>
      <c r="AH622" s="28"/>
    </row>
    <row r="623" spans="1:34" customFormat="1" ht="32.25" customHeight="1" x14ac:dyDescent="0.35">
      <c r="A623" s="16"/>
      <c r="B623" s="10"/>
      <c r="C623" s="10"/>
      <c r="D623" s="10"/>
      <c r="E623" s="10"/>
      <c r="F623" s="10"/>
      <c r="G623" s="9"/>
      <c r="H623" s="22"/>
      <c r="I623" s="10"/>
      <c r="J623" s="11"/>
      <c r="K623" s="11"/>
      <c r="L623" s="17"/>
      <c r="M623" s="10"/>
      <c r="N623" s="10"/>
      <c r="O623" s="10"/>
      <c r="P623" s="23"/>
      <c r="Q623" s="22"/>
      <c r="R623" s="13"/>
      <c r="S623" s="18"/>
      <c r="T623" s="14"/>
      <c r="U623" s="14"/>
      <c r="V623" s="15"/>
      <c r="W623" s="20"/>
      <c r="X623" s="21"/>
      <c r="Y623" s="8" t="str">
        <f t="shared" si="55"/>
        <v>En Revisión</v>
      </c>
      <c r="Z623" s="12"/>
      <c r="AA623" s="24"/>
      <c r="AB623" s="19"/>
      <c r="AC623" s="6">
        <f t="shared" ca="1" si="51"/>
        <v>-45215</v>
      </c>
      <c r="AD623" s="6" t="str">
        <f t="shared" si="56"/>
        <v>En Proceso</v>
      </c>
      <c r="AE623" s="7" t="str">
        <f t="shared" ca="1" si="53"/>
        <v>Vencido</v>
      </c>
      <c r="AF623" s="7" t="str">
        <f t="shared" si="54"/>
        <v>Contrato En Curso</v>
      </c>
      <c r="AG623" s="25"/>
      <c r="AH623" s="28"/>
    </row>
    <row r="624" spans="1:34" customFormat="1" ht="32.25" customHeight="1" x14ac:dyDescent="0.35">
      <c r="A624" s="16"/>
      <c r="B624" s="10"/>
      <c r="C624" s="10"/>
      <c r="D624" s="10"/>
      <c r="E624" s="10"/>
      <c r="F624" s="10"/>
      <c r="G624" s="9"/>
      <c r="H624" s="22"/>
      <c r="I624" s="10"/>
      <c r="J624" s="11"/>
      <c r="K624" s="11"/>
      <c r="L624" s="17"/>
      <c r="M624" s="10"/>
      <c r="N624" s="10"/>
      <c r="O624" s="10"/>
      <c r="P624" s="23"/>
      <c r="Q624" s="22"/>
      <c r="R624" s="13"/>
      <c r="S624" s="18"/>
      <c r="T624" s="14"/>
      <c r="U624" s="14"/>
      <c r="V624" s="15"/>
      <c r="W624" s="20"/>
      <c r="X624" s="21"/>
      <c r="Y624" s="8" t="str">
        <f t="shared" si="55"/>
        <v>En Revisión</v>
      </c>
      <c r="Z624" s="12"/>
      <c r="AA624" s="24"/>
      <c r="AB624" s="19"/>
      <c r="AC624" s="6">
        <f t="shared" ca="1" si="51"/>
        <v>-45215</v>
      </c>
      <c r="AD624" s="6" t="str">
        <f t="shared" si="56"/>
        <v>En Proceso</v>
      </c>
      <c r="AE624" s="7" t="str">
        <f t="shared" ca="1" si="53"/>
        <v>Vencido</v>
      </c>
      <c r="AF624" s="7" t="str">
        <f t="shared" si="54"/>
        <v>Contrato En Curso</v>
      </c>
      <c r="AG624" s="25"/>
      <c r="AH624" s="28"/>
    </row>
    <row r="625" spans="1:34" customFormat="1" ht="32.25" customHeight="1" x14ac:dyDescent="0.35">
      <c r="A625" s="16"/>
      <c r="B625" s="10"/>
      <c r="C625" s="10"/>
      <c r="D625" s="10"/>
      <c r="E625" s="10"/>
      <c r="F625" s="10"/>
      <c r="G625" s="9"/>
      <c r="H625" s="22"/>
      <c r="I625" s="10"/>
      <c r="J625" s="11"/>
      <c r="K625" s="11"/>
      <c r="L625" s="17"/>
      <c r="M625" s="10"/>
      <c r="N625" s="10"/>
      <c r="O625" s="10"/>
      <c r="P625" s="23"/>
      <c r="Q625" s="22"/>
      <c r="R625" s="13"/>
      <c r="S625" s="18"/>
      <c r="T625" s="14"/>
      <c r="U625" s="14"/>
      <c r="V625" s="15"/>
      <c r="W625" s="20"/>
      <c r="X625" s="21"/>
      <c r="Y625" s="8" t="str">
        <f t="shared" si="55"/>
        <v>En Revisión</v>
      </c>
      <c r="Z625" s="12"/>
      <c r="AA625" s="24"/>
      <c r="AB625" s="19"/>
      <c r="AC625" s="6">
        <f t="shared" ca="1" si="51"/>
        <v>-45215</v>
      </c>
      <c r="AD625" s="6" t="str">
        <f t="shared" si="56"/>
        <v>En Proceso</v>
      </c>
      <c r="AE625" s="7" t="str">
        <f t="shared" ca="1" si="53"/>
        <v>Vencido</v>
      </c>
      <c r="AF625" s="7" t="str">
        <f t="shared" si="54"/>
        <v>Contrato En Curso</v>
      </c>
      <c r="AG625" s="25"/>
      <c r="AH625" s="28"/>
    </row>
    <row r="626" spans="1:34" customFormat="1" ht="32.25" customHeight="1" x14ac:dyDescent="0.35">
      <c r="A626" s="16"/>
      <c r="B626" s="10"/>
      <c r="C626" s="10"/>
      <c r="D626" s="10"/>
      <c r="E626" s="10"/>
      <c r="F626" s="10"/>
      <c r="G626" s="9"/>
      <c r="H626" s="22"/>
      <c r="I626" s="10"/>
      <c r="J626" s="11"/>
      <c r="K626" s="11"/>
      <c r="L626" s="17"/>
      <c r="M626" s="10"/>
      <c r="N626" s="10"/>
      <c r="O626" s="10"/>
      <c r="P626" s="23"/>
      <c r="Q626" s="22"/>
      <c r="R626" s="13"/>
      <c r="S626" s="18"/>
      <c r="T626" s="14"/>
      <c r="U626" s="14"/>
      <c r="V626" s="15"/>
      <c r="W626" s="20"/>
      <c r="X626" s="21"/>
      <c r="Y626" s="8" t="str">
        <f t="shared" si="55"/>
        <v>En Revisión</v>
      </c>
      <c r="Z626" s="12"/>
      <c r="AA626" s="24"/>
      <c r="AB626" s="19"/>
      <c r="AC626" s="6">
        <f t="shared" ca="1" si="51"/>
        <v>-45215</v>
      </c>
      <c r="AD626" s="6" t="str">
        <f t="shared" si="56"/>
        <v>En Proceso</v>
      </c>
      <c r="AE626" s="7" t="str">
        <f t="shared" ca="1" si="53"/>
        <v>Vencido</v>
      </c>
      <c r="AF626" s="7" t="str">
        <f t="shared" si="54"/>
        <v>Contrato En Curso</v>
      </c>
      <c r="AG626" s="25"/>
      <c r="AH626" s="28"/>
    </row>
    <row r="627" spans="1:34" customFormat="1" ht="32.25" customHeight="1" x14ac:dyDescent="0.35">
      <c r="A627" s="16"/>
      <c r="B627" s="10"/>
      <c r="C627" s="10"/>
      <c r="D627" s="10"/>
      <c r="E627" s="10"/>
      <c r="F627" s="10"/>
      <c r="G627" s="9"/>
      <c r="H627" s="22"/>
      <c r="I627" s="10"/>
      <c r="J627" s="11"/>
      <c r="K627" s="11"/>
      <c r="L627" s="17"/>
      <c r="M627" s="10"/>
      <c r="N627" s="10"/>
      <c r="O627" s="10"/>
      <c r="P627" s="23"/>
      <c r="Q627" s="22"/>
      <c r="R627" s="13"/>
      <c r="S627" s="18"/>
      <c r="T627" s="14"/>
      <c r="U627" s="14"/>
      <c r="V627" s="15"/>
      <c r="W627" s="20"/>
      <c r="X627" s="21"/>
      <c r="Y627" s="8" t="str">
        <f t="shared" si="55"/>
        <v>En Revisión</v>
      </c>
      <c r="Z627" s="12"/>
      <c r="AA627" s="24"/>
      <c r="AB627" s="19"/>
      <c r="AC627" s="6">
        <f t="shared" ca="1" si="51"/>
        <v>-45215</v>
      </c>
      <c r="AD627" s="6" t="str">
        <f t="shared" si="56"/>
        <v>En Proceso</v>
      </c>
      <c r="AE627" s="7" t="str">
        <f t="shared" ca="1" si="53"/>
        <v>Vencido</v>
      </c>
      <c r="AF627" s="7" t="str">
        <f t="shared" si="54"/>
        <v>Contrato En Curso</v>
      </c>
      <c r="AG627" s="25"/>
      <c r="AH627" s="28"/>
    </row>
    <row r="628" spans="1:34" customFormat="1" ht="32.25" customHeight="1" x14ac:dyDescent="0.35">
      <c r="A628" s="16"/>
      <c r="B628" s="10"/>
      <c r="C628" s="10"/>
      <c r="D628" s="10"/>
      <c r="E628" s="10"/>
      <c r="F628" s="10"/>
      <c r="G628" s="9"/>
      <c r="H628" s="22"/>
      <c r="I628" s="10"/>
      <c r="J628" s="11"/>
      <c r="K628" s="11"/>
      <c r="L628" s="17"/>
      <c r="M628" s="10"/>
      <c r="N628" s="10"/>
      <c r="O628" s="10"/>
      <c r="P628" s="23"/>
      <c r="Q628" s="22"/>
      <c r="R628" s="13"/>
      <c r="S628" s="18"/>
      <c r="T628" s="14"/>
      <c r="U628" s="14"/>
      <c r="V628" s="15"/>
      <c r="W628" s="20"/>
      <c r="X628" s="21"/>
      <c r="Y628" s="8" t="str">
        <f t="shared" si="55"/>
        <v>En Revisión</v>
      </c>
      <c r="Z628" s="12"/>
      <c r="AA628" s="24"/>
      <c r="AB628" s="19"/>
      <c r="AC628" s="6">
        <f t="shared" ca="1" si="51"/>
        <v>-45215</v>
      </c>
      <c r="AD628" s="6" t="str">
        <f t="shared" si="56"/>
        <v>En Proceso</v>
      </c>
      <c r="AE628" s="7" t="str">
        <f t="shared" ca="1" si="53"/>
        <v>Vencido</v>
      </c>
      <c r="AF628" s="7" t="str">
        <f t="shared" si="54"/>
        <v>Contrato En Curso</v>
      </c>
      <c r="AG628" s="25"/>
      <c r="AH628" s="28"/>
    </row>
    <row r="629" spans="1:34" customFormat="1" ht="32.25" customHeight="1" x14ac:dyDescent="0.35">
      <c r="A629" s="16"/>
      <c r="B629" s="10"/>
      <c r="C629" s="10"/>
      <c r="D629" s="10"/>
      <c r="E629" s="10"/>
      <c r="F629" s="10"/>
      <c r="G629" s="9"/>
      <c r="H629" s="22"/>
      <c r="I629" s="10"/>
      <c r="J629" s="11"/>
      <c r="K629" s="11"/>
      <c r="L629" s="17"/>
      <c r="M629" s="10"/>
      <c r="N629" s="10"/>
      <c r="O629" s="10"/>
      <c r="P629" s="23"/>
      <c r="Q629" s="22"/>
      <c r="R629" s="13"/>
      <c r="S629" s="18"/>
      <c r="T629" s="14"/>
      <c r="U629" s="14"/>
      <c r="V629" s="15"/>
      <c r="W629" s="20"/>
      <c r="X629" s="21"/>
      <c r="Y629" s="8" t="str">
        <f t="shared" si="55"/>
        <v>En Revisión</v>
      </c>
      <c r="Z629" s="12"/>
      <c r="AA629" s="24"/>
      <c r="AB629" s="19"/>
      <c r="AC629" s="6">
        <f t="shared" ca="1" si="51"/>
        <v>-45215</v>
      </c>
      <c r="AD629" s="6" t="str">
        <f t="shared" si="56"/>
        <v>En Proceso</v>
      </c>
      <c r="AE629" s="7" t="str">
        <f t="shared" ca="1" si="53"/>
        <v>Vencido</v>
      </c>
      <c r="AF629" s="7" t="str">
        <f t="shared" si="54"/>
        <v>Contrato En Curso</v>
      </c>
      <c r="AG629" s="25"/>
      <c r="AH629" s="28"/>
    </row>
    <row r="630" spans="1:34" customFormat="1" ht="32.25" customHeight="1" x14ac:dyDescent="0.35">
      <c r="A630" s="16"/>
      <c r="B630" s="10"/>
      <c r="C630" s="10"/>
      <c r="D630" s="10"/>
      <c r="E630" s="10"/>
      <c r="F630" s="10"/>
      <c r="G630" s="9"/>
      <c r="H630" s="22"/>
      <c r="I630" s="10"/>
      <c r="J630" s="11"/>
      <c r="K630" s="11"/>
      <c r="L630" s="17"/>
      <c r="M630" s="10"/>
      <c r="N630" s="10"/>
      <c r="O630" s="10"/>
      <c r="P630" s="23"/>
      <c r="Q630" s="22"/>
      <c r="R630" s="13"/>
      <c r="S630" s="18"/>
      <c r="T630" s="14"/>
      <c r="U630" s="14"/>
      <c r="V630" s="15"/>
      <c r="W630" s="20"/>
      <c r="X630" s="21"/>
      <c r="Y630" s="8" t="str">
        <f t="shared" si="55"/>
        <v>En Revisión</v>
      </c>
      <c r="Z630" s="12"/>
      <c r="AA630" s="24"/>
      <c r="AB630" s="19"/>
      <c r="AC630" s="6">
        <f t="shared" ca="1" si="51"/>
        <v>-45215</v>
      </c>
      <c r="AD630" s="6" t="str">
        <f t="shared" si="56"/>
        <v>En Proceso</v>
      </c>
      <c r="AE630" s="7" t="str">
        <f t="shared" ca="1" si="53"/>
        <v>Vencido</v>
      </c>
      <c r="AF630" s="7" t="str">
        <f t="shared" si="54"/>
        <v>Contrato En Curso</v>
      </c>
      <c r="AG630" s="25"/>
      <c r="AH630" s="28"/>
    </row>
    <row r="631" spans="1:34" customFormat="1" ht="32.25" customHeight="1" x14ac:dyDescent="0.35">
      <c r="A631" s="16"/>
      <c r="B631" s="10"/>
      <c r="C631" s="10"/>
      <c r="D631" s="10"/>
      <c r="E631" s="10"/>
      <c r="F631" s="10"/>
      <c r="G631" s="9"/>
      <c r="H631" s="22"/>
      <c r="I631" s="10"/>
      <c r="J631" s="11"/>
      <c r="K631" s="11"/>
      <c r="L631" s="17"/>
      <c r="M631" s="10"/>
      <c r="N631" s="10"/>
      <c r="O631" s="10"/>
      <c r="P631" s="23"/>
      <c r="Q631" s="22"/>
      <c r="R631" s="13"/>
      <c r="S631" s="18"/>
      <c r="T631" s="14"/>
      <c r="U631" s="14"/>
      <c r="V631" s="15"/>
      <c r="W631" s="20"/>
      <c r="X631" s="21"/>
      <c r="Y631" s="8" t="str">
        <f t="shared" si="55"/>
        <v>En Revisión</v>
      </c>
      <c r="Z631" s="12"/>
      <c r="AA631" s="24"/>
      <c r="AB631" s="19"/>
      <c r="AC631" s="6">
        <f t="shared" ca="1" si="51"/>
        <v>-45215</v>
      </c>
      <c r="AD631" s="6" t="str">
        <f t="shared" si="56"/>
        <v>En Proceso</v>
      </c>
      <c r="AE631" s="7" t="str">
        <f t="shared" ca="1" si="53"/>
        <v>Vencido</v>
      </c>
      <c r="AF631" s="7" t="str">
        <f t="shared" si="54"/>
        <v>Contrato En Curso</v>
      </c>
      <c r="AG631" s="25"/>
      <c r="AH631" s="28"/>
    </row>
    <row r="632" spans="1:34" customFormat="1" ht="32.25" customHeight="1" x14ac:dyDescent="0.35">
      <c r="A632" s="16"/>
      <c r="B632" s="10"/>
      <c r="C632" s="10"/>
      <c r="D632" s="10"/>
      <c r="E632" s="10"/>
      <c r="F632" s="10"/>
      <c r="G632" s="9"/>
      <c r="H632" s="22"/>
      <c r="I632" s="10"/>
      <c r="J632" s="11"/>
      <c r="K632" s="11"/>
      <c r="L632" s="17"/>
      <c r="M632" s="10"/>
      <c r="N632" s="10"/>
      <c r="O632" s="10"/>
      <c r="P632" s="23"/>
      <c r="Q632" s="22"/>
      <c r="R632" s="13"/>
      <c r="S632" s="18"/>
      <c r="T632" s="14"/>
      <c r="U632" s="14"/>
      <c r="V632" s="15"/>
      <c r="W632" s="20"/>
      <c r="X632" s="21"/>
      <c r="Y632" s="8" t="str">
        <f t="shared" si="55"/>
        <v>En Revisión</v>
      </c>
      <c r="Z632" s="12"/>
      <c r="AA632" s="24"/>
      <c r="AB632" s="19"/>
      <c r="AC632" s="6">
        <f t="shared" ca="1" si="51"/>
        <v>-45215</v>
      </c>
      <c r="AD632" s="6" t="str">
        <f t="shared" si="56"/>
        <v>En Proceso</v>
      </c>
      <c r="AE632" s="7" t="str">
        <f t="shared" ca="1" si="53"/>
        <v>Vencido</v>
      </c>
      <c r="AF632" s="7" t="str">
        <f t="shared" si="54"/>
        <v>Contrato En Curso</v>
      </c>
      <c r="AG632" s="25"/>
      <c r="AH632" s="28"/>
    </row>
    <row r="633" spans="1:34" customFormat="1" ht="32.25" customHeight="1" x14ac:dyDescent="0.35">
      <c r="A633" s="16"/>
      <c r="B633" s="10"/>
      <c r="C633" s="10"/>
      <c r="D633" s="10"/>
      <c r="E633" s="10"/>
      <c r="F633" s="10"/>
      <c r="G633" s="9"/>
      <c r="H633" s="22"/>
      <c r="I633" s="10"/>
      <c r="J633" s="11"/>
      <c r="K633" s="11"/>
      <c r="L633" s="17"/>
      <c r="M633" s="10"/>
      <c r="N633" s="10"/>
      <c r="O633" s="10"/>
      <c r="P633" s="23"/>
      <c r="Q633" s="22"/>
      <c r="R633" s="13"/>
      <c r="S633" s="18"/>
      <c r="T633" s="14"/>
      <c r="U633" s="14"/>
      <c r="V633" s="15"/>
      <c r="W633" s="20"/>
      <c r="X633" s="21"/>
      <c r="Y633" s="8" t="str">
        <f t="shared" si="55"/>
        <v>En Revisión</v>
      </c>
      <c r="Z633" s="12"/>
      <c r="AA633" s="24"/>
      <c r="AB633" s="19"/>
      <c r="AC633" s="6">
        <f t="shared" ca="1" si="51"/>
        <v>-45215</v>
      </c>
      <c r="AD633" s="6" t="str">
        <f t="shared" si="56"/>
        <v>En Proceso</v>
      </c>
      <c r="AE633" s="7" t="str">
        <f t="shared" ca="1" si="53"/>
        <v>Vencido</v>
      </c>
      <c r="AF633" s="7" t="str">
        <f t="shared" si="54"/>
        <v>Contrato En Curso</v>
      </c>
      <c r="AG633" s="25"/>
      <c r="AH633" s="28"/>
    </row>
    <row r="634" spans="1:34" customFormat="1" ht="32.25" customHeight="1" x14ac:dyDescent="0.35">
      <c r="A634" s="16"/>
      <c r="B634" s="10"/>
      <c r="C634" s="10"/>
      <c r="D634" s="10"/>
      <c r="E634" s="10"/>
      <c r="F634" s="10"/>
      <c r="G634" s="9"/>
      <c r="H634" s="22"/>
      <c r="I634" s="10"/>
      <c r="J634" s="11"/>
      <c r="K634" s="11"/>
      <c r="L634" s="17"/>
      <c r="M634" s="10"/>
      <c r="N634" s="10"/>
      <c r="O634" s="10"/>
      <c r="P634" s="23"/>
      <c r="Q634" s="22"/>
      <c r="R634" s="13"/>
      <c r="S634" s="18"/>
      <c r="T634" s="14"/>
      <c r="U634" s="14"/>
      <c r="V634" s="15"/>
      <c r="W634" s="20"/>
      <c r="X634" s="21"/>
      <c r="Y634" s="8" t="str">
        <f t="shared" si="55"/>
        <v>En Revisión</v>
      </c>
      <c r="Z634" s="12"/>
      <c r="AA634" s="24"/>
      <c r="AB634" s="19"/>
      <c r="AC634" s="6">
        <f t="shared" ca="1" si="51"/>
        <v>-45215</v>
      </c>
      <c r="AD634" s="6" t="str">
        <f t="shared" si="56"/>
        <v>En Proceso</v>
      </c>
      <c r="AE634" s="7" t="str">
        <f t="shared" ca="1" si="53"/>
        <v>Vencido</v>
      </c>
      <c r="AF634" s="7" t="str">
        <f t="shared" si="54"/>
        <v>Contrato En Curso</v>
      </c>
      <c r="AG634" s="25"/>
      <c r="AH634" s="28"/>
    </row>
    <row r="635" spans="1:34" customFormat="1" ht="32.25" customHeight="1" x14ac:dyDescent="0.35">
      <c r="A635" s="16"/>
      <c r="B635" s="10"/>
      <c r="C635" s="10"/>
      <c r="D635" s="10"/>
      <c r="E635" s="10"/>
      <c r="F635" s="10"/>
      <c r="G635" s="9"/>
      <c r="H635" s="22"/>
      <c r="I635" s="10"/>
      <c r="J635" s="11"/>
      <c r="K635" s="11"/>
      <c r="L635" s="17"/>
      <c r="M635" s="10"/>
      <c r="N635" s="10"/>
      <c r="O635" s="10"/>
      <c r="P635" s="23"/>
      <c r="Q635" s="22"/>
      <c r="R635" s="13"/>
      <c r="S635" s="18"/>
      <c r="T635" s="14"/>
      <c r="U635" s="14"/>
      <c r="V635" s="15"/>
      <c r="W635" s="20"/>
      <c r="X635" s="21"/>
      <c r="Y635" s="8" t="str">
        <f t="shared" si="55"/>
        <v>En Revisión</v>
      </c>
      <c r="Z635" s="12"/>
      <c r="AA635" s="24"/>
      <c r="AB635" s="19"/>
      <c r="AC635" s="6">
        <f t="shared" ca="1" si="51"/>
        <v>-45215</v>
      </c>
      <c r="AD635" s="6" t="str">
        <f t="shared" si="56"/>
        <v>En Proceso</v>
      </c>
      <c r="AE635" s="7" t="str">
        <f t="shared" ca="1" si="53"/>
        <v>Vencido</v>
      </c>
      <c r="AF635" s="7" t="str">
        <f t="shared" si="54"/>
        <v>Contrato En Curso</v>
      </c>
      <c r="AG635" s="25"/>
      <c r="AH635" s="28"/>
    </row>
    <row r="636" spans="1:34" customFormat="1" ht="32.25" customHeight="1" x14ac:dyDescent="0.35">
      <c r="A636" s="16"/>
      <c r="B636" s="10"/>
      <c r="C636" s="10"/>
      <c r="D636" s="10"/>
      <c r="E636" s="10"/>
      <c r="F636" s="10"/>
      <c r="G636" s="9"/>
      <c r="H636" s="22"/>
      <c r="I636" s="10"/>
      <c r="J636" s="11"/>
      <c r="K636" s="11"/>
      <c r="L636" s="17"/>
      <c r="M636" s="10"/>
      <c r="N636" s="10"/>
      <c r="O636" s="10"/>
      <c r="P636" s="23"/>
      <c r="Q636" s="22"/>
      <c r="R636" s="13"/>
      <c r="S636" s="18"/>
      <c r="T636" s="14"/>
      <c r="U636" s="14"/>
      <c r="V636" s="15"/>
      <c r="W636" s="20"/>
      <c r="X636" s="21"/>
      <c r="Y636" s="8" t="str">
        <f t="shared" si="55"/>
        <v>En Revisión</v>
      </c>
      <c r="Z636" s="12"/>
      <c r="AA636" s="24"/>
      <c r="AB636" s="19"/>
      <c r="AC636" s="6">
        <f t="shared" ca="1" si="51"/>
        <v>-45215</v>
      </c>
      <c r="AD636" s="6" t="str">
        <f t="shared" si="56"/>
        <v>En Proceso</v>
      </c>
      <c r="AE636" s="7" t="str">
        <f t="shared" ca="1" si="53"/>
        <v>Vencido</v>
      </c>
      <c r="AF636" s="7" t="str">
        <f t="shared" si="54"/>
        <v>Contrato En Curso</v>
      </c>
      <c r="AG636" s="25"/>
      <c r="AH636" s="28"/>
    </row>
    <row r="637" spans="1:34" customFormat="1" ht="32.25" customHeight="1" x14ac:dyDescent="0.35">
      <c r="A637" s="16"/>
      <c r="B637" s="10"/>
      <c r="C637" s="10"/>
      <c r="D637" s="10"/>
      <c r="E637" s="10"/>
      <c r="F637" s="10"/>
      <c r="G637" s="9"/>
      <c r="H637" s="22"/>
      <c r="I637" s="10"/>
      <c r="J637" s="11"/>
      <c r="K637" s="11"/>
      <c r="L637" s="17"/>
      <c r="M637" s="10"/>
      <c r="N637" s="10"/>
      <c r="O637" s="10"/>
      <c r="P637" s="23"/>
      <c r="Q637" s="22"/>
      <c r="R637" s="13"/>
      <c r="S637" s="18"/>
      <c r="T637" s="14"/>
      <c r="U637" s="14"/>
      <c r="V637" s="15"/>
      <c r="W637" s="20"/>
      <c r="X637" s="21"/>
      <c r="Y637" s="8" t="str">
        <f t="shared" si="55"/>
        <v>En Revisión</v>
      </c>
      <c r="Z637" s="12"/>
      <c r="AA637" s="24"/>
      <c r="AB637" s="19"/>
      <c r="AC637" s="6">
        <f t="shared" ca="1" si="51"/>
        <v>-45215</v>
      </c>
      <c r="AD637" s="6" t="str">
        <f t="shared" si="56"/>
        <v>En Proceso</v>
      </c>
      <c r="AE637" s="7" t="str">
        <f t="shared" ca="1" si="53"/>
        <v>Vencido</v>
      </c>
      <c r="AF637" s="7" t="str">
        <f t="shared" si="54"/>
        <v>Contrato En Curso</v>
      </c>
      <c r="AG637" s="25"/>
      <c r="AH637" s="28"/>
    </row>
    <row r="638" spans="1:34" customFormat="1" ht="32.25" customHeight="1" x14ac:dyDescent="0.35">
      <c r="A638" s="16"/>
      <c r="B638" s="10"/>
      <c r="C638" s="10"/>
      <c r="D638" s="10"/>
      <c r="E638" s="10"/>
      <c r="F638" s="10"/>
      <c r="G638" s="9"/>
      <c r="H638" s="22"/>
      <c r="I638" s="10"/>
      <c r="J638" s="11"/>
      <c r="K638" s="11"/>
      <c r="L638" s="17"/>
      <c r="M638" s="10"/>
      <c r="N638" s="10"/>
      <c r="O638" s="10"/>
      <c r="P638" s="23"/>
      <c r="Q638" s="22"/>
      <c r="R638" s="13"/>
      <c r="S638" s="18"/>
      <c r="T638" s="14"/>
      <c r="U638" s="14"/>
      <c r="V638" s="15"/>
      <c r="W638" s="20"/>
      <c r="X638" s="21"/>
      <c r="Y638" s="8" t="str">
        <f t="shared" si="55"/>
        <v>En Revisión</v>
      </c>
      <c r="Z638" s="12"/>
      <c r="AA638" s="24"/>
      <c r="AB638" s="19"/>
      <c r="AC638" s="6">
        <f t="shared" ca="1" si="51"/>
        <v>-45215</v>
      </c>
      <c r="AD638" s="6" t="str">
        <f t="shared" si="56"/>
        <v>En Proceso</v>
      </c>
      <c r="AE638" s="7" t="str">
        <f t="shared" ca="1" si="53"/>
        <v>Vencido</v>
      </c>
      <c r="AF638" s="7" t="str">
        <f t="shared" si="54"/>
        <v>Contrato En Curso</v>
      </c>
      <c r="AG638" s="25"/>
      <c r="AH638" s="28"/>
    </row>
    <row r="639" spans="1:34" customFormat="1" ht="32.25" customHeight="1" x14ac:dyDescent="0.35">
      <c r="A639" s="16"/>
      <c r="B639" s="10"/>
      <c r="C639" s="10"/>
      <c r="D639" s="10"/>
      <c r="E639" s="10"/>
      <c r="F639" s="10"/>
      <c r="G639" s="9"/>
      <c r="H639" s="22"/>
      <c r="I639" s="10"/>
      <c r="J639" s="11"/>
      <c r="K639" s="11"/>
      <c r="L639" s="17"/>
      <c r="M639" s="10"/>
      <c r="N639" s="10"/>
      <c r="O639" s="10"/>
      <c r="P639" s="23"/>
      <c r="Q639" s="22"/>
      <c r="R639" s="13"/>
      <c r="S639" s="18"/>
      <c r="T639" s="14"/>
      <c r="U639" s="14"/>
      <c r="V639" s="15"/>
      <c r="W639" s="20"/>
      <c r="X639" s="21"/>
      <c r="Y639" s="8" t="str">
        <f t="shared" si="55"/>
        <v>En Revisión</v>
      </c>
      <c r="Z639" s="12"/>
      <c r="AA639" s="24"/>
      <c r="AB639" s="19"/>
      <c r="AC639" s="6">
        <f t="shared" ca="1" si="51"/>
        <v>-45215</v>
      </c>
      <c r="AD639" s="6" t="str">
        <f t="shared" si="56"/>
        <v>En Proceso</v>
      </c>
      <c r="AE639" s="7" t="str">
        <f t="shared" ca="1" si="53"/>
        <v>Vencido</v>
      </c>
      <c r="AF639" s="7" t="str">
        <f t="shared" si="54"/>
        <v>Contrato En Curso</v>
      </c>
      <c r="AG639" s="25"/>
      <c r="AH639" s="28"/>
    </row>
    <row r="640" spans="1:34" customFormat="1" ht="32.25" customHeight="1" x14ac:dyDescent="0.35">
      <c r="A640" s="16"/>
      <c r="B640" s="10"/>
      <c r="C640" s="10"/>
      <c r="D640" s="10"/>
      <c r="E640" s="10"/>
      <c r="F640" s="10"/>
      <c r="G640" s="9"/>
      <c r="H640" s="22"/>
      <c r="I640" s="10"/>
      <c r="J640" s="11"/>
      <c r="K640" s="11"/>
      <c r="L640" s="17"/>
      <c r="M640" s="10"/>
      <c r="N640" s="10"/>
      <c r="O640" s="10"/>
      <c r="P640" s="23"/>
      <c r="Q640" s="22"/>
      <c r="R640" s="13"/>
      <c r="S640" s="18"/>
      <c r="T640" s="14"/>
      <c r="U640" s="14"/>
      <c r="V640" s="15"/>
      <c r="W640" s="20"/>
      <c r="X640" s="21"/>
      <c r="Y640" s="8" t="str">
        <f t="shared" si="55"/>
        <v>En Revisión</v>
      </c>
      <c r="Z640" s="12"/>
      <c r="AA640" s="24"/>
      <c r="AB640" s="19"/>
      <c r="AC640" s="6">
        <f t="shared" ca="1" si="51"/>
        <v>-45215</v>
      </c>
      <c r="AD640" s="6" t="str">
        <f t="shared" si="56"/>
        <v>En Proceso</v>
      </c>
      <c r="AE640" s="7" t="str">
        <f t="shared" ca="1" si="53"/>
        <v>Vencido</v>
      </c>
      <c r="AF640" s="7" t="str">
        <f t="shared" si="54"/>
        <v>Contrato En Curso</v>
      </c>
      <c r="AG640" s="25"/>
      <c r="AH640" s="28"/>
    </row>
    <row r="641" spans="1:34" customFormat="1" ht="32.25" customHeight="1" x14ac:dyDescent="0.35">
      <c r="A641" s="16"/>
      <c r="B641" s="10"/>
      <c r="C641" s="10"/>
      <c r="D641" s="10"/>
      <c r="E641" s="10"/>
      <c r="F641" s="10"/>
      <c r="G641" s="9"/>
      <c r="H641" s="22"/>
      <c r="I641" s="10"/>
      <c r="J641" s="11"/>
      <c r="K641" s="11"/>
      <c r="L641" s="17"/>
      <c r="M641" s="10"/>
      <c r="N641" s="10"/>
      <c r="O641" s="10"/>
      <c r="P641" s="23"/>
      <c r="Q641" s="22"/>
      <c r="R641" s="13"/>
      <c r="S641" s="18"/>
      <c r="T641" s="14"/>
      <c r="U641" s="14"/>
      <c r="V641" s="15"/>
      <c r="W641" s="20"/>
      <c r="X641" s="21"/>
      <c r="Y641" s="8" t="str">
        <f t="shared" si="55"/>
        <v>En Revisión</v>
      </c>
      <c r="Z641" s="12"/>
      <c r="AA641" s="24"/>
      <c r="AB641" s="19"/>
      <c r="AC641" s="6">
        <f t="shared" ca="1" si="51"/>
        <v>-45215</v>
      </c>
      <c r="AD641" s="6" t="str">
        <f t="shared" si="56"/>
        <v>En Proceso</v>
      </c>
      <c r="AE641" s="7" t="str">
        <f t="shared" ca="1" si="53"/>
        <v>Vencido</v>
      </c>
      <c r="AF641" s="7" t="str">
        <f t="shared" si="54"/>
        <v>Contrato En Curso</v>
      </c>
      <c r="AG641" s="25"/>
      <c r="AH641" s="28"/>
    </row>
    <row r="642" spans="1:34" customFormat="1" ht="32.25" customHeight="1" x14ac:dyDescent="0.35">
      <c r="A642" s="16"/>
      <c r="B642" s="10"/>
      <c r="C642" s="10"/>
      <c r="D642" s="10"/>
      <c r="E642" s="10"/>
      <c r="F642" s="10"/>
      <c r="G642" s="9"/>
      <c r="H642" s="22"/>
      <c r="I642" s="10"/>
      <c r="J642" s="11"/>
      <c r="K642" s="11"/>
      <c r="L642" s="17"/>
      <c r="M642" s="10"/>
      <c r="N642" s="10"/>
      <c r="O642" s="10"/>
      <c r="P642" s="23"/>
      <c r="Q642" s="22"/>
      <c r="R642" s="13"/>
      <c r="S642" s="18"/>
      <c r="T642" s="14"/>
      <c r="U642" s="14"/>
      <c r="V642" s="15"/>
      <c r="W642" s="20"/>
      <c r="X642" s="21"/>
      <c r="Y642" s="8" t="str">
        <f t="shared" si="55"/>
        <v>En Revisión</v>
      </c>
      <c r="Z642" s="12"/>
      <c r="AA642" s="24"/>
      <c r="AB642" s="19"/>
      <c r="AC642" s="6">
        <f t="shared" ca="1" si="51"/>
        <v>-45215</v>
      </c>
      <c r="AD642" s="6" t="str">
        <f t="shared" si="56"/>
        <v>En Proceso</v>
      </c>
      <c r="AE642" s="7" t="str">
        <f t="shared" ca="1" si="53"/>
        <v>Vencido</v>
      </c>
      <c r="AF642" s="7" t="str">
        <f t="shared" ref="AF642:AF705" si="57">IF(AND(AG642&gt;=1),"Contrato Finalizado","Contrato En Curso")</f>
        <v>Contrato En Curso</v>
      </c>
      <c r="AG642" s="25"/>
      <c r="AH642" s="28"/>
    </row>
    <row r="643" spans="1:34" customFormat="1" ht="32.25" customHeight="1" x14ac:dyDescent="0.35">
      <c r="A643" s="16"/>
      <c r="B643" s="10"/>
      <c r="C643" s="10"/>
      <c r="D643" s="10"/>
      <c r="E643" s="10"/>
      <c r="F643" s="10"/>
      <c r="G643" s="9"/>
      <c r="H643" s="22"/>
      <c r="I643" s="10"/>
      <c r="J643" s="11"/>
      <c r="K643" s="11"/>
      <c r="L643" s="17"/>
      <c r="M643" s="10"/>
      <c r="N643" s="10"/>
      <c r="O643" s="10"/>
      <c r="P643" s="23"/>
      <c r="Q643" s="22"/>
      <c r="R643" s="13"/>
      <c r="S643" s="18"/>
      <c r="T643" s="14"/>
      <c r="U643" s="14"/>
      <c r="V643" s="15"/>
      <c r="W643" s="20"/>
      <c r="X643" s="21"/>
      <c r="Y643" s="8" t="str">
        <f t="shared" si="55"/>
        <v>En Revisión</v>
      </c>
      <c r="Z643" s="12"/>
      <c r="AA643" s="24"/>
      <c r="AB643" s="19"/>
      <c r="AC643" s="6">
        <f t="shared" ref="AC643:AC706" ca="1" si="58">K643-TODAY()</f>
        <v>-45215</v>
      </c>
      <c r="AD643" s="6" t="str">
        <f t="shared" si="56"/>
        <v>En Proceso</v>
      </c>
      <c r="AE643" s="7" t="str">
        <f t="shared" ref="AE643:AE706" ca="1" si="59">IF(AND(AC643&lt;=0),"Vencido",IF(AND(AC643&lt;31),"Realizar Cierre o Extensión de contrato",IF(AND(AC643&gt;30),"Vigente")))</f>
        <v>Vencido</v>
      </c>
      <c r="AF643" s="7" t="str">
        <f t="shared" si="57"/>
        <v>Contrato En Curso</v>
      </c>
      <c r="AG643" s="25"/>
      <c r="AH643" s="28"/>
    </row>
    <row r="644" spans="1:34" customFormat="1" ht="32.25" customHeight="1" x14ac:dyDescent="0.35">
      <c r="A644" s="16"/>
      <c r="B644" s="10"/>
      <c r="C644" s="10"/>
      <c r="D644" s="10"/>
      <c r="E644" s="10"/>
      <c r="F644" s="10"/>
      <c r="G644" s="9"/>
      <c r="H644" s="22"/>
      <c r="I644" s="10"/>
      <c r="J644" s="11"/>
      <c r="K644" s="11"/>
      <c r="L644" s="17"/>
      <c r="M644" s="10"/>
      <c r="N644" s="10"/>
      <c r="O644" s="10"/>
      <c r="P644" s="23"/>
      <c r="Q644" s="22"/>
      <c r="R644" s="13"/>
      <c r="S644" s="18"/>
      <c r="T644" s="14"/>
      <c r="U644" s="14"/>
      <c r="V644" s="15"/>
      <c r="W644" s="20"/>
      <c r="X644" s="21"/>
      <c r="Y644" s="8" t="str">
        <f t="shared" si="55"/>
        <v>En Revisión</v>
      </c>
      <c r="Z644" s="12"/>
      <c r="AA644" s="24"/>
      <c r="AB644" s="19"/>
      <c r="AC644" s="6">
        <f t="shared" ca="1" si="58"/>
        <v>-45215</v>
      </c>
      <c r="AD644" s="6" t="str">
        <f t="shared" si="56"/>
        <v>En Proceso</v>
      </c>
      <c r="AE644" s="7" t="str">
        <f t="shared" ca="1" si="59"/>
        <v>Vencido</v>
      </c>
      <c r="AF644" s="7" t="str">
        <f t="shared" si="57"/>
        <v>Contrato En Curso</v>
      </c>
      <c r="AG644" s="25"/>
      <c r="AH644" s="28"/>
    </row>
    <row r="645" spans="1:34" customFormat="1" ht="32.25" customHeight="1" x14ac:dyDescent="0.35">
      <c r="A645" s="16"/>
      <c r="B645" s="10"/>
      <c r="C645" s="10"/>
      <c r="D645" s="10"/>
      <c r="E645" s="10"/>
      <c r="F645" s="10"/>
      <c r="G645" s="9"/>
      <c r="H645" s="22"/>
      <c r="I645" s="10"/>
      <c r="J645" s="11"/>
      <c r="K645" s="11"/>
      <c r="L645" s="17"/>
      <c r="M645" s="10"/>
      <c r="N645" s="10"/>
      <c r="O645" s="10"/>
      <c r="P645" s="23"/>
      <c r="Q645" s="22"/>
      <c r="R645" s="13"/>
      <c r="S645" s="18"/>
      <c r="T645" s="14"/>
      <c r="U645" s="14"/>
      <c r="V645" s="15"/>
      <c r="W645" s="20"/>
      <c r="X645" s="21"/>
      <c r="Y645" s="8" t="str">
        <f t="shared" si="55"/>
        <v>En Revisión</v>
      </c>
      <c r="Z645" s="12"/>
      <c r="AA645" s="24"/>
      <c r="AB645" s="19"/>
      <c r="AC645" s="6">
        <f t="shared" ca="1" si="58"/>
        <v>-45215</v>
      </c>
      <c r="AD645" s="6" t="str">
        <f t="shared" si="56"/>
        <v>En Proceso</v>
      </c>
      <c r="AE645" s="7" t="str">
        <f t="shared" ca="1" si="59"/>
        <v>Vencido</v>
      </c>
      <c r="AF645" s="7" t="str">
        <f t="shared" si="57"/>
        <v>Contrato En Curso</v>
      </c>
      <c r="AG645" s="25"/>
      <c r="AH645" s="28"/>
    </row>
    <row r="646" spans="1:34" customFormat="1" ht="32.25" customHeight="1" x14ac:dyDescent="0.35">
      <c r="A646" s="16"/>
      <c r="B646" s="10"/>
      <c r="C646" s="10"/>
      <c r="D646" s="10"/>
      <c r="E646" s="10"/>
      <c r="F646" s="10"/>
      <c r="G646" s="9"/>
      <c r="H646" s="22"/>
      <c r="I646" s="10"/>
      <c r="J646" s="11"/>
      <c r="K646" s="11"/>
      <c r="L646" s="17"/>
      <c r="M646" s="10"/>
      <c r="N646" s="10"/>
      <c r="O646" s="10"/>
      <c r="P646" s="23"/>
      <c r="Q646" s="22"/>
      <c r="R646" s="13"/>
      <c r="S646" s="18"/>
      <c r="T646" s="14"/>
      <c r="U646" s="14"/>
      <c r="V646" s="15"/>
      <c r="W646" s="20"/>
      <c r="X646" s="21"/>
      <c r="Y646" s="8" t="str">
        <f t="shared" si="55"/>
        <v>En Revisión</v>
      </c>
      <c r="Z646" s="12"/>
      <c r="AA646" s="24"/>
      <c r="AB646" s="19"/>
      <c r="AC646" s="6">
        <f t="shared" ca="1" si="58"/>
        <v>-45215</v>
      </c>
      <c r="AD646" s="6" t="str">
        <f t="shared" si="56"/>
        <v>En Proceso</v>
      </c>
      <c r="AE646" s="7" t="str">
        <f t="shared" ca="1" si="59"/>
        <v>Vencido</v>
      </c>
      <c r="AF646" s="7" t="str">
        <f t="shared" si="57"/>
        <v>Contrato En Curso</v>
      </c>
      <c r="AG646" s="25"/>
      <c r="AH646" s="28"/>
    </row>
    <row r="647" spans="1:34" customFormat="1" ht="32.25" customHeight="1" x14ac:dyDescent="0.35">
      <c r="A647" s="16"/>
      <c r="B647" s="10"/>
      <c r="C647" s="10"/>
      <c r="D647" s="10"/>
      <c r="E647" s="10"/>
      <c r="F647" s="10"/>
      <c r="G647" s="9"/>
      <c r="H647" s="22"/>
      <c r="I647" s="10"/>
      <c r="J647" s="11"/>
      <c r="K647" s="11"/>
      <c r="L647" s="17"/>
      <c r="M647" s="10"/>
      <c r="N647" s="10"/>
      <c r="O647" s="10"/>
      <c r="P647" s="23"/>
      <c r="Q647" s="22"/>
      <c r="R647" s="13"/>
      <c r="S647" s="18"/>
      <c r="T647" s="14"/>
      <c r="U647" s="14"/>
      <c r="V647" s="15"/>
      <c r="W647" s="20"/>
      <c r="X647" s="21"/>
      <c r="Y647" s="8" t="str">
        <f t="shared" si="55"/>
        <v>En Revisión</v>
      </c>
      <c r="Z647" s="12"/>
      <c r="AA647" s="24"/>
      <c r="AB647" s="19"/>
      <c r="AC647" s="6">
        <f t="shared" ca="1" si="58"/>
        <v>-45215</v>
      </c>
      <c r="AD647" s="6" t="str">
        <f t="shared" si="56"/>
        <v>En Proceso</v>
      </c>
      <c r="AE647" s="7" t="str">
        <f t="shared" ca="1" si="59"/>
        <v>Vencido</v>
      </c>
      <c r="AF647" s="7" t="str">
        <f t="shared" si="57"/>
        <v>Contrato En Curso</v>
      </c>
      <c r="AG647" s="25"/>
      <c r="AH647" s="28"/>
    </row>
    <row r="648" spans="1:34" customFormat="1" ht="32.25" customHeight="1" x14ac:dyDescent="0.35">
      <c r="A648" s="16"/>
      <c r="B648" s="10"/>
      <c r="C648" s="10"/>
      <c r="D648" s="10"/>
      <c r="E648" s="10"/>
      <c r="F648" s="10"/>
      <c r="G648" s="9"/>
      <c r="H648" s="22"/>
      <c r="I648" s="10"/>
      <c r="J648" s="11"/>
      <c r="K648" s="11"/>
      <c r="L648" s="17"/>
      <c r="M648" s="10"/>
      <c r="N648" s="10"/>
      <c r="O648" s="10"/>
      <c r="P648" s="23"/>
      <c r="Q648" s="22"/>
      <c r="R648" s="13"/>
      <c r="S648" s="18"/>
      <c r="T648" s="14"/>
      <c r="U648" s="14"/>
      <c r="V648" s="15"/>
      <c r="W648" s="20"/>
      <c r="X648" s="21"/>
      <c r="Y648" s="8" t="str">
        <f t="shared" si="55"/>
        <v>En Revisión</v>
      </c>
      <c r="Z648" s="12"/>
      <c r="AA648" s="24"/>
      <c r="AB648" s="19"/>
      <c r="AC648" s="6">
        <f t="shared" ca="1" si="58"/>
        <v>-45215</v>
      </c>
      <c r="AD648" s="6" t="str">
        <f t="shared" si="56"/>
        <v>En Proceso</v>
      </c>
      <c r="AE648" s="7" t="str">
        <f t="shared" ca="1" si="59"/>
        <v>Vencido</v>
      </c>
      <c r="AF648" s="7" t="str">
        <f t="shared" si="57"/>
        <v>Contrato En Curso</v>
      </c>
      <c r="AG648" s="25"/>
      <c r="AH648" s="28"/>
    </row>
    <row r="649" spans="1:34" customFormat="1" ht="32.25" customHeight="1" x14ac:dyDescent="0.35">
      <c r="A649" s="16"/>
      <c r="B649" s="10"/>
      <c r="C649" s="10"/>
      <c r="D649" s="10"/>
      <c r="E649" s="10"/>
      <c r="F649" s="10"/>
      <c r="G649" s="9"/>
      <c r="H649" s="22"/>
      <c r="I649" s="10"/>
      <c r="J649" s="11"/>
      <c r="K649" s="11"/>
      <c r="L649" s="17"/>
      <c r="M649" s="10"/>
      <c r="N649" s="10"/>
      <c r="O649" s="10"/>
      <c r="P649" s="23"/>
      <c r="Q649" s="22"/>
      <c r="R649" s="13"/>
      <c r="S649" s="18"/>
      <c r="T649" s="14"/>
      <c r="U649" s="14"/>
      <c r="V649" s="15"/>
      <c r="W649" s="20"/>
      <c r="X649" s="21"/>
      <c r="Y649" s="8" t="str">
        <f t="shared" si="55"/>
        <v>En Revisión</v>
      </c>
      <c r="Z649" s="12"/>
      <c r="AA649" s="24"/>
      <c r="AB649" s="19"/>
      <c r="AC649" s="6">
        <f t="shared" ca="1" si="58"/>
        <v>-45215</v>
      </c>
      <c r="AD649" s="6" t="str">
        <f t="shared" si="56"/>
        <v>En Proceso</v>
      </c>
      <c r="AE649" s="7" t="str">
        <f t="shared" ca="1" si="59"/>
        <v>Vencido</v>
      </c>
      <c r="AF649" s="7" t="str">
        <f t="shared" si="57"/>
        <v>Contrato En Curso</v>
      </c>
      <c r="AG649" s="25"/>
      <c r="AH649" s="28"/>
    </row>
    <row r="650" spans="1:34" customFormat="1" ht="32.25" customHeight="1" x14ac:dyDescent="0.35">
      <c r="A650" s="16"/>
      <c r="B650" s="10"/>
      <c r="C650" s="10"/>
      <c r="D650" s="10"/>
      <c r="E650" s="10"/>
      <c r="F650" s="10"/>
      <c r="G650" s="9"/>
      <c r="H650" s="22"/>
      <c r="I650" s="10"/>
      <c r="J650" s="11"/>
      <c r="K650" s="11"/>
      <c r="L650" s="17"/>
      <c r="M650" s="10"/>
      <c r="N650" s="10"/>
      <c r="O650" s="10"/>
      <c r="P650" s="23"/>
      <c r="Q650" s="22"/>
      <c r="R650" s="13"/>
      <c r="S650" s="18"/>
      <c r="T650" s="14"/>
      <c r="U650" s="14"/>
      <c r="V650" s="15"/>
      <c r="W650" s="20"/>
      <c r="X650" s="21"/>
      <c r="Y650" s="8" t="str">
        <f t="shared" si="55"/>
        <v>En Revisión</v>
      </c>
      <c r="Z650" s="12"/>
      <c r="AA650" s="24"/>
      <c r="AB650" s="19"/>
      <c r="AC650" s="6">
        <f t="shared" ca="1" si="58"/>
        <v>-45215</v>
      </c>
      <c r="AD650" s="6" t="str">
        <f t="shared" si="56"/>
        <v>En Proceso</v>
      </c>
      <c r="AE650" s="7" t="str">
        <f t="shared" ca="1" si="59"/>
        <v>Vencido</v>
      </c>
      <c r="AF650" s="7" t="str">
        <f t="shared" si="57"/>
        <v>Contrato En Curso</v>
      </c>
      <c r="AG650" s="25"/>
      <c r="AH650" s="28"/>
    </row>
    <row r="651" spans="1:34" customFormat="1" ht="32.25" customHeight="1" x14ac:dyDescent="0.35">
      <c r="A651" s="16"/>
      <c r="B651" s="10"/>
      <c r="C651" s="10"/>
      <c r="D651" s="10"/>
      <c r="E651" s="10"/>
      <c r="F651" s="10"/>
      <c r="G651" s="9"/>
      <c r="H651" s="22"/>
      <c r="I651" s="10"/>
      <c r="J651" s="11"/>
      <c r="K651" s="11"/>
      <c r="L651" s="17"/>
      <c r="M651" s="10"/>
      <c r="N651" s="10"/>
      <c r="O651" s="10"/>
      <c r="P651" s="23"/>
      <c r="Q651" s="22"/>
      <c r="R651" s="13"/>
      <c r="S651" s="18"/>
      <c r="T651" s="14"/>
      <c r="U651" s="14"/>
      <c r="V651" s="15"/>
      <c r="W651" s="20"/>
      <c r="X651" s="21"/>
      <c r="Y651" s="8" t="str">
        <f t="shared" si="55"/>
        <v>En Revisión</v>
      </c>
      <c r="Z651" s="12"/>
      <c r="AA651" s="24"/>
      <c r="AB651" s="19"/>
      <c r="AC651" s="6">
        <f t="shared" ca="1" si="58"/>
        <v>-45215</v>
      </c>
      <c r="AD651" s="6" t="str">
        <f t="shared" si="56"/>
        <v>En Proceso</v>
      </c>
      <c r="AE651" s="7" t="str">
        <f t="shared" ca="1" si="59"/>
        <v>Vencido</v>
      </c>
      <c r="AF651" s="7" t="str">
        <f t="shared" si="57"/>
        <v>Contrato En Curso</v>
      </c>
      <c r="AG651" s="25"/>
      <c r="AH651" s="28"/>
    </row>
    <row r="652" spans="1:34" customFormat="1" ht="32.25" customHeight="1" x14ac:dyDescent="0.35">
      <c r="A652" s="16"/>
      <c r="B652" s="10"/>
      <c r="C652" s="10"/>
      <c r="D652" s="10"/>
      <c r="E652" s="10"/>
      <c r="F652" s="10"/>
      <c r="G652" s="9"/>
      <c r="H652" s="22"/>
      <c r="I652" s="10"/>
      <c r="J652" s="11"/>
      <c r="K652" s="11"/>
      <c r="L652" s="17"/>
      <c r="M652" s="10"/>
      <c r="N652" s="10"/>
      <c r="O652" s="10"/>
      <c r="P652" s="23"/>
      <c r="Q652" s="22"/>
      <c r="R652" s="13"/>
      <c r="S652" s="18"/>
      <c r="T652" s="14"/>
      <c r="U652" s="14"/>
      <c r="V652" s="15"/>
      <c r="W652" s="20"/>
      <c r="X652" s="21"/>
      <c r="Y652" s="8" t="str">
        <f t="shared" si="55"/>
        <v>En Revisión</v>
      </c>
      <c r="Z652" s="12"/>
      <c r="AA652" s="24"/>
      <c r="AB652" s="19"/>
      <c r="AC652" s="6">
        <f t="shared" ca="1" si="58"/>
        <v>-45215</v>
      </c>
      <c r="AD652" s="6" t="str">
        <f t="shared" si="56"/>
        <v>En Proceso</v>
      </c>
      <c r="AE652" s="7" t="str">
        <f t="shared" ca="1" si="59"/>
        <v>Vencido</v>
      </c>
      <c r="AF652" s="7" t="str">
        <f t="shared" si="57"/>
        <v>Contrato En Curso</v>
      </c>
      <c r="AG652" s="25"/>
      <c r="AH652" s="28"/>
    </row>
    <row r="653" spans="1:34" customFormat="1" ht="32.25" customHeight="1" x14ac:dyDescent="0.35">
      <c r="A653" s="16"/>
      <c r="B653" s="10"/>
      <c r="C653" s="10"/>
      <c r="D653" s="10"/>
      <c r="E653" s="10"/>
      <c r="F653" s="10"/>
      <c r="G653" s="9"/>
      <c r="H653" s="22"/>
      <c r="I653" s="10"/>
      <c r="J653" s="11"/>
      <c r="K653" s="11"/>
      <c r="L653" s="17"/>
      <c r="M653" s="10"/>
      <c r="N653" s="10"/>
      <c r="O653" s="10"/>
      <c r="P653" s="23"/>
      <c r="Q653" s="22"/>
      <c r="R653" s="13"/>
      <c r="S653" s="18"/>
      <c r="T653" s="14"/>
      <c r="U653" s="14"/>
      <c r="V653" s="15"/>
      <c r="W653" s="20"/>
      <c r="X653" s="21"/>
      <c r="Y653" s="8" t="str">
        <f t="shared" si="55"/>
        <v>En Revisión</v>
      </c>
      <c r="Z653" s="12"/>
      <c r="AA653" s="24"/>
      <c r="AB653" s="19"/>
      <c r="AC653" s="6">
        <f t="shared" ca="1" si="58"/>
        <v>-45215</v>
      </c>
      <c r="AD653" s="6" t="str">
        <f t="shared" si="56"/>
        <v>En Proceso</v>
      </c>
      <c r="AE653" s="7" t="str">
        <f t="shared" ca="1" si="59"/>
        <v>Vencido</v>
      </c>
      <c r="AF653" s="7" t="str">
        <f t="shared" si="57"/>
        <v>Contrato En Curso</v>
      </c>
      <c r="AG653" s="25"/>
      <c r="AH653" s="28"/>
    </row>
    <row r="654" spans="1:34" customFormat="1" ht="32.25" customHeight="1" x14ac:dyDescent="0.35">
      <c r="A654" s="16"/>
      <c r="B654" s="10"/>
      <c r="C654" s="10"/>
      <c r="D654" s="10"/>
      <c r="E654" s="10"/>
      <c r="F654" s="10"/>
      <c r="G654" s="9"/>
      <c r="H654" s="22"/>
      <c r="I654" s="10"/>
      <c r="J654" s="11"/>
      <c r="K654" s="11"/>
      <c r="L654" s="17"/>
      <c r="M654" s="10"/>
      <c r="N654" s="10"/>
      <c r="O654" s="10"/>
      <c r="P654" s="23"/>
      <c r="Q654" s="22"/>
      <c r="R654" s="13"/>
      <c r="S654" s="18"/>
      <c r="T654" s="14"/>
      <c r="U654" s="14"/>
      <c r="V654" s="15"/>
      <c r="W654" s="20"/>
      <c r="X654" s="21"/>
      <c r="Y654" s="8" t="str">
        <f t="shared" si="55"/>
        <v>En Revisión</v>
      </c>
      <c r="Z654" s="12"/>
      <c r="AA654" s="24"/>
      <c r="AB654" s="19"/>
      <c r="AC654" s="6">
        <f t="shared" ca="1" si="58"/>
        <v>-45215</v>
      </c>
      <c r="AD654" s="6" t="str">
        <f t="shared" si="56"/>
        <v>En Proceso</v>
      </c>
      <c r="AE654" s="7" t="str">
        <f t="shared" ca="1" si="59"/>
        <v>Vencido</v>
      </c>
      <c r="AF654" s="7" t="str">
        <f t="shared" si="57"/>
        <v>Contrato En Curso</v>
      </c>
      <c r="AG654" s="25"/>
      <c r="AH654" s="28"/>
    </row>
    <row r="655" spans="1:34" customFormat="1" ht="32.25" customHeight="1" x14ac:dyDescent="0.35">
      <c r="A655" s="16"/>
      <c r="B655" s="10"/>
      <c r="C655" s="10"/>
      <c r="D655" s="10"/>
      <c r="E655" s="10"/>
      <c r="F655" s="10"/>
      <c r="G655" s="9"/>
      <c r="H655" s="22"/>
      <c r="I655" s="10"/>
      <c r="J655" s="11"/>
      <c r="K655" s="11"/>
      <c r="L655" s="17"/>
      <c r="M655" s="10"/>
      <c r="N655" s="10"/>
      <c r="O655" s="10"/>
      <c r="P655" s="23"/>
      <c r="Q655" s="22"/>
      <c r="R655" s="13"/>
      <c r="S655" s="18"/>
      <c r="T655" s="14"/>
      <c r="U655" s="14"/>
      <c r="V655" s="15"/>
      <c r="W655" s="20"/>
      <c r="X655" s="21"/>
      <c r="Y655" s="8" t="str">
        <f t="shared" si="55"/>
        <v>En Revisión</v>
      </c>
      <c r="Z655" s="12"/>
      <c r="AA655" s="24"/>
      <c r="AB655" s="19"/>
      <c r="AC655" s="6">
        <f t="shared" ca="1" si="58"/>
        <v>-45215</v>
      </c>
      <c r="AD655" s="6" t="str">
        <f t="shared" si="56"/>
        <v>En Proceso</v>
      </c>
      <c r="AE655" s="7" t="str">
        <f t="shared" ca="1" si="59"/>
        <v>Vencido</v>
      </c>
      <c r="AF655" s="7" t="str">
        <f t="shared" si="57"/>
        <v>Contrato En Curso</v>
      </c>
      <c r="AG655" s="25"/>
      <c r="AH655" s="28"/>
    </row>
    <row r="656" spans="1:34" customFormat="1" ht="32.25" customHeight="1" x14ac:dyDescent="0.35">
      <c r="A656" s="16"/>
      <c r="B656" s="10"/>
      <c r="C656" s="10"/>
      <c r="D656" s="10"/>
      <c r="E656" s="10"/>
      <c r="F656" s="10"/>
      <c r="G656" s="9"/>
      <c r="H656" s="22"/>
      <c r="I656" s="10"/>
      <c r="J656" s="11"/>
      <c r="K656" s="11"/>
      <c r="L656" s="17"/>
      <c r="M656" s="10"/>
      <c r="N656" s="10"/>
      <c r="O656" s="10"/>
      <c r="P656" s="23"/>
      <c r="Q656" s="22"/>
      <c r="R656" s="13"/>
      <c r="S656" s="18"/>
      <c r="T656" s="14"/>
      <c r="U656" s="14"/>
      <c r="V656" s="15"/>
      <c r="W656" s="20"/>
      <c r="X656" s="21"/>
      <c r="Y656" s="8" t="str">
        <f t="shared" si="55"/>
        <v>En Revisión</v>
      </c>
      <c r="Z656" s="12"/>
      <c r="AA656" s="24"/>
      <c r="AB656" s="19"/>
      <c r="AC656" s="6">
        <f t="shared" ca="1" si="58"/>
        <v>-45215</v>
      </c>
      <c r="AD656" s="6" t="str">
        <f t="shared" si="56"/>
        <v>En Proceso</v>
      </c>
      <c r="AE656" s="7" t="str">
        <f t="shared" ca="1" si="59"/>
        <v>Vencido</v>
      </c>
      <c r="AF656" s="7" t="str">
        <f t="shared" si="57"/>
        <v>Contrato En Curso</v>
      </c>
      <c r="AG656" s="25"/>
      <c r="AH656" s="28"/>
    </row>
    <row r="657" spans="1:34" customFormat="1" ht="32.25" customHeight="1" x14ac:dyDescent="0.35">
      <c r="A657" s="16"/>
      <c r="B657" s="10"/>
      <c r="C657" s="10"/>
      <c r="D657" s="10"/>
      <c r="E657" s="10"/>
      <c r="F657" s="10"/>
      <c r="G657" s="9"/>
      <c r="H657" s="22"/>
      <c r="I657" s="10"/>
      <c r="J657" s="11"/>
      <c r="K657" s="11"/>
      <c r="L657" s="17"/>
      <c r="M657" s="10"/>
      <c r="N657" s="10"/>
      <c r="O657" s="10"/>
      <c r="P657" s="23"/>
      <c r="Q657" s="22"/>
      <c r="R657" s="13"/>
      <c r="S657" s="18"/>
      <c r="T657" s="14"/>
      <c r="U657" s="14"/>
      <c r="V657" s="15"/>
      <c r="W657" s="20"/>
      <c r="X657" s="21"/>
      <c r="Y657" s="8" t="str">
        <f t="shared" si="55"/>
        <v>En Revisión</v>
      </c>
      <c r="Z657" s="12"/>
      <c r="AA657" s="24"/>
      <c r="AB657" s="19"/>
      <c r="AC657" s="6">
        <f t="shared" ca="1" si="58"/>
        <v>-45215</v>
      </c>
      <c r="AD657" s="6" t="str">
        <f t="shared" si="56"/>
        <v>En Proceso</v>
      </c>
      <c r="AE657" s="7" t="str">
        <f t="shared" ca="1" si="59"/>
        <v>Vencido</v>
      </c>
      <c r="AF657" s="7" t="str">
        <f t="shared" si="57"/>
        <v>Contrato En Curso</v>
      </c>
      <c r="AG657" s="25"/>
      <c r="AH657" s="28"/>
    </row>
    <row r="658" spans="1:34" customFormat="1" ht="32.25" customHeight="1" x14ac:dyDescent="0.35">
      <c r="A658" s="16"/>
      <c r="B658" s="10"/>
      <c r="C658" s="10"/>
      <c r="D658" s="10"/>
      <c r="E658" s="10"/>
      <c r="F658" s="10"/>
      <c r="G658" s="9"/>
      <c r="H658" s="22"/>
      <c r="I658" s="10"/>
      <c r="J658" s="11"/>
      <c r="K658" s="11"/>
      <c r="L658" s="17"/>
      <c r="M658" s="10"/>
      <c r="N658" s="10"/>
      <c r="O658" s="10"/>
      <c r="P658" s="23"/>
      <c r="Q658" s="22"/>
      <c r="R658" s="13"/>
      <c r="S658" s="18"/>
      <c r="T658" s="14"/>
      <c r="U658" s="14"/>
      <c r="V658" s="15"/>
      <c r="W658" s="20"/>
      <c r="X658" s="21"/>
      <c r="Y658" s="8" t="str">
        <f t="shared" si="55"/>
        <v>En Revisión</v>
      </c>
      <c r="Z658" s="12"/>
      <c r="AA658" s="24"/>
      <c r="AB658" s="19"/>
      <c r="AC658" s="6">
        <f t="shared" ca="1" si="58"/>
        <v>-45215</v>
      </c>
      <c r="AD658" s="6" t="str">
        <f t="shared" si="56"/>
        <v>En Proceso</v>
      </c>
      <c r="AE658" s="7" t="str">
        <f t="shared" ca="1" si="59"/>
        <v>Vencido</v>
      </c>
      <c r="AF658" s="7" t="str">
        <f t="shared" si="57"/>
        <v>Contrato En Curso</v>
      </c>
      <c r="AG658" s="25"/>
      <c r="AH658" s="28"/>
    </row>
    <row r="659" spans="1:34" customFormat="1" ht="32.25" customHeight="1" x14ac:dyDescent="0.35">
      <c r="A659" s="16"/>
      <c r="B659" s="10"/>
      <c r="C659" s="10"/>
      <c r="D659" s="10"/>
      <c r="E659" s="10"/>
      <c r="F659" s="10"/>
      <c r="G659" s="9"/>
      <c r="H659" s="22"/>
      <c r="I659" s="10"/>
      <c r="J659" s="11"/>
      <c r="K659" s="11"/>
      <c r="L659" s="17"/>
      <c r="M659" s="10"/>
      <c r="N659" s="10"/>
      <c r="O659" s="10"/>
      <c r="P659" s="23"/>
      <c r="Q659" s="22"/>
      <c r="R659" s="13"/>
      <c r="S659" s="18"/>
      <c r="T659" s="14"/>
      <c r="U659" s="14"/>
      <c r="V659" s="15"/>
      <c r="W659" s="20"/>
      <c r="X659" s="21"/>
      <c r="Y659" s="8" t="str">
        <f t="shared" si="55"/>
        <v>En Revisión</v>
      </c>
      <c r="Z659" s="12"/>
      <c r="AA659" s="24"/>
      <c r="AB659" s="19"/>
      <c r="AC659" s="6">
        <f t="shared" ca="1" si="58"/>
        <v>-45215</v>
      </c>
      <c r="AD659" s="6" t="str">
        <f t="shared" si="56"/>
        <v>En Proceso</v>
      </c>
      <c r="AE659" s="7" t="str">
        <f t="shared" ca="1" si="59"/>
        <v>Vencido</v>
      </c>
      <c r="AF659" s="7" t="str">
        <f t="shared" si="57"/>
        <v>Contrato En Curso</v>
      </c>
      <c r="AG659" s="25"/>
      <c r="AH659" s="28"/>
    </row>
    <row r="660" spans="1:34" customFormat="1" ht="32.25" customHeight="1" x14ac:dyDescent="0.35">
      <c r="A660" s="16"/>
      <c r="B660" s="10"/>
      <c r="C660" s="10"/>
      <c r="D660" s="10"/>
      <c r="E660" s="10"/>
      <c r="F660" s="10"/>
      <c r="G660" s="9"/>
      <c r="H660" s="22"/>
      <c r="I660" s="10"/>
      <c r="J660" s="11"/>
      <c r="K660" s="11"/>
      <c r="L660" s="17"/>
      <c r="M660" s="10"/>
      <c r="N660" s="10"/>
      <c r="O660" s="10"/>
      <c r="P660" s="23"/>
      <c r="Q660" s="22"/>
      <c r="R660" s="13"/>
      <c r="S660" s="18"/>
      <c r="T660" s="14"/>
      <c r="U660" s="14"/>
      <c r="V660" s="15"/>
      <c r="W660" s="20"/>
      <c r="X660" s="21"/>
      <c r="Y660" s="8" t="str">
        <f t="shared" si="55"/>
        <v>En Revisión</v>
      </c>
      <c r="Z660" s="12"/>
      <c r="AA660" s="24"/>
      <c r="AB660" s="19"/>
      <c r="AC660" s="6">
        <f t="shared" ca="1" si="58"/>
        <v>-45215</v>
      </c>
      <c r="AD660" s="6" t="str">
        <f t="shared" si="56"/>
        <v>En Proceso</v>
      </c>
      <c r="AE660" s="7" t="str">
        <f t="shared" ca="1" si="59"/>
        <v>Vencido</v>
      </c>
      <c r="AF660" s="7" t="str">
        <f t="shared" si="57"/>
        <v>Contrato En Curso</v>
      </c>
      <c r="AG660" s="25"/>
      <c r="AH660" s="28"/>
    </row>
    <row r="661" spans="1:34" customFormat="1" ht="32.25" customHeight="1" x14ac:dyDescent="0.35">
      <c r="A661" s="16"/>
      <c r="B661" s="10"/>
      <c r="C661" s="10"/>
      <c r="D661" s="10"/>
      <c r="E661" s="10"/>
      <c r="F661" s="10"/>
      <c r="G661" s="9"/>
      <c r="H661" s="22"/>
      <c r="I661" s="10"/>
      <c r="J661" s="11"/>
      <c r="K661" s="11"/>
      <c r="L661" s="17"/>
      <c r="M661" s="10"/>
      <c r="N661" s="10"/>
      <c r="O661" s="10"/>
      <c r="P661" s="23"/>
      <c r="Q661" s="22"/>
      <c r="R661" s="13"/>
      <c r="S661" s="18"/>
      <c r="T661" s="14"/>
      <c r="U661" s="14"/>
      <c r="V661" s="15"/>
      <c r="W661" s="20"/>
      <c r="X661" s="21"/>
      <c r="Y661" s="8" t="str">
        <f t="shared" si="55"/>
        <v>En Revisión</v>
      </c>
      <c r="Z661" s="12"/>
      <c r="AA661" s="24"/>
      <c r="AB661" s="19"/>
      <c r="AC661" s="6">
        <f t="shared" ca="1" si="58"/>
        <v>-45215</v>
      </c>
      <c r="AD661" s="6" t="str">
        <f t="shared" si="56"/>
        <v>En Proceso</v>
      </c>
      <c r="AE661" s="7" t="str">
        <f t="shared" ca="1" si="59"/>
        <v>Vencido</v>
      </c>
      <c r="AF661" s="7" t="str">
        <f t="shared" si="57"/>
        <v>Contrato En Curso</v>
      </c>
      <c r="AG661" s="25"/>
      <c r="AH661" s="28"/>
    </row>
    <row r="662" spans="1:34" customFormat="1" ht="32.25" customHeight="1" x14ac:dyDescent="0.35">
      <c r="A662" s="16"/>
      <c r="B662" s="10"/>
      <c r="C662" s="10"/>
      <c r="D662" s="10"/>
      <c r="E662" s="10"/>
      <c r="F662" s="10"/>
      <c r="G662" s="9"/>
      <c r="H662" s="22"/>
      <c r="I662" s="10"/>
      <c r="J662" s="11"/>
      <c r="K662" s="11"/>
      <c r="L662" s="17"/>
      <c r="M662" s="10"/>
      <c r="N662" s="10"/>
      <c r="O662" s="10"/>
      <c r="P662" s="23"/>
      <c r="Q662" s="22"/>
      <c r="R662" s="13"/>
      <c r="S662" s="18"/>
      <c r="T662" s="14"/>
      <c r="U662" s="14"/>
      <c r="V662" s="15"/>
      <c r="W662" s="20"/>
      <c r="X662" s="21"/>
      <c r="Y662" s="8" t="str">
        <f t="shared" si="55"/>
        <v>En Revisión</v>
      </c>
      <c r="Z662" s="12"/>
      <c r="AA662" s="24"/>
      <c r="AB662" s="19"/>
      <c r="AC662" s="6">
        <f t="shared" ca="1" si="58"/>
        <v>-45215</v>
      </c>
      <c r="AD662" s="6" t="str">
        <f t="shared" si="56"/>
        <v>En Proceso</v>
      </c>
      <c r="AE662" s="7" t="str">
        <f t="shared" ca="1" si="59"/>
        <v>Vencido</v>
      </c>
      <c r="AF662" s="7" t="str">
        <f t="shared" si="57"/>
        <v>Contrato En Curso</v>
      </c>
      <c r="AG662" s="25"/>
      <c r="AH662" s="28"/>
    </row>
    <row r="663" spans="1:34" customFormat="1" ht="32.25" customHeight="1" x14ac:dyDescent="0.35">
      <c r="A663" s="16"/>
      <c r="B663" s="10"/>
      <c r="C663" s="10"/>
      <c r="D663" s="10"/>
      <c r="E663" s="10"/>
      <c r="F663" s="10"/>
      <c r="G663" s="9"/>
      <c r="H663" s="22"/>
      <c r="I663" s="10"/>
      <c r="J663" s="11"/>
      <c r="K663" s="11"/>
      <c r="L663" s="17"/>
      <c r="M663" s="10"/>
      <c r="N663" s="10"/>
      <c r="O663" s="10"/>
      <c r="P663" s="23"/>
      <c r="Q663" s="22"/>
      <c r="R663" s="13"/>
      <c r="S663" s="18"/>
      <c r="T663" s="14"/>
      <c r="U663" s="14"/>
      <c r="V663" s="15"/>
      <c r="W663" s="20"/>
      <c r="X663" s="21"/>
      <c r="Y663" s="8" t="str">
        <f t="shared" si="55"/>
        <v>En Revisión</v>
      </c>
      <c r="Z663" s="12"/>
      <c r="AA663" s="24"/>
      <c r="AB663" s="19"/>
      <c r="AC663" s="6">
        <f t="shared" ca="1" si="58"/>
        <v>-45215</v>
      </c>
      <c r="AD663" s="6" t="str">
        <f t="shared" si="56"/>
        <v>En Proceso</v>
      </c>
      <c r="AE663" s="7" t="str">
        <f t="shared" ca="1" si="59"/>
        <v>Vencido</v>
      </c>
      <c r="AF663" s="7" t="str">
        <f t="shared" si="57"/>
        <v>Contrato En Curso</v>
      </c>
      <c r="AG663" s="25"/>
      <c r="AH663" s="28"/>
    </row>
    <row r="664" spans="1:34" customFormat="1" ht="32.25" customHeight="1" x14ac:dyDescent="0.35">
      <c r="A664" s="16"/>
      <c r="B664" s="10"/>
      <c r="C664" s="10"/>
      <c r="D664" s="10"/>
      <c r="E664" s="10"/>
      <c r="F664" s="10"/>
      <c r="G664" s="9"/>
      <c r="H664" s="22"/>
      <c r="I664" s="10"/>
      <c r="J664" s="11"/>
      <c r="K664" s="11"/>
      <c r="L664" s="17"/>
      <c r="M664" s="10"/>
      <c r="N664" s="10"/>
      <c r="O664" s="10"/>
      <c r="P664" s="23"/>
      <c r="Q664" s="22"/>
      <c r="R664" s="13"/>
      <c r="S664" s="18"/>
      <c r="T664" s="14"/>
      <c r="U664" s="14"/>
      <c r="V664" s="15"/>
      <c r="W664" s="20"/>
      <c r="X664" s="21"/>
      <c r="Y664" s="8" t="str">
        <f t="shared" si="55"/>
        <v>En Revisión</v>
      </c>
      <c r="Z664" s="12"/>
      <c r="AA664" s="24"/>
      <c r="AB664" s="19"/>
      <c r="AC664" s="6">
        <f t="shared" ca="1" si="58"/>
        <v>-45215</v>
      </c>
      <c r="AD664" s="6" t="str">
        <f t="shared" si="56"/>
        <v>En Proceso</v>
      </c>
      <c r="AE664" s="7" t="str">
        <f t="shared" ca="1" si="59"/>
        <v>Vencido</v>
      </c>
      <c r="AF664" s="7" t="str">
        <f t="shared" si="57"/>
        <v>Contrato En Curso</v>
      </c>
      <c r="AG664" s="25"/>
      <c r="AH664" s="28"/>
    </row>
    <row r="665" spans="1:34" customFormat="1" ht="32.25" customHeight="1" x14ac:dyDescent="0.35">
      <c r="A665" s="16"/>
      <c r="B665" s="10"/>
      <c r="C665" s="10"/>
      <c r="D665" s="10"/>
      <c r="E665" s="10"/>
      <c r="F665" s="10"/>
      <c r="G665" s="9"/>
      <c r="H665" s="22"/>
      <c r="I665" s="10"/>
      <c r="J665" s="11"/>
      <c r="K665" s="11"/>
      <c r="L665" s="17"/>
      <c r="M665" s="10"/>
      <c r="N665" s="10"/>
      <c r="O665" s="10"/>
      <c r="P665" s="23"/>
      <c r="Q665" s="22"/>
      <c r="R665" s="13"/>
      <c r="S665" s="18"/>
      <c r="T665" s="14"/>
      <c r="U665" s="14"/>
      <c r="V665" s="15"/>
      <c r="W665" s="20"/>
      <c r="X665" s="21"/>
      <c r="Y665" s="8" t="str">
        <f t="shared" ref="Y665:Y728" si="60">IF(U665=100,"Aprobada","En Revisión")</f>
        <v>En Revisión</v>
      </c>
      <c r="Z665" s="12"/>
      <c r="AA665" s="24"/>
      <c r="AB665" s="19"/>
      <c r="AC665" s="6">
        <f t="shared" ca="1" si="58"/>
        <v>-45215</v>
      </c>
      <c r="AD665" s="6" t="str">
        <f t="shared" ref="AD665:AD728" si="61">IF(X665&gt;1,"Ingresado","En Proceso")</f>
        <v>En Proceso</v>
      </c>
      <c r="AE665" s="7" t="str">
        <f t="shared" ca="1" si="59"/>
        <v>Vencido</v>
      </c>
      <c r="AF665" s="7" t="str">
        <f t="shared" si="57"/>
        <v>Contrato En Curso</v>
      </c>
      <c r="AG665" s="25"/>
      <c r="AH665" s="28"/>
    </row>
    <row r="666" spans="1:34" customFormat="1" ht="32.25" customHeight="1" x14ac:dyDescent="0.35">
      <c r="A666" s="16"/>
      <c r="B666" s="10"/>
      <c r="C666" s="10"/>
      <c r="D666" s="10"/>
      <c r="E666" s="10"/>
      <c r="F666" s="10"/>
      <c r="G666" s="9"/>
      <c r="H666" s="22"/>
      <c r="I666" s="10"/>
      <c r="J666" s="11"/>
      <c r="K666" s="11"/>
      <c r="L666" s="17"/>
      <c r="M666" s="10"/>
      <c r="N666" s="10"/>
      <c r="O666" s="10"/>
      <c r="P666" s="23"/>
      <c r="Q666" s="22"/>
      <c r="R666" s="13"/>
      <c r="S666" s="18"/>
      <c r="T666" s="14"/>
      <c r="U666" s="14"/>
      <c r="V666" s="15"/>
      <c r="W666" s="20"/>
      <c r="X666" s="21"/>
      <c r="Y666" s="8" t="str">
        <f t="shared" si="60"/>
        <v>En Revisión</v>
      </c>
      <c r="Z666" s="12"/>
      <c r="AA666" s="24"/>
      <c r="AB666" s="19"/>
      <c r="AC666" s="6">
        <f t="shared" ca="1" si="58"/>
        <v>-45215</v>
      </c>
      <c r="AD666" s="6" t="str">
        <f t="shared" si="61"/>
        <v>En Proceso</v>
      </c>
      <c r="AE666" s="7" t="str">
        <f t="shared" ca="1" si="59"/>
        <v>Vencido</v>
      </c>
      <c r="AF666" s="7" t="str">
        <f t="shared" si="57"/>
        <v>Contrato En Curso</v>
      </c>
      <c r="AG666" s="25"/>
      <c r="AH666" s="28"/>
    </row>
    <row r="667" spans="1:34" customFormat="1" ht="32.25" customHeight="1" x14ac:dyDescent="0.35">
      <c r="A667" s="16"/>
      <c r="B667" s="10"/>
      <c r="C667" s="10"/>
      <c r="D667" s="10"/>
      <c r="E667" s="10"/>
      <c r="F667" s="10"/>
      <c r="G667" s="9"/>
      <c r="H667" s="22"/>
      <c r="I667" s="10"/>
      <c r="J667" s="11"/>
      <c r="K667" s="11"/>
      <c r="L667" s="17"/>
      <c r="M667" s="10"/>
      <c r="N667" s="10"/>
      <c r="O667" s="10"/>
      <c r="P667" s="23"/>
      <c r="Q667" s="22"/>
      <c r="R667" s="13"/>
      <c r="S667" s="18"/>
      <c r="T667" s="14"/>
      <c r="U667" s="14"/>
      <c r="V667" s="15"/>
      <c r="W667" s="20"/>
      <c r="X667" s="21"/>
      <c r="Y667" s="8" t="str">
        <f t="shared" si="60"/>
        <v>En Revisión</v>
      </c>
      <c r="Z667" s="12"/>
      <c r="AA667" s="24"/>
      <c r="AB667" s="19"/>
      <c r="AC667" s="6">
        <f t="shared" ca="1" si="58"/>
        <v>-45215</v>
      </c>
      <c r="AD667" s="6" t="str">
        <f t="shared" si="61"/>
        <v>En Proceso</v>
      </c>
      <c r="AE667" s="7" t="str">
        <f t="shared" ca="1" si="59"/>
        <v>Vencido</v>
      </c>
      <c r="AF667" s="7" t="str">
        <f t="shared" si="57"/>
        <v>Contrato En Curso</v>
      </c>
      <c r="AG667" s="25"/>
      <c r="AH667" s="28"/>
    </row>
    <row r="668" spans="1:34" customFormat="1" ht="32.25" customHeight="1" x14ac:dyDescent="0.35">
      <c r="A668" s="16"/>
      <c r="B668" s="10"/>
      <c r="C668" s="10"/>
      <c r="D668" s="10"/>
      <c r="E668" s="10"/>
      <c r="F668" s="10"/>
      <c r="G668" s="9"/>
      <c r="H668" s="22"/>
      <c r="I668" s="10"/>
      <c r="J668" s="11"/>
      <c r="K668" s="11"/>
      <c r="L668" s="17"/>
      <c r="M668" s="10"/>
      <c r="N668" s="10"/>
      <c r="O668" s="10"/>
      <c r="P668" s="23"/>
      <c r="Q668" s="22"/>
      <c r="R668" s="13"/>
      <c r="S668" s="18"/>
      <c r="T668" s="14"/>
      <c r="U668" s="14"/>
      <c r="V668" s="15"/>
      <c r="W668" s="20"/>
      <c r="X668" s="21"/>
      <c r="Y668" s="8" t="str">
        <f t="shared" si="60"/>
        <v>En Revisión</v>
      </c>
      <c r="Z668" s="12"/>
      <c r="AA668" s="24"/>
      <c r="AB668" s="19"/>
      <c r="AC668" s="6">
        <f t="shared" ca="1" si="58"/>
        <v>-45215</v>
      </c>
      <c r="AD668" s="6" t="str">
        <f t="shared" si="61"/>
        <v>En Proceso</v>
      </c>
      <c r="AE668" s="7" t="str">
        <f t="shared" ca="1" si="59"/>
        <v>Vencido</v>
      </c>
      <c r="AF668" s="7" t="str">
        <f t="shared" si="57"/>
        <v>Contrato En Curso</v>
      </c>
      <c r="AG668" s="25"/>
      <c r="AH668" s="28"/>
    </row>
    <row r="669" spans="1:34" customFormat="1" ht="32.25" customHeight="1" x14ac:dyDescent="0.35">
      <c r="A669" s="16"/>
      <c r="B669" s="10"/>
      <c r="C669" s="10"/>
      <c r="D669" s="10"/>
      <c r="E669" s="10"/>
      <c r="F669" s="10"/>
      <c r="G669" s="9"/>
      <c r="H669" s="22"/>
      <c r="I669" s="10"/>
      <c r="J669" s="11"/>
      <c r="K669" s="11"/>
      <c r="L669" s="17"/>
      <c r="M669" s="10"/>
      <c r="N669" s="10"/>
      <c r="O669" s="10"/>
      <c r="P669" s="23"/>
      <c r="Q669" s="22"/>
      <c r="R669" s="13"/>
      <c r="S669" s="18"/>
      <c r="T669" s="14"/>
      <c r="U669" s="14"/>
      <c r="V669" s="15"/>
      <c r="W669" s="20"/>
      <c r="X669" s="21"/>
      <c r="Y669" s="8" t="str">
        <f t="shared" si="60"/>
        <v>En Revisión</v>
      </c>
      <c r="Z669" s="12"/>
      <c r="AA669" s="24"/>
      <c r="AB669" s="19"/>
      <c r="AC669" s="6">
        <f t="shared" ca="1" si="58"/>
        <v>-45215</v>
      </c>
      <c r="AD669" s="6" t="str">
        <f t="shared" si="61"/>
        <v>En Proceso</v>
      </c>
      <c r="AE669" s="7" t="str">
        <f t="shared" ca="1" si="59"/>
        <v>Vencido</v>
      </c>
      <c r="AF669" s="7" t="str">
        <f t="shared" si="57"/>
        <v>Contrato En Curso</v>
      </c>
      <c r="AG669" s="25"/>
      <c r="AH669" s="28"/>
    </row>
    <row r="670" spans="1:34" customFormat="1" ht="32.25" customHeight="1" x14ac:dyDescent="0.35">
      <c r="A670" s="16"/>
      <c r="B670" s="10"/>
      <c r="C670" s="10"/>
      <c r="D670" s="10"/>
      <c r="E670" s="10"/>
      <c r="F670" s="10"/>
      <c r="G670" s="9"/>
      <c r="H670" s="22"/>
      <c r="I670" s="10"/>
      <c r="J670" s="11"/>
      <c r="K670" s="11"/>
      <c r="L670" s="17"/>
      <c r="M670" s="10"/>
      <c r="N670" s="10"/>
      <c r="O670" s="10"/>
      <c r="P670" s="23"/>
      <c r="Q670" s="22"/>
      <c r="R670" s="13"/>
      <c r="S670" s="18"/>
      <c r="T670" s="14"/>
      <c r="U670" s="14"/>
      <c r="V670" s="15"/>
      <c r="W670" s="20"/>
      <c r="X670" s="21"/>
      <c r="Y670" s="8" t="str">
        <f t="shared" si="60"/>
        <v>En Revisión</v>
      </c>
      <c r="Z670" s="12"/>
      <c r="AA670" s="24"/>
      <c r="AB670" s="19"/>
      <c r="AC670" s="6">
        <f t="shared" ca="1" si="58"/>
        <v>-45215</v>
      </c>
      <c r="AD670" s="6" t="str">
        <f t="shared" si="61"/>
        <v>En Proceso</v>
      </c>
      <c r="AE670" s="7" t="str">
        <f t="shared" ca="1" si="59"/>
        <v>Vencido</v>
      </c>
      <c r="AF670" s="7" t="str">
        <f t="shared" si="57"/>
        <v>Contrato En Curso</v>
      </c>
      <c r="AG670" s="25"/>
      <c r="AH670" s="28"/>
    </row>
    <row r="671" spans="1:34" customFormat="1" ht="32.25" customHeight="1" x14ac:dyDescent="0.35">
      <c r="A671" s="16"/>
      <c r="B671" s="10"/>
      <c r="C671" s="10"/>
      <c r="D671" s="10"/>
      <c r="E671" s="10"/>
      <c r="F671" s="10"/>
      <c r="G671" s="9"/>
      <c r="H671" s="22"/>
      <c r="I671" s="10"/>
      <c r="J671" s="11"/>
      <c r="K671" s="11"/>
      <c r="L671" s="17"/>
      <c r="M671" s="10"/>
      <c r="N671" s="10"/>
      <c r="O671" s="10"/>
      <c r="P671" s="23"/>
      <c r="Q671" s="22"/>
      <c r="R671" s="13"/>
      <c r="S671" s="18"/>
      <c r="T671" s="14"/>
      <c r="U671" s="14"/>
      <c r="V671" s="15"/>
      <c r="W671" s="20"/>
      <c r="X671" s="21"/>
      <c r="Y671" s="8" t="str">
        <f t="shared" si="60"/>
        <v>En Revisión</v>
      </c>
      <c r="Z671" s="12"/>
      <c r="AA671" s="24"/>
      <c r="AB671" s="19"/>
      <c r="AC671" s="6">
        <f t="shared" ca="1" si="58"/>
        <v>-45215</v>
      </c>
      <c r="AD671" s="6" t="str">
        <f t="shared" si="61"/>
        <v>En Proceso</v>
      </c>
      <c r="AE671" s="7" t="str">
        <f t="shared" ca="1" si="59"/>
        <v>Vencido</v>
      </c>
      <c r="AF671" s="7" t="str">
        <f t="shared" si="57"/>
        <v>Contrato En Curso</v>
      </c>
      <c r="AG671" s="25"/>
      <c r="AH671" s="28"/>
    </row>
    <row r="672" spans="1:34" customFormat="1" ht="32.25" customHeight="1" x14ac:dyDescent="0.35">
      <c r="A672" s="16"/>
      <c r="B672" s="10"/>
      <c r="C672" s="10"/>
      <c r="D672" s="10"/>
      <c r="E672" s="10"/>
      <c r="F672" s="10"/>
      <c r="G672" s="9"/>
      <c r="H672" s="22"/>
      <c r="I672" s="10"/>
      <c r="J672" s="11"/>
      <c r="K672" s="11"/>
      <c r="L672" s="17"/>
      <c r="M672" s="10"/>
      <c r="N672" s="10"/>
      <c r="O672" s="10"/>
      <c r="P672" s="23"/>
      <c r="Q672" s="22"/>
      <c r="R672" s="13"/>
      <c r="S672" s="18"/>
      <c r="T672" s="14"/>
      <c r="U672" s="14"/>
      <c r="V672" s="15"/>
      <c r="W672" s="20"/>
      <c r="X672" s="21"/>
      <c r="Y672" s="8" t="str">
        <f t="shared" si="60"/>
        <v>En Revisión</v>
      </c>
      <c r="Z672" s="12"/>
      <c r="AA672" s="24"/>
      <c r="AB672" s="19"/>
      <c r="AC672" s="6">
        <f t="shared" ca="1" si="58"/>
        <v>-45215</v>
      </c>
      <c r="AD672" s="6" t="str">
        <f t="shared" si="61"/>
        <v>En Proceso</v>
      </c>
      <c r="AE672" s="7" t="str">
        <f t="shared" ca="1" si="59"/>
        <v>Vencido</v>
      </c>
      <c r="AF672" s="7" t="str">
        <f t="shared" si="57"/>
        <v>Contrato En Curso</v>
      </c>
      <c r="AG672" s="25"/>
      <c r="AH672" s="28"/>
    </row>
    <row r="673" spans="1:34" customFormat="1" ht="32.25" customHeight="1" x14ac:dyDescent="0.35">
      <c r="A673" s="16"/>
      <c r="B673" s="10"/>
      <c r="C673" s="10"/>
      <c r="D673" s="10"/>
      <c r="E673" s="10"/>
      <c r="F673" s="10"/>
      <c r="G673" s="9"/>
      <c r="H673" s="22"/>
      <c r="I673" s="10"/>
      <c r="J673" s="11"/>
      <c r="K673" s="11"/>
      <c r="L673" s="17"/>
      <c r="M673" s="10"/>
      <c r="N673" s="10"/>
      <c r="O673" s="10"/>
      <c r="P673" s="23"/>
      <c r="Q673" s="22"/>
      <c r="R673" s="13"/>
      <c r="S673" s="18"/>
      <c r="T673" s="14"/>
      <c r="U673" s="14"/>
      <c r="V673" s="15"/>
      <c r="W673" s="20"/>
      <c r="X673" s="21"/>
      <c r="Y673" s="8" t="str">
        <f t="shared" si="60"/>
        <v>En Revisión</v>
      </c>
      <c r="Z673" s="12"/>
      <c r="AA673" s="24"/>
      <c r="AB673" s="19"/>
      <c r="AC673" s="6">
        <f t="shared" ca="1" si="58"/>
        <v>-45215</v>
      </c>
      <c r="AD673" s="6" t="str">
        <f t="shared" si="61"/>
        <v>En Proceso</v>
      </c>
      <c r="AE673" s="7" t="str">
        <f t="shared" ca="1" si="59"/>
        <v>Vencido</v>
      </c>
      <c r="AF673" s="7" t="str">
        <f t="shared" si="57"/>
        <v>Contrato En Curso</v>
      </c>
      <c r="AG673" s="25"/>
      <c r="AH673" s="28"/>
    </row>
    <row r="674" spans="1:34" customFormat="1" ht="32.25" customHeight="1" x14ac:dyDescent="0.35">
      <c r="A674" s="16"/>
      <c r="B674" s="10"/>
      <c r="C674" s="10"/>
      <c r="D674" s="10"/>
      <c r="E674" s="10"/>
      <c r="F674" s="10"/>
      <c r="G674" s="9"/>
      <c r="H674" s="22"/>
      <c r="I674" s="10"/>
      <c r="J674" s="11"/>
      <c r="K674" s="11"/>
      <c r="L674" s="17"/>
      <c r="M674" s="10"/>
      <c r="N674" s="10"/>
      <c r="O674" s="10"/>
      <c r="P674" s="23"/>
      <c r="Q674" s="22"/>
      <c r="R674" s="13"/>
      <c r="S674" s="18"/>
      <c r="T674" s="14"/>
      <c r="U674" s="14"/>
      <c r="V674" s="15"/>
      <c r="W674" s="20"/>
      <c r="X674" s="21"/>
      <c r="Y674" s="8" t="str">
        <f t="shared" si="60"/>
        <v>En Revisión</v>
      </c>
      <c r="Z674" s="12"/>
      <c r="AA674" s="24"/>
      <c r="AB674" s="19"/>
      <c r="AC674" s="6">
        <f t="shared" ca="1" si="58"/>
        <v>-45215</v>
      </c>
      <c r="AD674" s="6" t="str">
        <f t="shared" si="61"/>
        <v>En Proceso</v>
      </c>
      <c r="AE674" s="7" t="str">
        <f t="shared" ca="1" si="59"/>
        <v>Vencido</v>
      </c>
      <c r="AF674" s="7" t="str">
        <f t="shared" si="57"/>
        <v>Contrato En Curso</v>
      </c>
      <c r="AG674" s="25"/>
      <c r="AH674" s="28"/>
    </row>
    <row r="675" spans="1:34" customFormat="1" ht="32.25" customHeight="1" x14ac:dyDescent="0.35">
      <c r="A675" s="16"/>
      <c r="B675" s="10"/>
      <c r="C675" s="10"/>
      <c r="D675" s="10"/>
      <c r="E675" s="10"/>
      <c r="F675" s="10"/>
      <c r="G675" s="9"/>
      <c r="H675" s="22"/>
      <c r="I675" s="10"/>
      <c r="J675" s="11"/>
      <c r="K675" s="11"/>
      <c r="L675" s="17"/>
      <c r="M675" s="10"/>
      <c r="N675" s="10"/>
      <c r="O675" s="10"/>
      <c r="P675" s="23"/>
      <c r="Q675" s="22"/>
      <c r="R675" s="13"/>
      <c r="S675" s="18"/>
      <c r="T675" s="14"/>
      <c r="U675" s="14"/>
      <c r="V675" s="15"/>
      <c r="W675" s="20"/>
      <c r="X675" s="21"/>
      <c r="Y675" s="8" t="str">
        <f t="shared" si="60"/>
        <v>En Revisión</v>
      </c>
      <c r="Z675" s="12"/>
      <c r="AA675" s="24"/>
      <c r="AB675" s="19"/>
      <c r="AC675" s="6">
        <f t="shared" ca="1" si="58"/>
        <v>-45215</v>
      </c>
      <c r="AD675" s="6" t="str">
        <f t="shared" si="61"/>
        <v>En Proceso</v>
      </c>
      <c r="AE675" s="7" t="str">
        <f t="shared" ca="1" si="59"/>
        <v>Vencido</v>
      </c>
      <c r="AF675" s="7" t="str">
        <f t="shared" si="57"/>
        <v>Contrato En Curso</v>
      </c>
      <c r="AG675" s="25"/>
      <c r="AH675" s="28"/>
    </row>
    <row r="676" spans="1:34" customFormat="1" ht="32.25" customHeight="1" x14ac:dyDescent="0.35">
      <c r="A676" s="16"/>
      <c r="B676" s="10"/>
      <c r="C676" s="10"/>
      <c r="D676" s="10"/>
      <c r="E676" s="10"/>
      <c r="F676" s="10"/>
      <c r="G676" s="9"/>
      <c r="H676" s="22"/>
      <c r="I676" s="10"/>
      <c r="J676" s="11"/>
      <c r="K676" s="11"/>
      <c r="L676" s="17"/>
      <c r="M676" s="10"/>
      <c r="N676" s="10"/>
      <c r="O676" s="10"/>
      <c r="P676" s="23"/>
      <c r="Q676" s="22"/>
      <c r="R676" s="13"/>
      <c r="S676" s="18"/>
      <c r="T676" s="14"/>
      <c r="U676" s="14"/>
      <c r="V676" s="15"/>
      <c r="W676" s="20"/>
      <c r="X676" s="21"/>
      <c r="Y676" s="8" t="str">
        <f t="shared" si="60"/>
        <v>En Revisión</v>
      </c>
      <c r="Z676" s="12"/>
      <c r="AA676" s="24"/>
      <c r="AB676" s="19"/>
      <c r="AC676" s="6">
        <f t="shared" ca="1" si="58"/>
        <v>-45215</v>
      </c>
      <c r="AD676" s="6" t="str">
        <f t="shared" si="61"/>
        <v>En Proceso</v>
      </c>
      <c r="AE676" s="7" t="str">
        <f t="shared" ca="1" si="59"/>
        <v>Vencido</v>
      </c>
      <c r="AF676" s="7" t="str">
        <f t="shared" si="57"/>
        <v>Contrato En Curso</v>
      </c>
      <c r="AG676" s="25"/>
      <c r="AH676" s="28"/>
    </row>
    <row r="677" spans="1:34" customFormat="1" ht="32.25" customHeight="1" x14ac:dyDescent="0.35">
      <c r="A677" s="16"/>
      <c r="B677" s="10"/>
      <c r="C677" s="10"/>
      <c r="D677" s="10"/>
      <c r="E677" s="10"/>
      <c r="F677" s="10"/>
      <c r="G677" s="9"/>
      <c r="H677" s="22"/>
      <c r="I677" s="10"/>
      <c r="J677" s="11"/>
      <c r="K677" s="11"/>
      <c r="L677" s="17"/>
      <c r="M677" s="10"/>
      <c r="N677" s="10"/>
      <c r="O677" s="10"/>
      <c r="P677" s="23"/>
      <c r="Q677" s="22"/>
      <c r="R677" s="13"/>
      <c r="S677" s="18"/>
      <c r="T677" s="14"/>
      <c r="U677" s="14"/>
      <c r="V677" s="15"/>
      <c r="W677" s="20"/>
      <c r="X677" s="21"/>
      <c r="Y677" s="8" t="str">
        <f t="shared" si="60"/>
        <v>En Revisión</v>
      </c>
      <c r="Z677" s="12"/>
      <c r="AA677" s="24"/>
      <c r="AB677" s="19"/>
      <c r="AC677" s="6">
        <f t="shared" ca="1" si="58"/>
        <v>-45215</v>
      </c>
      <c r="AD677" s="6" t="str">
        <f t="shared" si="61"/>
        <v>En Proceso</v>
      </c>
      <c r="AE677" s="7" t="str">
        <f t="shared" ca="1" si="59"/>
        <v>Vencido</v>
      </c>
      <c r="AF677" s="7" t="str">
        <f t="shared" si="57"/>
        <v>Contrato En Curso</v>
      </c>
      <c r="AG677" s="25"/>
      <c r="AH677" s="28"/>
    </row>
    <row r="678" spans="1:34" customFormat="1" ht="32.25" customHeight="1" x14ac:dyDescent="0.35">
      <c r="A678" s="16"/>
      <c r="B678" s="10"/>
      <c r="C678" s="10"/>
      <c r="D678" s="10"/>
      <c r="E678" s="10"/>
      <c r="F678" s="10"/>
      <c r="G678" s="9"/>
      <c r="H678" s="22"/>
      <c r="I678" s="10"/>
      <c r="J678" s="11"/>
      <c r="K678" s="11"/>
      <c r="L678" s="17"/>
      <c r="M678" s="10"/>
      <c r="N678" s="10"/>
      <c r="O678" s="10"/>
      <c r="P678" s="23"/>
      <c r="Q678" s="22"/>
      <c r="R678" s="13"/>
      <c r="S678" s="18"/>
      <c r="T678" s="14"/>
      <c r="U678" s="14"/>
      <c r="V678" s="15"/>
      <c r="W678" s="20"/>
      <c r="X678" s="21"/>
      <c r="Y678" s="8" t="str">
        <f t="shared" si="60"/>
        <v>En Revisión</v>
      </c>
      <c r="Z678" s="12"/>
      <c r="AA678" s="24"/>
      <c r="AB678" s="19"/>
      <c r="AC678" s="6">
        <f t="shared" ca="1" si="58"/>
        <v>-45215</v>
      </c>
      <c r="AD678" s="6" t="str">
        <f t="shared" si="61"/>
        <v>En Proceso</v>
      </c>
      <c r="AE678" s="7" t="str">
        <f t="shared" ca="1" si="59"/>
        <v>Vencido</v>
      </c>
      <c r="AF678" s="7" t="str">
        <f t="shared" si="57"/>
        <v>Contrato En Curso</v>
      </c>
      <c r="AG678" s="25"/>
      <c r="AH678" s="28"/>
    </row>
    <row r="679" spans="1:34" customFormat="1" ht="32.25" customHeight="1" x14ac:dyDescent="0.35">
      <c r="A679" s="16"/>
      <c r="B679" s="10"/>
      <c r="C679" s="10"/>
      <c r="D679" s="10"/>
      <c r="E679" s="10"/>
      <c r="F679" s="10"/>
      <c r="G679" s="9"/>
      <c r="H679" s="22"/>
      <c r="I679" s="10"/>
      <c r="J679" s="11"/>
      <c r="K679" s="11"/>
      <c r="L679" s="17"/>
      <c r="M679" s="10"/>
      <c r="N679" s="10"/>
      <c r="O679" s="10"/>
      <c r="P679" s="23"/>
      <c r="Q679" s="22"/>
      <c r="R679" s="13"/>
      <c r="S679" s="18"/>
      <c r="T679" s="14"/>
      <c r="U679" s="14"/>
      <c r="V679" s="15"/>
      <c r="W679" s="20"/>
      <c r="X679" s="21"/>
      <c r="Y679" s="8" t="str">
        <f t="shared" si="60"/>
        <v>En Revisión</v>
      </c>
      <c r="Z679" s="12"/>
      <c r="AA679" s="24"/>
      <c r="AB679" s="19"/>
      <c r="AC679" s="6">
        <f t="shared" ca="1" si="58"/>
        <v>-45215</v>
      </c>
      <c r="AD679" s="6" t="str">
        <f t="shared" si="61"/>
        <v>En Proceso</v>
      </c>
      <c r="AE679" s="7" t="str">
        <f t="shared" ca="1" si="59"/>
        <v>Vencido</v>
      </c>
      <c r="AF679" s="7" t="str">
        <f t="shared" si="57"/>
        <v>Contrato En Curso</v>
      </c>
      <c r="AG679" s="25"/>
      <c r="AH679" s="28"/>
    </row>
    <row r="680" spans="1:34" customFormat="1" ht="32.25" customHeight="1" x14ac:dyDescent="0.35">
      <c r="A680" s="16"/>
      <c r="B680" s="10"/>
      <c r="C680" s="10"/>
      <c r="D680" s="10"/>
      <c r="E680" s="10"/>
      <c r="F680" s="10"/>
      <c r="G680" s="9"/>
      <c r="H680" s="22"/>
      <c r="I680" s="10"/>
      <c r="J680" s="11"/>
      <c r="K680" s="11"/>
      <c r="L680" s="17"/>
      <c r="M680" s="10"/>
      <c r="N680" s="10"/>
      <c r="O680" s="10"/>
      <c r="P680" s="23"/>
      <c r="Q680" s="22"/>
      <c r="R680" s="13"/>
      <c r="S680" s="18"/>
      <c r="T680" s="14"/>
      <c r="U680" s="14"/>
      <c r="V680" s="15"/>
      <c r="W680" s="20"/>
      <c r="X680" s="21"/>
      <c r="Y680" s="8" t="str">
        <f t="shared" si="60"/>
        <v>En Revisión</v>
      </c>
      <c r="Z680" s="12"/>
      <c r="AA680" s="24"/>
      <c r="AB680" s="19"/>
      <c r="AC680" s="6">
        <f t="shared" ca="1" si="58"/>
        <v>-45215</v>
      </c>
      <c r="AD680" s="6" t="str">
        <f t="shared" si="61"/>
        <v>En Proceso</v>
      </c>
      <c r="AE680" s="7" t="str">
        <f t="shared" ca="1" si="59"/>
        <v>Vencido</v>
      </c>
      <c r="AF680" s="7" t="str">
        <f t="shared" si="57"/>
        <v>Contrato En Curso</v>
      </c>
      <c r="AG680" s="25"/>
      <c r="AH680" s="28"/>
    </row>
    <row r="681" spans="1:34" customFormat="1" ht="32.25" customHeight="1" x14ac:dyDescent="0.35">
      <c r="A681" s="16"/>
      <c r="B681" s="10"/>
      <c r="C681" s="10"/>
      <c r="D681" s="10"/>
      <c r="E681" s="10"/>
      <c r="F681" s="10"/>
      <c r="G681" s="9"/>
      <c r="H681" s="22"/>
      <c r="I681" s="10"/>
      <c r="J681" s="11"/>
      <c r="K681" s="11"/>
      <c r="L681" s="17"/>
      <c r="M681" s="10"/>
      <c r="N681" s="10"/>
      <c r="O681" s="10"/>
      <c r="P681" s="23"/>
      <c r="Q681" s="22"/>
      <c r="R681" s="13"/>
      <c r="S681" s="18"/>
      <c r="T681" s="14"/>
      <c r="U681" s="14"/>
      <c r="V681" s="15"/>
      <c r="W681" s="20"/>
      <c r="X681" s="21"/>
      <c r="Y681" s="8" t="str">
        <f t="shared" si="60"/>
        <v>En Revisión</v>
      </c>
      <c r="Z681" s="12"/>
      <c r="AA681" s="24"/>
      <c r="AB681" s="19"/>
      <c r="AC681" s="6">
        <f t="shared" ca="1" si="58"/>
        <v>-45215</v>
      </c>
      <c r="AD681" s="6" t="str">
        <f t="shared" si="61"/>
        <v>En Proceso</v>
      </c>
      <c r="AE681" s="7" t="str">
        <f t="shared" ca="1" si="59"/>
        <v>Vencido</v>
      </c>
      <c r="AF681" s="7" t="str">
        <f t="shared" si="57"/>
        <v>Contrato En Curso</v>
      </c>
      <c r="AG681" s="25"/>
      <c r="AH681" s="28"/>
    </row>
    <row r="682" spans="1:34" customFormat="1" ht="32.25" customHeight="1" x14ac:dyDescent="0.35">
      <c r="A682" s="16"/>
      <c r="B682" s="10"/>
      <c r="C682" s="10"/>
      <c r="D682" s="10"/>
      <c r="E682" s="10"/>
      <c r="F682" s="10"/>
      <c r="G682" s="9"/>
      <c r="H682" s="22"/>
      <c r="I682" s="10"/>
      <c r="J682" s="11"/>
      <c r="K682" s="11"/>
      <c r="L682" s="17"/>
      <c r="M682" s="10"/>
      <c r="N682" s="10"/>
      <c r="O682" s="10"/>
      <c r="P682" s="23"/>
      <c r="Q682" s="22"/>
      <c r="R682" s="13"/>
      <c r="S682" s="18"/>
      <c r="T682" s="14"/>
      <c r="U682" s="14"/>
      <c r="V682" s="15"/>
      <c r="W682" s="20"/>
      <c r="X682" s="21"/>
      <c r="Y682" s="8" t="str">
        <f t="shared" si="60"/>
        <v>En Revisión</v>
      </c>
      <c r="Z682" s="12"/>
      <c r="AA682" s="24"/>
      <c r="AB682" s="19"/>
      <c r="AC682" s="6">
        <f t="shared" ca="1" si="58"/>
        <v>-45215</v>
      </c>
      <c r="AD682" s="6" t="str">
        <f t="shared" si="61"/>
        <v>En Proceso</v>
      </c>
      <c r="AE682" s="7" t="str">
        <f t="shared" ca="1" si="59"/>
        <v>Vencido</v>
      </c>
      <c r="AF682" s="7" t="str">
        <f t="shared" si="57"/>
        <v>Contrato En Curso</v>
      </c>
      <c r="AG682" s="25"/>
      <c r="AH682" s="28"/>
    </row>
    <row r="683" spans="1:34" customFormat="1" ht="32.25" customHeight="1" x14ac:dyDescent="0.35">
      <c r="A683" s="16"/>
      <c r="B683" s="10"/>
      <c r="C683" s="10"/>
      <c r="D683" s="10"/>
      <c r="E683" s="10"/>
      <c r="F683" s="10"/>
      <c r="G683" s="9"/>
      <c r="H683" s="22"/>
      <c r="I683" s="10"/>
      <c r="J683" s="11"/>
      <c r="K683" s="11"/>
      <c r="L683" s="17"/>
      <c r="M683" s="10"/>
      <c r="N683" s="10"/>
      <c r="O683" s="10"/>
      <c r="P683" s="23"/>
      <c r="Q683" s="22"/>
      <c r="R683" s="13"/>
      <c r="S683" s="18"/>
      <c r="T683" s="14"/>
      <c r="U683" s="14"/>
      <c r="V683" s="15"/>
      <c r="W683" s="20"/>
      <c r="X683" s="21"/>
      <c r="Y683" s="8" t="str">
        <f t="shared" si="60"/>
        <v>En Revisión</v>
      </c>
      <c r="Z683" s="12"/>
      <c r="AA683" s="24"/>
      <c r="AB683" s="19"/>
      <c r="AC683" s="6">
        <f t="shared" ca="1" si="58"/>
        <v>-45215</v>
      </c>
      <c r="AD683" s="6" t="str">
        <f t="shared" si="61"/>
        <v>En Proceso</v>
      </c>
      <c r="AE683" s="7" t="str">
        <f t="shared" ca="1" si="59"/>
        <v>Vencido</v>
      </c>
      <c r="AF683" s="7" t="str">
        <f t="shared" si="57"/>
        <v>Contrato En Curso</v>
      </c>
      <c r="AG683" s="25"/>
      <c r="AH683" s="28"/>
    </row>
    <row r="684" spans="1:34" customFormat="1" ht="32.25" customHeight="1" x14ac:dyDescent="0.35">
      <c r="A684" s="16"/>
      <c r="B684" s="10"/>
      <c r="C684" s="10"/>
      <c r="D684" s="10"/>
      <c r="E684" s="10"/>
      <c r="F684" s="10"/>
      <c r="G684" s="9"/>
      <c r="H684" s="22"/>
      <c r="I684" s="10"/>
      <c r="J684" s="11"/>
      <c r="K684" s="11"/>
      <c r="L684" s="17"/>
      <c r="M684" s="10"/>
      <c r="N684" s="10"/>
      <c r="O684" s="10"/>
      <c r="P684" s="23"/>
      <c r="Q684" s="22"/>
      <c r="R684" s="13"/>
      <c r="S684" s="18"/>
      <c r="T684" s="14"/>
      <c r="U684" s="14"/>
      <c r="V684" s="15"/>
      <c r="W684" s="20"/>
      <c r="X684" s="21"/>
      <c r="Y684" s="8" t="str">
        <f t="shared" si="60"/>
        <v>En Revisión</v>
      </c>
      <c r="Z684" s="12"/>
      <c r="AA684" s="24"/>
      <c r="AB684" s="19"/>
      <c r="AC684" s="6">
        <f t="shared" ca="1" si="58"/>
        <v>-45215</v>
      </c>
      <c r="AD684" s="6" t="str">
        <f t="shared" si="61"/>
        <v>En Proceso</v>
      </c>
      <c r="AE684" s="7" t="str">
        <f t="shared" ca="1" si="59"/>
        <v>Vencido</v>
      </c>
      <c r="AF684" s="7" t="str">
        <f t="shared" si="57"/>
        <v>Contrato En Curso</v>
      </c>
      <c r="AG684" s="25"/>
      <c r="AH684" s="28"/>
    </row>
    <row r="685" spans="1:34" customFormat="1" ht="32.25" customHeight="1" x14ac:dyDescent="0.35">
      <c r="A685" s="16"/>
      <c r="B685" s="10"/>
      <c r="C685" s="10"/>
      <c r="D685" s="10"/>
      <c r="E685" s="10"/>
      <c r="F685" s="10"/>
      <c r="G685" s="9"/>
      <c r="H685" s="22"/>
      <c r="I685" s="10"/>
      <c r="J685" s="11"/>
      <c r="K685" s="11"/>
      <c r="L685" s="17"/>
      <c r="M685" s="10"/>
      <c r="N685" s="10"/>
      <c r="O685" s="10"/>
      <c r="P685" s="23"/>
      <c r="Q685" s="22"/>
      <c r="R685" s="13"/>
      <c r="S685" s="18"/>
      <c r="T685" s="14"/>
      <c r="U685" s="14"/>
      <c r="V685" s="15"/>
      <c r="W685" s="20"/>
      <c r="X685" s="21"/>
      <c r="Y685" s="8" t="str">
        <f t="shared" si="60"/>
        <v>En Revisión</v>
      </c>
      <c r="Z685" s="12"/>
      <c r="AA685" s="24"/>
      <c r="AB685" s="19"/>
      <c r="AC685" s="6">
        <f t="shared" ca="1" si="58"/>
        <v>-45215</v>
      </c>
      <c r="AD685" s="6" t="str">
        <f t="shared" si="61"/>
        <v>En Proceso</v>
      </c>
      <c r="AE685" s="7" t="str">
        <f t="shared" ca="1" si="59"/>
        <v>Vencido</v>
      </c>
      <c r="AF685" s="7" t="str">
        <f t="shared" si="57"/>
        <v>Contrato En Curso</v>
      </c>
      <c r="AG685" s="25"/>
      <c r="AH685" s="28"/>
    </row>
    <row r="686" spans="1:34" customFormat="1" ht="32.25" customHeight="1" x14ac:dyDescent="0.35">
      <c r="A686" s="16"/>
      <c r="B686" s="10"/>
      <c r="C686" s="10"/>
      <c r="D686" s="10"/>
      <c r="E686" s="10"/>
      <c r="F686" s="10"/>
      <c r="G686" s="9"/>
      <c r="H686" s="22"/>
      <c r="I686" s="10"/>
      <c r="J686" s="11"/>
      <c r="K686" s="11"/>
      <c r="L686" s="17"/>
      <c r="M686" s="10"/>
      <c r="N686" s="10"/>
      <c r="O686" s="10"/>
      <c r="P686" s="23"/>
      <c r="Q686" s="22"/>
      <c r="R686" s="13"/>
      <c r="S686" s="18"/>
      <c r="T686" s="14"/>
      <c r="U686" s="14"/>
      <c r="V686" s="15"/>
      <c r="W686" s="20"/>
      <c r="X686" s="21"/>
      <c r="Y686" s="8" t="str">
        <f t="shared" si="60"/>
        <v>En Revisión</v>
      </c>
      <c r="Z686" s="12"/>
      <c r="AA686" s="24"/>
      <c r="AB686" s="19"/>
      <c r="AC686" s="6">
        <f t="shared" ca="1" si="58"/>
        <v>-45215</v>
      </c>
      <c r="AD686" s="6" t="str">
        <f t="shared" si="61"/>
        <v>En Proceso</v>
      </c>
      <c r="AE686" s="7" t="str">
        <f t="shared" ca="1" si="59"/>
        <v>Vencido</v>
      </c>
      <c r="AF686" s="7" t="str">
        <f t="shared" si="57"/>
        <v>Contrato En Curso</v>
      </c>
      <c r="AG686" s="25"/>
      <c r="AH686" s="28"/>
    </row>
    <row r="687" spans="1:34" customFormat="1" ht="32.25" customHeight="1" x14ac:dyDescent="0.35">
      <c r="A687" s="16"/>
      <c r="B687" s="10"/>
      <c r="C687" s="10"/>
      <c r="D687" s="10"/>
      <c r="E687" s="10"/>
      <c r="F687" s="10"/>
      <c r="G687" s="9"/>
      <c r="H687" s="22"/>
      <c r="I687" s="10"/>
      <c r="J687" s="11"/>
      <c r="K687" s="11"/>
      <c r="L687" s="17"/>
      <c r="M687" s="10"/>
      <c r="N687" s="10"/>
      <c r="O687" s="10"/>
      <c r="P687" s="23"/>
      <c r="Q687" s="22"/>
      <c r="R687" s="13"/>
      <c r="S687" s="18"/>
      <c r="T687" s="14"/>
      <c r="U687" s="14"/>
      <c r="V687" s="15"/>
      <c r="W687" s="20"/>
      <c r="X687" s="21"/>
      <c r="Y687" s="8" t="str">
        <f t="shared" si="60"/>
        <v>En Revisión</v>
      </c>
      <c r="Z687" s="12"/>
      <c r="AA687" s="24"/>
      <c r="AB687" s="19"/>
      <c r="AC687" s="6">
        <f t="shared" ca="1" si="58"/>
        <v>-45215</v>
      </c>
      <c r="AD687" s="6" t="str">
        <f t="shared" si="61"/>
        <v>En Proceso</v>
      </c>
      <c r="AE687" s="7" t="str">
        <f t="shared" ca="1" si="59"/>
        <v>Vencido</v>
      </c>
      <c r="AF687" s="7" t="str">
        <f t="shared" si="57"/>
        <v>Contrato En Curso</v>
      </c>
      <c r="AG687" s="25"/>
      <c r="AH687" s="28"/>
    </row>
    <row r="688" spans="1:34" customFormat="1" ht="32.25" customHeight="1" x14ac:dyDescent="0.35">
      <c r="A688" s="16"/>
      <c r="B688" s="10"/>
      <c r="C688" s="10"/>
      <c r="D688" s="10"/>
      <c r="E688" s="10"/>
      <c r="F688" s="10"/>
      <c r="G688" s="9"/>
      <c r="H688" s="22"/>
      <c r="I688" s="10"/>
      <c r="J688" s="11"/>
      <c r="K688" s="11"/>
      <c r="L688" s="17"/>
      <c r="M688" s="10"/>
      <c r="N688" s="10"/>
      <c r="O688" s="10"/>
      <c r="P688" s="23"/>
      <c r="Q688" s="22"/>
      <c r="R688" s="13"/>
      <c r="S688" s="18"/>
      <c r="T688" s="14"/>
      <c r="U688" s="14"/>
      <c r="V688" s="15"/>
      <c r="W688" s="20"/>
      <c r="X688" s="21"/>
      <c r="Y688" s="8" t="str">
        <f t="shared" si="60"/>
        <v>En Revisión</v>
      </c>
      <c r="Z688" s="12"/>
      <c r="AA688" s="24"/>
      <c r="AB688" s="19"/>
      <c r="AC688" s="6">
        <f t="shared" ca="1" si="58"/>
        <v>-45215</v>
      </c>
      <c r="AD688" s="6" t="str">
        <f t="shared" si="61"/>
        <v>En Proceso</v>
      </c>
      <c r="AE688" s="7" t="str">
        <f t="shared" ca="1" si="59"/>
        <v>Vencido</v>
      </c>
      <c r="AF688" s="7" t="str">
        <f t="shared" si="57"/>
        <v>Contrato En Curso</v>
      </c>
      <c r="AG688" s="25"/>
      <c r="AH688" s="28"/>
    </row>
    <row r="689" spans="1:34" customFormat="1" ht="32.25" customHeight="1" x14ac:dyDescent="0.35">
      <c r="A689" s="16"/>
      <c r="B689" s="10"/>
      <c r="C689" s="10"/>
      <c r="D689" s="10"/>
      <c r="E689" s="10"/>
      <c r="F689" s="10"/>
      <c r="G689" s="9"/>
      <c r="H689" s="22"/>
      <c r="I689" s="10"/>
      <c r="J689" s="11"/>
      <c r="K689" s="11"/>
      <c r="L689" s="17"/>
      <c r="M689" s="10"/>
      <c r="N689" s="10"/>
      <c r="O689" s="10"/>
      <c r="P689" s="23"/>
      <c r="Q689" s="22"/>
      <c r="R689" s="13"/>
      <c r="S689" s="18"/>
      <c r="T689" s="14"/>
      <c r="U689" s="14"/>
      <c r="V689" s="15"/>
      <c r="W689" s="20"/>
      <c r="X689" s="21"/>
      <c r="Y689" s="8" t="str">
        <f t="shared" si="60"/>
        <v>En Revisión</v>
      </c>
      <c r="Z689" s="12"/>
      <c r="AA689" s="24"/>
      <c r="AB689" s="19"/>
      <c r="AC689" s="6">
        <f t="shared" ca="1" si="58"/>
        <v>-45215</v>
      </c>
      <c r="AD689" s="6" t="str">
        <f t="shared" si="61"/>
        <v>En Proceso</v>
      </c>
      <c r="AE689" s="7" t="str">
        <f t="shared" ca="1" si="59"/>
        <v>Vencido</v>
      </c>
      <c r="AF689" s="7" t="str">
        <f t="shared" si="57"/>
        <v>Contrato En Curso</v>
      </c>
      <c r="AG689" s="25"/>
      <c r="AH689" s="28"/>
    </row>
    <row r="690" spans="1:34" customFormat="1" ht="32.25" customHeight="1" x14ac:dyDescent="0.35">
      <c r="A690" s="16"/>
      <c r="B690" s="10"/>
      <c r="C690" s="10"/>
      <c r="D690" s="10"/>
      <c r="E690" s="10"/>
      <c r="F690" s="10"/>
      <c r="G690" s="9"/>
      <c r="H690" s="22"/>
      <c r="I690" s="10"/>
      <c r="J690" s="11"/>
      <c r="K690" s="11"/>
      <c r="L690" s="17"/>
      <c r="M690" s="10"/>
      <c r="N690" s="10"/>
      <c r="O690" s="10"/>
      <c r="P690" s="23"/>
      <c r="Q690" s="22"/>
      <c r="R690" s="13"/>
      <c r="S690" s="18"/>
      <c r="T690" s="14"/>
      <c r="U690" s="14"/>
      <c r="V690" s="15"/>
      <c r="W690" s="20"/>
      <c r="X690" s="21"/>
      <c r="Y690" s="8" t="str">
        <f t="shared" si="60"/>
        <v>En Revisión</v>
      </c>
      <c r="Z690" s="12"/>
      <c r="AA690" s="24"/>
      <c r="AB690" s="19"/>
      <c r="AC690" s="6">
        <f t="shared" ca="1" si="58"/>
        <v>-45215</v>
      </c>
      <c r="AD690" s="6" t="str">
        <f t="shared" si="61"/>
        <v>En Proceso</v>
      </c>
      <c r="AE690" s="7" t="str">
        <f t="shared" ca="1" si="59"/>
        <v>Vencido</v>
      </c>
      <c r="AF690" s="7" t="str">
        <f t="shared" si="57"/>
        <v>Contrato En Curso</v>
      </c>
      <c r="AG690" s="25"/>
      <c r="AH690" s="28"/>
    </row>
    <row r="691" spans="1:34" customFormat="1" ht="32.25" customHeight="1" x14ac:dyDescent="0.35">
      <c r="A691" s="16"/>
      <c r="B691" s="10"/>
      <c r="C691" s="10"/>
      <c r="D691" s="10"/>
      <c r="E691" s="10"/>
      <c r="F691" s="10"/>
      <c r="G691" s="9"/>
      <c r="H691" s="22"/>
      <c r="I691" s="10"/>
      <c r="J691" s="11"/>
      <c r="K691" s="11"/>
      <c r="L691" s="17"/>
      <c r="M691" s="10"/>
      <c r="N691" s="10"/>
      <c r="O691" s="10"/>
      <c r="P691" s="23"/>
      <c r="Q691" s="22"/>
      <c r="R691" s="13"/>
      <c r="S691" s="18"/>
      <c r="T691" s="14"/>
      <c r="U691" s="14"/>
      <c r="V691" s="15"/>
      <c r="W691" s="20"/>
      <c r="X691" s="21"/>
      <c r="Y691" s="8" t="str">
        <f t="shared" si="60"/>
        <v>En Revisión</v>
      </c>
      <c r="Z691" s="12"/>
      <c r="AA691" s="24"/>
      <c r="AB691" s="19"/>
      <c r="AC691" s="6">
        <f t="shared" ca="1" si="58"/>
        <v>-45215</v>
      </c>
      <c r="AD691" s="6" t="str">
        <f t="shared" si="61"/>
        <v>En Proceso</v>
      </c>
      <c r="AE691" s="7" t="str">
        <f t="shared" ca="1" si="59"/>
        <v>Vencido</v>
      </c>
      <c r="AF691" s="7" t="str">
        <f t="shared" si="57"/>
        <v>Contrato En Curso</v>
      </c>
      <c r="AG691" s="25"/>
      <c r="AH691" s="28"/>
    </row>
    <row r="692" spans="1:34" customFormat="1" ht="32.25" customHeight="1" x14ac:dyDescent="0.35">
      <c r="A692" s="16"/>
      <c r="B692" s="10"/>
      <c r="C692" s="10"/>
      <c r="D692" s="10"/>
      <c r="E692" s="10"/>
      <c r="F692" s="10"/>
      <c r="G692" s="9"/>
      <c r="H692" s="22"/>
      <c r="I692" s="10"/>
      <c r="J692" s="11"/>
      <c r="K692" s="11"/>
      <c r="L692" s="17"/>
      <c r="M692" s="10"/>
      <c r="N692" s="10"/>
      <c r="O692" s="10"/>
      <c r="P692" s="23"/>
      <c r="Q692" s="22"/>
      <c r="R692" s="13"/>
      <c r="S692" s="18"/>
      <c r="T692" s="14"/>
      <c r="U692" s="14"/>
      <c r="V692" s="15"/>
      <c r="W692" s="20"/>
      <c r="X692" s="21"/>
      <c r="Y692" s="8" t="str">
        <f t="shared" si="60"/>
        <v>En Revisión</v>
      </c>
      <c r="Z692" s="12"/>
      <c r="AA692" s="24"/>
      <c r="AB692" s="19"/>
      <c r="AC692" s="6">
        <f t="shared" ca="1" si="58"/>
        <v>-45215</v>
      </c>
      <c r="AD692" s="6" t="str">
        <f t="shared" si="61"/>
        <v>En Proceso</v>
      </c>
      <c r="AE692" s="7" t="str">
        <f t="shared" ca="1" si="59"/>
        <v>Vencido</v>
      </c>
      <c r="AF692" s="7" t="str">
        <f t="shared" si="57"/>
        <v>Contrato En Curso</v>
      </c>
      <c r="AG692" s="25"/>
      <c r="AH692" s="28"/>
    </row>
    <row r="693" spans="1:34" customFormat="1" ht="32.25" customHeight="1" x14ac:dyDescent="0.35">
      <c r="A693" s="16"/>
      <c r="B693" s="10"/>
      <c r="C693" s="10"/>
      <c r="D693" s="10"/>
      <c r="E693" s="10"/>
      <c r="F693" s="10"/>
      <c r="G693" s="9"/>
      <c r="H693" s="22"/>
      <c r="I693" s="10"/>
      <c r="J693" s="11"/>
      <c r="K693" s="11"/>
      <c r="L693" s="17"/>
      <c r="M693" s="10"/>
      <c r="N693" s="10"/>
      <c r="O693" s="10"/>
      <c r="P693" s="23"/>
      <c r="Q693" s="22"/>
      <c r="R693" s="13"/>
      <c r="S693" s="18"/>
      <c r="T693" s="14"/>
      <c r="U693" s="14"/>
      <c r="V693" s="15"/>
      <c r="W693" s="20"/>
      <c r="X693" s="21"/>
      <c r="Y693" s="8" t="str">
        <f t="shared" si="60"/>
        <v>En Revisión</v>
      </c>
      <c r="Z693" s="12"/>
      <c r="AA693" s="24"/>
      <c r="AB693" s="19"/>
      <c r="AC693" s="6">
        <f t="shared" ca="1" si="58"/>
        <v>-45215</v>
      </c>
      <c r="AD693" s="6" t="str">
        <f t="shared" si="61"/>
        <v>En Proceso</v>
      </c>
      <c r="AE693" s="7" t="str">
        <f t="shared" ca="1" si="59"/>
        <v>Vencido</v>
      </c>
      <c r="AF693" s="7" t="str">
        <f t="shared" si="57"/>
        <v>Contrato En Curso</v>
      </c>
      <c r="AG693" s="25"/>
      <c r="AH693" s="28"/>
    </row>
    <row r="694" spans="1:34" customFormat="1" ht="32.25" customHeight="1" x14ac:dyDescent="0.35">
      <c r="A694" s="16"/>
      <c r="B694" s="10"/>
      <c r="C694" s="10"/>
      <c r="D694" s="10"/>
      <c r="E694" s="10"/>
      <c r="F694" s="10"/>
      <c r="G694" s="9"/>
      <c r="H694" s="22"/>
      <c r="I694" s="10"/>
      <c r="J694" s="11"/>
      <c r="K694" s="11"/>
      <c r="L694" s="17"/>
      <c r="M694" s="10"/>
      <c r="N694" s="10"/>
      <c r="O694" s="10"/>
      <c r="P694" s="23"/>
      <c r="Q694" s="22"/>
      <c r="R694" s="13"/>
      <c r="S694" s="18"/>
      <c r="T694" s="14"/>
      <c r="U694" s="14"/>
      <c r="V694" s="15"/>
      <c r="W694" s="20"/>
      <c r="X694" s="21"/>
      <c r="Y694" s="8" t="str">
        <f t="shared" si="60"/>
        <v>En Revisión</v>
      </c>
      <c r="Z694" s="12"/>
      <c r="AA694" s="24"/>
      <c r="AB694" s="19"/>
      <c r="AC694" s="6">
        <f t="shared" ca="1" si="58"/>
        <v>-45215</v>
      </c>
      <c r="AD694" s="6" t="str">
        <f t="shared" si="61"/>
        <v>En Proceso</v>
      </c>
      <c r="AE694" s="7" t="str">
        <f t="shared" ca="1" si="59"/>
        <v>Vencido</v>
      </c>
      <c r="AF694" s="7" t="str">
        <f t="shared" si="57"/>
        <v>Contrato En Curso</v>
      </c>
      <c r="AG694" s="25"/>
      <c r="AH694" s="28"/>
    </row>
    <row r="695" spans="1:34" customFormat="1" ht="32.25" customHeight="1" x14ac:dyDescent="0.35">
      <c r="A695" s="16"/>
      <c r="B695" s="10"/>
      <c r="C695" s="10"/>
      <c r="D695" s="10"/>
      <c r="E695" s="10"/>
      <c r="F695" s="10"/>
      <c r="G695" s="9"/>
      <c r="H695" s="22"/>
      <c r="I695" s="10"/>
      <c r="J695" s="11"/>
      <c r="K695" s="11"/>
      <c r="L695" s="17"/>
      <c r="M695" s="10"/>
      <c r="N695" s="10"/>
      <c r="O695" s="10"/>
      <c r="P695" s="23"/>
      <c r="Q695" s="22"/>
      <c r="R695" s="13"/>
      <c r="S695" s="18"/>
      <c r="T695" s="14"/>
      <c r="U695" s="14"/>
      <c r="V695" s="15"/>
      <c r="W695" s="20"/>
      <c r="X695" s="21"/>
      <c r="Y695" s="8" t="str">
        <f t="shared" si="60"/>
        <v>En Revisión</v>
      </c>
      <c r="Z695" s="12"/>
      <c r="AA695" s="24"/>
      <c r="AB695" s="19"/>
      <c r="AC695" s="6">
        <f t="shared" ca="1" si="58"/>
        <v>-45215</v>
      </c>
      <c r="AD695" s="6" t="str">
        <f t="shared" si="61"/>
        <v>En Proceso</v>
      </c>
      <c r="AE695" s="7" t="str">
        <f t="shared" ca="1" si="59"/>
        <v>Vencido</v>
      </c>
      <c r="AF695" s="7" t="str">
        <f t="shared" si="57"/>
        <v>Contrato En Curso</v>
      </c>
      <c r="AG695" s="25"/>
      <c r="AH695" s="28"/>
    </row>
    <row r="696" spans="1:34" customFormat="1" ht="32.25" customHeight="1" x14ac:dyDescent="0.35">
      <c r="A696" s="16"/>
      <c r="B696" s="10"/>
      <c r="C696" s="10"/>
      <c r="D696" s="10"/>
      <c r="E696" s="10"/>
      <c r="F696" s="10"/>
      <c r="G696" s="9"/>
      <c r="H696" s="22"/>
      <c r="I696" s="10"/>
      <c r="J696" s="11"/>
      <c r="K696" s="11"/>
      <c r="L696" s="17"/>
      <c r="M696" s="10"/>
      <c r="N696" s="10"/>
      <c r="O696" s="10"/>
      <c r="P696" s="23"/>
      <c r="Q696" s="22"/>
      <c r="R696" s="13"/>
      <c r="S696" s="18"/>
      <c r="T696" s="14"/>
      <c r="U696" s="14"/>
      <c r="V696" s="15"/>
      <c r="W696" s="20"/>
      <c r="X696" s="21"/>
      <c r="Y696" s="8" t="str">
        <f t="shared" si="60"/>
        <v>En Revisión</v>
      </c>
      <c r="Z696" s="12"/>
      <c r="AA696" s="24"/>
      <c r="AB696" s="19"/>
      <c r="AC696" s="6">
        <f t="shared" ca="1" si="58"/>
        <v>-45215</v>
      </c>
      <c r="AD696" s="6" t="str">
        <f t="shared" si="61"/>
        <v>En Proceso</v>
      </c>
      <c r="AE696" s="7" t="str">
        <f t="shared" ca="1" si="59"/>
        <v>Vencido</v>
      </c>
      <c r="AF696" s="7" t="str">
        <f t="shared" si="57"/>
        <v>Contrato En Curso</v>
      </c>
      <c r="AG696" s="25"/>
      <c r="AH696" s="28"/>
    </row>
    <row r="697" spans="1:34" customFormat="1" ht="32.25" customHeight="1" x14ac:dyDescent="0.35">
      <c r="A697" s="16"/>
      <c r="B697" s="10"/>
      <c r="C697" s="10"/>
      <c r="D697" s="10"/>
      <c r="E697" s="10"/>
      <c r="F697" s="10"/>
      <c r="G697" s="9"/>
      <c r="H697" s="22"/>
      <c r="I697" s="10"/>
      <c r="J697" s="11"/>
      <c r="K697" s="11"/>
      <c r="L697" s="17"/>
      <c r="M697" s="10"/>
      <c r="N697" s="10"/>
      <c r="O697" s="10"/>
      <c r="P697" s="23"/>
      <c r="Q697" s="22"/>
      <c r="R697" s="13"/>
      <c r="S697" s="18"/>
      <c r="T697" s="14"/>
      <c r="U697" s="14"/>
      <c r="V697" s="15"/>
      <c r="W697" s="20"/>
      <c r="X697" s="21"/>
      <c r="Y697" s="8" t="str">
        <f t="shared" si="60"/>
        <v>En Revisión</v>
      </c>
      <c r="Z697" s="12"/>
      <c r="AA697" s="24"/>
      <c r="AB697" s="19"/>
      <c r="AC697" s="6">
        <f t="shared" ca="1" si="58"/>
        <v>-45215</v>
      </c>
      <c r="AD697" s="6" t="str">
        <f t="shared" si="61"/>
        <v>En Proceso</v>
      </c>
      <c r="AE697" s="7" t="str">
        <f t="shared" ca="1" si="59"/>
        <v>Vencido</v>
      </c>
      <c r="AF697" s="7" t="str">
        <f t="shared" si="57"/>
        <v>Contrato En Curso</v>
      </c>
      <c r="AG697" s="25"/>
      <c r="AH697" s="28"/>
    </row>
    <row r="698" spans="1:34" customFormat="1" ht="32.25" customHeight="1" x14ac:dyDescent="0.35">
      <c r="A698" s="16"/>
      <c r="B698" s="10"/>
      <c r="C698" s="10"/>
      <c r="D698" s="10"/>
      <c r="E698" s="10"/>
      <c r="F698" s="10"/>
      <c r="G698" s="9"/>
      <c r="H698" s="22"/>
      <c r="I698" s="10"/>
      <c r="J698" s="11"/>
      <c r="K698" s="11"/>
      <c r="L698" s="17"/>
      <c r="M698" s="10"/>
      <c r="N698" s="10"/>
      <c r="O698" s="10"/>
      <c r="P698" s="23"/>
      <c r="Q698" s="22"/>
      <c r="R698" s="13"/>
      <c r="S698" s="18"/>
      <c r="T698" s="14"/>
      <c r="U698" s="14"/>
      <c r="V698" s="15"/>
      <c r="W698" s="20"/>
      <c r="X698" s="21"/>
      <c r="Y698" s="8" t="str">
        <f t="shared" si="60"/>
        <v>En Revisión</v>
      </c>
      <c r="Z698" s="12"/>
      <c r="AA698" s="24"/>
      <c r="AB698" s="19"/>
      <c r="AC698" s="6">
        <f t="shared" ca="1" si="58"/>
        <v>-45215</v>
      </c>
      <c r="AD698" s="6" t="str">
        <f t="shared" si="61"/>
        <v>En Proceso</v>
      </c>
      <c r="AE698" s="7" t="str">
        <f t="shared" ca="1" si="59"/>
        <v>Vencido</v>
      </c>
      <c r="AF698" s="7" t="str">
        <f t="shared" si="57"/>
        <v>Contrato En Curso</v>
      </c>
      <c r="AG698" s="25"/>
      <c r="AH698" s="28"/>
    </row>
    <row r="699" spans="1:34" customFormat="1" ht="32.25" customHeight="1" x14ac:dyDescent="0.35">
      <c r="A699" s="16"/>
      <c r="B699" s="10"/>
      <c r="C699" s="10"/>
      <c r="D699" s="10"/>
      <c r="E699" s="10"/>
      <c r="F699" s="10"/>
      <c r="G699" s="9"/>
      <c r="H699" s="22"/>
      <c r="I699" s="10"/>
      <c r="J699" s="11"/>
      <c r="K699" s="11"/>
      <c r="L699" s="17"/>
      <c r="M699" s="10"/>
      <c r="N699" s="10"/>
      <c r="O699" s="10"/>
      <c r="P699" s="23"/>
      <c r="Q699" s="22"/>
      <c r="R699" s="13"/>
      <c r="S699" s="18"/>
      <c r="T699" s="14"/>
      <c r="U699" s="14"/>
      <c r="V699" s="15"/>
      <c r="W699" s="20"/>
      <c r="X699" s="21"/>
      <c r="Y699" s="8" t="str">
        <f t="shared" si="60"/>
        <v>En Revisión</v>
      </c>
      <c r="Z699" s="12"/>
      <c r="AA699" s="24"/>
      <c r="AB699" s="19"/>
      <c r="AC699" s="6">
        <f t="shared" ca="1" si="58"/>
        <v>-45215</v>
      </c>
      <c r="AD699" s="6" t="str">
        <f t="shared" si="61"/>
        <v>En Proceso</v>
      </c>
      <c r="AE699" s="7" t="str">
        <f t="shared" ca="1" si="59"/>
        <v>Vencido</v>
      </c>
      <c r="AF699" s="7" t="str">
        <f t="shared" si="57"/>
        <v>Contrato En Curso</v>
      </c>
      <c r="AG699" s="25"/>
      <c r="AH699" s="28"/>
    </row>
    <row r="700" spans="1:34" customFormat="1" ht="32.25" customHeight="1" x14ac:dyDescent="0.35">
      <c r="A700" s="16"/>
      <c r="B700" s="10"/>
      <c r="C700" s="10"/>
      <c r="D700" s="10"/>
      <c r="E700" s="10"/>
      <c r="F700" s="10"/>
      <c r="G700" s="9"/>
      <c r="H700" s="22"/>
      <c r="I700" s="10"/>
      <c r="J700" s="11"/>
      <c r="K700" s="11"/>
      <c r="L700" s="17"/>
      <c r="M700" s="10"/>
      <c r="N700" s="10"/>
      <c r="O700" s="10"/>
      <c r="P700" s="23"/>
      <c r="Q700" s="22"/>
      <c r="R700" s="13"/>
      <c r="S700" s="18"/>
      <c r="T700" s="14"/>
      <c r="U700" s="14"/>
      <c r="V700" s="15"/>
      <c r="W700" s="20"/>
      <c r="X700" s="21"/>
      <c r="Y700" s="8" t="str">
        <f t="shared" si="60"/>
        <v>En Revisión</v>
      </c>
      <c r="Z700" s="12"/>
      <c r="AA700" s="24"/>
      <c r="AB700" s="19"/>
      <c r="AC700" s="6">
        <f t="shared" ca="1" si="58"/>
        <v>-45215</v>
      </c>
      <c r="AD700" s="6" t="str">
        <f t="shared" si="61"/>
        <v>En Proceso</v>
      </c>
      <c r="AE700" s="7" t="str">
        <f t="shared" ca="1" si="59"/>
        <v>Vencido</v>
      </c>
      <c r="AF700" s="7" t="str">
        <f t="shared" si="57"/>
        <v>Contrato En Curso</v>
      </c>
      <c r="AG700" s="25"/>
      <c r="AH700" s="28"/>
    </row>
    <row r="701" spans="1:34" customFormat="1" ht="32.25" customHeight="1" x14ac:dyDescent="0.35">
      <c r="A701" s="16"/>
      <c r="B701" s="10"/>
      <c r="C701" s="10"/>
      <c r="D701" s="10"/>
      <c r="E701" s="10"/>
      <c r="F701" s="10"/>
      <c r="G701" s="9"/>
      <c r="H701" s="22"/>
      <c r="I701" s="10"/>
      <c r="J701" s="11"/>
      <c r="K701" s="11"/>
      <c r="L701" s="17"/>
      <c r="M701" s="10"/>
      <c r="N701" s="10"/>
      <c r="O701" s="10"/>
      <c r="P701" s="23"/>
      <c r="Q701" s="22"/>
      <c r="R701" s="13"/>
      <c r="S701" s="18"/>
      <c r="T701" s="14"/>
      <c r="U701" s="14"/>
      <c r="V701" s="15"/>
      <c r="W701" s="20"/>
      <c r="X701" s="21"/>
      <c r="Y701" s="8" t="str">
        <f t="shared" si="60"/>
        <v>En Revisión</v>
      </c>
      <c r="Z701" s="12"/>
      <c r="AA701" s="24"/>
      <c r="AB701" s="19"/>
      <c r="AC701" s="6">
        <f t="shared" ca="1" si="58"/>
        <v>-45215</v>
      </c>
      <c r="AD701" s="6" t="str">
        <f t="shared" si="61"/>
        <v>En Proceso</v>
      </c>
      <c r="AE701" s="7" t="str">
        <f t="shared" ca="1" si="59"/>
        <v>Vencido</v>
      </c>
      <c r="AF701" s="7" t="str">
        <f t="shared" si="57"/>
        <v>Contrato En Curso</v>
      </c>
      <c r="AG701" s="25"/>
      <c r="AH701" s="28"/>
    </row>
    <row r="702" spans="1:34" customFormat="1" ht="32.25" customHeight="1" x14ac:dyDescent="0.35">
      <c r="A702" s="16"/>
      <c r="B702" s="10"/>
      <c r="C702" s="10"/>
      <c r="D702" s="10"/>
      <c r="E702" s="10"/>
      <c r="F702" s="10"/>
      <c r="G702" s="9"/>
      <c r="H702" s="22"/>
      <c r="I702" s="10"/>
      <c r="J702" s="11"/>
      <c r="K702" s="11"/>
      <c r="L702" s="17"/>
      <c r="M702" s="10"/>
      <c r="N702" s="10"/>
      <c r="O702" s="10"/>
      <c r="P702" s="23"/>
      <c r="Q702" s="22"/>
      <c r="R702" s="13"/>
      <c r="S702" s="18"/>
      <c r="T702" s="14"/>
      <c r="U702" s="14"/>
      <c r="V702" s="15"/>
      <c r="W702" s="20"/>
      <c r="X702" s="21"/>
      <c r="Y702" s="8" t="str">
        <f t="shared" si="60"/>
        <v>En Revisión</v>
      </c>
      <c r="Z702" s="12"/>
      <c r="AA702" s="24"/>
      <c r="AB702" s="19"/>
      <c r="AC702" s="6">
        <f t="shared" ca="1" si="58"/>
        <v>-45215</v>
      </c>
      <c r="AD702" s="6" t="str">
        <f t="shared" si="61"/>
        <v>En Proceso</v>
      </c>
      <c r="AE702" s="7" t="str">
        <f t="shared" ca="1" si="59"/>
        <v>Vencido</v>
      </c>
      <c r="AF702" s="7" t="str">
        <f t="shared" si="57"/>
        <v>Contrato En Curso</v>
      </c>
      <c r="AG702" s="25"/>
      <c r="AH702" s="28"/>
    </row>
    <row r="703" spans="1:34" customFormat="1" ht="32.25" customHeight="1" x14ac:dyDescent="0.35">
      <c r="A703" s="16"/>
      <c r="B703" s="10"/>
      <c r="C703" s="10"/>
      <c r="D703" s="10"/>
      <c r="E703" s="10"/>
      <c r="F703" s="10"/>
      <c r="G703" s="9"/>
      <c r="H703" s="22"/>
      <c r="I703" s="10"/>
      <c r="J703" s="11"/>
      <c r="K703" s="11"/>
      <c r="L703" s="17"/>
      <c r="M703" s="10"/>
      <c r="N703" s="10"/>
      <c r="O703" s="10"/>
      <c r="P703" s="23"/>
      <c r="Q703" s="22"/>
      <c r="R703" s="13"/>
      <c r="S703" s="18"/>
      <c r="T703" s="14"/>
      <c r="U703" s="14"/>
      <c r="V703" s="15"/>
      <c r="W703" s="20"/>
      <c r="X703" s="21"/>
      <c r="Y703" s="8" t="str">
        <f t="shared" si="60"/>
        <v>En Revisión</v>
      </c>
      <c r="Z703" s="12"/>
      <c r="AA703" s="24"/>
      <c r="AB703" s="19"/>
      <c r="AC703" s="6">
        <f t="shared" ca="1" si="58"/>
        <v>-45215</v>
      </c>
      <c r="AD703" s="6" t="str">
        <f t="shared" si="61"/>
        <v>En Proceso</v>
      </c>
      <c r="AE703" s="7" t="str">
        <f t="shared" ca="1" si="59"/>
        <v>Vencido</v>
      </c>
      <c r="AF703" s="7" t="str">
        <f t="shared" si="57"/>
        <v>Contrato En Curso</v>
      </c>
      <c r="AG703" s="25"/>
      <c r="AH703" s="28"/>
    </row>
    <row r="704" spans="1:34" customFormat="1" ht="32.25" customHeight="1" x14ac:dyDescent="0.35">
      <c r="A704" s="16"/>
      <c r="B704" s="10"/>
      <c r="C704" s="10"/>
      <c r="D704" s="10"/>
      <c r="E704" s="10"/>
      <c r="F704" s="10"/>
      <c r="G704" s="9"/>
      <c r="H704" s="22"/>
      <c r="I704" s="10"/>
      <c r="J704" s="11"/>
      <c r="K704" s="11"/>
      <c r="L704" s="17"/>
      <c r="M704" s="10"/>
      <c r="N704" s="10"/>
      <c r="O704" s="10"/>
      <c r="P704" s="23"/>
      <c r="Q704" s="22"/>
      <c r="R704" s="13"/>
      <c r="S704" s="18"/>
      <c r="T704" s="14"/>
      <c r="U704" s="14"/>
      <c r="V704" s="15"/>
      <c r="W704" s="20"/>
      <c r="X704" s="21"/>
      <c r="Y704" s="8" t="str">
        <f t="shared" si="60"/>
        <v>En Revisión</v>
      </c>
      <c r="Z704" s="12"/>
      <c r="AA704" s="24"/>
      <c r="AB704" s="19"/>
      <c r="AC704" s="6">
        <f t="shared" ca="1" si="58"/>
        <v>-45215</v>
      </c>
      <c r="AD704" s="6" t="str">
        <f t="shared" si="61"/>
        <v>En Proceso</v>
      </c>
      <c r="AE704" s="7" t="str">
        <f t="shared" ca="1" si="59"/>
        <v>Vencido</v>
      </c>
      <c r="AF704" s="7" t="str">
        <f t="shared" si="57"/>
        <v>Contrato En Curso</v>
      </c>
      <c r="AG704" s="25"/>
      <c r="AH704" s="28"/>
    </row>
    <row r="705" spans="1:34" customFormat="1" ht="32.25" customHeight="1" x14ac:dyDescent="0.35">
      <c r="A705" s="16"/>
      <c r="B705" s="10"/>
      <c r="C705" s="10"/>
      <c r="D705" s="10"/>
      <c r="E705" s="10"/>
      <c r="F705" s="10"/>
      <c r="G705" s="9"/>
      <c r="H705" s="22"/>
      <c r="I705" s="10"/>
      <c r="J705" s="11"/>
      <c r="K705" s="11"/>
      <c r="L705" s="17"/>
      <c r="M705" s="10"/>
      <c r="N705" s="10"/>
      <c r="O705" s="10"/>
      <c r="P705" s="23"/>
      <c r="Q705" s="22"/>
      <c r="R705" s="13"/>
      <c r="S705" s="18"/>
      <c r="T705" s="14"/>
      <c r="U705" s="14"/>
      <c r="V705" s="15"/>
      <c r="W705" s="20"/>
      <c r="X705" s="21"/>
      <c r="Y705" s="8" t="str">
        <f t="shared" si="60"/>
        <v>En Revisión</v>
      </c>
      <c r="Z705" s="12"/>
      <c r="AA705" s="24"/>
      <c r="AB705" s="19"/>
      <c r="AC705" s="6">
        <f t="shared" ca="1" si="58"/>
        <v>-45215</v>
      </c>
      <c r="AD705" s="6" t="str">
        <f t="shared" si="61"/>
        <v>En Proceso</v>
      </c>
      <c r="AE705" s="7" t="str">
        <f t="shared" ca="1" si="59"/>
        <v>Vencido</v>
      </c>
      <c r="AF705" s="7" t="str">
        <f t="shared" si="57"/>
        <v>Contrato En Curso</v>
      </c>
      <c r="AG705" s="25"/>
      <c r="AH705" s="28"/>
    </row>
    <row r="706" spans="1:34" customFormat="1" ht="32.25" customHeight="1" x14ac:dyDescent="0.35">
      <c r="A706" s="16"/>
      <c r="B706" s="10"/>
      <c r="C706" s="10"/>
      <c r="D706" s="10"/>
      <c r="E706" s="10"/>
      <c r="F706" s="10"/>
      <c r="G706" s="9"/>
      <c r="H706" s="22"/>
      <c r="I706" s="10"/>
      <c r="J706" s="11"/>
      <c r="K706" s="11"/>
      <c r="L706" s="17"/>
      <c r="M706" s="10"/>
      <c r="N706" s="10"/>
      <c r="O706" s="10"/>
      <c r="P706" s="23"/>
      <c r="Q706" s="22"/>
      <c r="R706" s="13"/>
      <c r="S706" s="18"/>
      <c r="T706" s="14"/>
      <c r="U706" s="14"/>
      <c r="V706" s="15"/>
      <c r="W706" s="20"/>
      <c r="X706" s="21"/>
      <c r="Y706" s="8" t="str">
        <f t="shared" si="60"/>
        <v>En Revisión</v>
      </c>
      <c r="Z706" s="12"/>
      <c r="AA706" s="24"/>
      <c r="AB706" s="19"/>
      <c r="AC706" s="6">
        <f t="shared" ca="1" si="58"/>
        <v>-45215</v>
      </c>
      <c r="AD706" s="6" t="str">
        <f t="shared" si="61"/>
        <v>En Proceso</v>
      </c>
      <c r="AE706" s="7" t="str">
        <f t="shared" ca="1" si="59"/>
        <v>Vencido</v>
      </c>
      <c r="AF706" s="7" t="str">
        <f t="shared" ref="AF706:AF769" si="62">IF(AND(AG706&gt;=1),"Contrato Finalizado","Contrato En Curso")</f>
        <v>Contrato En Curso</v>
      </c>
      <c r="AG706" s="25"/>
      <c r="AH706" s="28"/>
    </row>
    <row r="707" spans="1:34" customFormat="1" ht="32.25" customHeight="1" x14ac:dyDescent="0.35">
      <c r="A707" s="16"/>
      <c r="B707" s="10"/>
      <c r="C707" s="10"/>
      <c r="D707" s="10"/>
      <c r="E707" s="10"/>
      <c r="F707" s="10"/>
      <c r="G707" s="9"/>
      <c r="H707" s="22"/>
      <c r="I707" s="10"/>
      <c r="J707" s="11"/>
      <c r="K707" s="11"/>
      <c r="L707" s="17"/>
      <c r="M707" s="10"/>
      <c r="N707" s="10"/>
      <c r="O707" s="10"/>
      <c r="P707" s="23"/>
      <c r="Q707" s="22"/>
      <c r="R707" s="13"/>
      <c r="S707" s="18"/>
      <c r="T707" s="14"/>
      <c r="U707" s="14"/>
      <c r="V707" s="15"/>
      <c r="W707" s="20"/>
      <c r="X707" s="21"/>
      <c r="Y707" s="8" t="str">
        <f t="shared" si="60"/>
        <v>En Revisión</v>
      </c>
      <c r="Z707" s="12"/>
      <c r="AA707" s="24"/>
      <c r="AB707" s="19"/>
      <c r="AC707" s="6">
        <f t="shared" ref="AC707:AC770" ca="1" si="63">K707-TODAY()</f>
        <v>-45215</v>
      </c>
      <c r="AD707" s="6" t="str">
        <f t="shared" si="61"/>
        <v>En Proceso</v>
      </c>
      <c r="AE707" s="7" t="str">
        <f t="shared" ref="AE707:AE770" ca="1" si="64">IF(AND(AC707&lt;=0),"Vencido",IF(AND(AC707&lt;31),"Realizar Cierre o Extensión de contrato",IF(AND(AC707&gt;30),"Vigente")))</f>
        <v>Vencido</v>
      </c>
      <c r="AF707" s="7" t="str">
        <f t="shared" si="62"/>
        <v>Contrato En Curso</v>
      </c>
      <c r="AG707" s="25"/>
      <c r="AH707" s="28"/>
    </row>
    <row r="708" spans="1:34" customFormat="1" ht="32.25" customHeight="1" x14ac:dyDescent="0.35">
      <c r="A708" s="16"/>
      <c r="B708" s="10"/>
      <c r="C708" s="10"/>
      <c r="D708" s="10"/>
      <c r="E708" s="10"/>
      <c r="F708" s="10"/>
      <c r="G708" s="9"/>
      <c r="H708" s="22"/>
      <c r="I708" s="10"/>
      <c r="J708" s="11"/>
      <c r="K708" s="11"/>
      <c r="L708" s="17"/>
      <c r="M708" s="10"/>
      <c r="N708" s="10"/>
      <c r="O708" s="10"/>
      <c r="P708" s="23"/>
      <c r="Q708" s="22"/>
      <c r="R708" s="13"/>
      <c r="S708" s="18"/>
      <c r="T708" s="14"/>
      <c r="U708" s="14"/>
      <c r="V708" s="15"/>
      <c r="W708" s="20"/>
      <c r="X708" s="21"/>
      <c r="Y708" s="8" t="str">
        <f t="shared" si="60"/>
        <v>En Revisión</v>
      </c>
      <c r="Z708" s="12"/>
      <c r="AA708" s="24"/>
      <c r="AB708" s="19"/>
      <c r="AC708" s="6">
        <f t="shared" ca="1" si="63"/>
        <v>-45215</v>
      </c>
      <c r="AD708" s="6" t="str">
        <f t="shared" si="61"/>
        <v>En Proceso</v>
      </c>
      <c r="AE708" s="7" t="str">
        <f t="shared" ca="1" si="64"/>
        <v>Vencido</v>
      </c>
      <c r="AF708" s="7" t="str">
        <f t="shared" si="62"/>
        <v>Contrato En Curso</v>
      </c>
      <c r="AG708" s="25"/>
      <c r="AH708" s="28"/>
    </row>
    <row r="709" spans="1:34" customFormat="1" ht="32.25" customHeight="1" x14ac:dyDescent="0.35">
      <c r="A709" s="16"/>
      <c r="B709" s="10"/>
      <c r="C709" s="10"/>
      <c r="D709" s="10"/>
      <c r="E709" s="10"/>
      <c r="F709" s="10"/>
      <c r="G709" s="9"/>
      <c r="H709" s="22"/>
      <c r="I709" s="10"/>
      <c r="J709" s="11"/>
      <c r="K709" s="11"/>
      <c r="L709" s="17"/>
      <c r="M709" s="10"/>
      <c r="N709" s="10"/>
      <c r="O709" s="10"/>
      <c r="P709" s="23"/>
      <c r="Q709" s="22"/>
      <c r="R709" s="13"/>
      <c r="S709" s="18"/>
      <c r="T709" s="14"/>
      <c r="U709" s="14"/>
      <c r="V709" s="15"/>
      <c r="W709" s="20"/>
      <c r="X709" s="21"/>
      <c r="Y709" s="8" t="str">
        <f t="shared" si="60"/>
        <v>En Revisión</v>
      </c>
      <c r="Z709" s="12"/>
      <c r="AA709" s="24"/>
      <c r="AB709" s="19"/>
      <c r="AC709" s="6">
        <f t="shared" ca="1" si="63"/>
        <v>-45215</v>
      </c>
      <c r="AD709" s="6" t="str">
        <f t="shared" si="61"/>
        <v>En Proceso</v>
      </c>
      <c r="AE709" s="7" t="str">
        <f t="shared" ca="1" si="64"/>
        <v>Vencido</v>
      </c>
      <c r="AF709" s="7" t="str">
        <f t="shared" si="62"/>
        <v>Contrato En Curso</v>
      </c>
      <c r="AG709" s="25"/>
      <c r="AH709" s="28"/>
    </row>
    <row r="710" spans="1:34" customFormat="1" ht="32.25" customHeight="1" x14ac:dyDescent="0.35">
      <c r="A710" s="16"/>
      <c r="B710" s="10"/>
      <c r="C710" s="10"/>
      <c r="D710" s="10"/>
      <c r="E710" s="10"/>
      <c r="F710" s="10"/>
      <c r="G710" s="9"/>
      <c r="H710" s="22"/>
      <c r="I710" s="10"/>
      <c r="J710" s="11"/>
      <c r="K710" s="11"/>
      <c r="L710" s="17"/>
      <c r="M710" s="10"/>
      <c r="N710" s="10"/>
      <c r="O710" s="10"/>
      <c r="P710" s="23"/>
      <c r="Q710" s="22"/>
      <c r="R710" s="13"/>
      <c r="S710" s="18"/>
      <c r="T710" s="14"/>
      <c r="U710" s="14"/>
      <c r="V710" s="15"/>
      <c r="W710" s="20"/>
      <c r="X710" s="21"/>
      <c r="Y710" s="8" t="str">
        <f t="shared" si="60"/>
        <v>En Revisión</v>
      </c>
      <c r="Z710" s="12"/>
      <c r="AA710" s="24"/>
      <c r="AB710" s="19"/>
      <c r="AC710" s="6">
        <f t="shared" ca="1" si="63"/>
        <v>-45215</v>
      </c>
      <c r="AD710" s="6" t="str">
        <f t="shared" si="61"/>
        <v>En Proceso</v>
      </c>
      <c r="AE710" s="7" t="str">
        <f t="shared" ca="1" si="64"/>
        <v>Vencido</v>
      </c>
      <c r="AF710" s="7" t="str">
        <f t="shared" si="62"/>
        <v>Contrato En Curso</v>
      </c>
      <c r="AG710" s="25"/>
      <c r="AH710" s="28"/>
    </row>
    <row r="711" spans="1:34" customFormat="1" ht="32.25" customHeight="1" x14ac:dyDescent="0.35">
      <c r="A711" s="16"/>
      <c r="B711" s="10"/>
      <c r="C711" s="10"/>
      <c r="D711" s="10"/>
      <c r="E711" s="10"/>
      <c r="F711" s="10"/>
      <c r="G711" s="9"/>
      <c r="H711" s="22"/>
      <c r="I711" s="10"/>
      <c r="J711" s="11"/>
      <c r="K711" s="11"/>
      <c r="L711" s="17"/>
      <c r="M711" s="10"/>
      <c r="N711" s="10"/>
      <c r="O711" s="10"/>
      <c r="P711" s="23"/>
      <c r="Q711" s="22"/>
      <c r="R711" s="13"/>
      <c r="S711" s="18"/>
      <c r="T711" s="14"/>
      <c r="U711" s="14"/>
      <c r="V711" s="15"/>
      <c r="W711" s="20"/>
      <c r="X711" s="21"/>
      <c r="Y711" s="8" t="str">
        <f t="shared" si="60"/>
        <v>En Revisión</v>
      </c>
      <c r="Z711" s="12"/>
      <c r="AA711" s="24"/>
      <c r="AB711" s="19"/>
      <c r="AC711" s="6">
        <f t="shared" ca="1" si="63"/>
        <v>-45215</v>
      </c>
      <c r="AD711" s="6" t="str">
        <f t="shared" si="61"/>
        <v>En Proceso</v>
      </c>
      <c r="AE711" s="7" t="str">
        <f t="shared" ca="1" si="64"/>
        <v>Vencido</v>
      </c>
      <c r="AF711" s="7" t="str">
        <f t="shared" si="62"/>
        <v>Contrato En Curso</v>
      </c>
      <c r="AG711" s="25"/>
      <c r="AH711" s="28"/>
    </row>
    <row r="712" spans="1:34" customFormat="1" ht="32.25" customHeight="1" x14ac:dyDescent="0.35">
      <c r="A712" s="16"/>
      <c r="B712" s="10"/>
      <c r="C712" s="10"/>
      <c r="D712" s="10"/>
      <c r="E712" s="10"/>
      <c r="F712" s="10"/>
      <c r="G712" s="9"/>
      <c r="H712" s="22"/>
      <c r="I712" s="10"/>
      <c r="J712" s="11"/>
      <c r="K712" s="11"/>
      <c r="L712" s="17"/>
      <c r="M712" s="10"/>
      <c r="N712" s="10"/>
      <c r="O712" s="10"/>
      <c r="P712" s="23"/>
      <c r="Q712" s="22"/>
      <c r="R712" s="13"/>
      <c r="S712" s="18"/>
      <c r="T712" s="14"/>
      <c r="U712" s="14"/>
      <c r="V712" s="15"/>
      <c r="W712" s="20"/>
      <c r="X712" s="21"/>
      <c r="Y712" s="8" t="str">
        <f t="shared" si="60"/>
        <v>En Revisión</v>
      </c>
      <c r="Z712" s="12"/>
      <c r="AA712" s="24"/>
      <c r="AB712" s="19"/>
      <c r="AC712" s="6">
        <f t="shared" ca="1" si="63"/>
        <v>-45215</v>
      </c>
      <c r="AD712" s="6" t="str">
        <f t="shared" si="61"/>
        <v>En Proceso</v>
      </c>
      <c r="AE712" s="7" t="str">
        <f t="shared" ca="1" si="64"/>
        <v>Vencido</v>
      </c>
      <c r="AF712" s="7" t="str">
        <f t="shared" si="62"/>
        <v>Contrato En Curso</v>
      </c>
      <c r="AG712" s="25"/>
      <c r="AH712" s="28"/>
    </row>
    <row r="713" spans="1:34" customFormat="1" ht="32.25" customHeight="1" x14ac:dyDescent="0.35">
      <c r="A713" s="16"/>
      <c r="B713" s="10"/>
      <c r="C713" s="10"/>
      <c r="D713" s="10"/>
      <c r="E713" s="10"/>
      <c r="F713" s="10"/>
      <c r="G713" s="9"/>
      <c r="H713" s="22"/>
      <c r="I713" s="10"/>
      <c r="J713" s="11"/>
      <c r="K713" s="11"/>
      <c r="L713" s="17"/>
      <c r="M713" s="10"/>
      <c r="N713" s="10"/>
      <c r="O713" s="10"/>
      <c r="P713" s="23"/>
      <c r="Q713" s="22"/>
      <c r="R713" s="13"/>
      <c r="S713" s="18"/>
      <c r="T713" s="14"/>
      <c r="U713" s="14"/>
      <c r="V713" s="15"/>
      <c r="W713" s="20"/>
      <c r="X713" s="21"/>
      <c r="Y713" s="8" t="str">
        <f t="shared" si="60"/>
        <v>En Revisión</v>
      </c>
      <c r="Z713" s="12"/>
      <c r="AA713" s="24"/>
      <c r="AB713" s="19"/>
      <c r="AC713" s="6">
        <f t="shared" ca="1" si="63"/>
        <v>-45215</v>
      </c>
      <c r="AD713" s="6" t="str">
        <f t="shared" si="61"/>
        <v>En Proceso</v>
      </c>
      <c r="AE713" s="7" t="str">
        <f t="shared" ca="1" si="64"/>
        <v>Vencido</v>
      </c>
      <c r="AF713" s="7" t="str">
        <f t="shared" si="62"/>
        <v>Contrato En Curso</v>
      </c>
      <c r="AG713" s="25"/>
      <c r="AH713" s="28"/>
    </row>
    <row r="714" spans="1:34" customFormat="1" ht="32.25" customHeight="1" x14ac:dyDescent="0.35">
      <c r="A714" s="16"/>
      <c r="B714" s="10"/>
      <c r="C714" s="10"/>
      <c r="D714" s="10"/>
      <c r="E714" s="10"/>
      <c r="F714" s="10"/>
      <c r="G714" s="9"/>
      <c r="H714" s="22"/>
      <c r="I714" s="10"/>
      <c r="J714" s="11"/>
      <c r="K714" s="11"/>
      <c r="L714" s="17"/>
      <c r="M714" s="10"/>
      <c r="N714" s="10"/>
      <c r="O714" s="10"/>
      <c r="P714" s="23"/>
      <c r="Q714" s="22"/>
      <c r="R714" s="13"/>
      <c r="S714" s="18"/>
      <c r="T714" s="14"/>
      <c r="U714" s="14"/>
      <c r="V714" s="15"/>
      <c r="W714" s="20"/>
      <c r="X714" s="21"/>
      <c r="Y714" s="8" t="str">
        <f t="shared" si="60"/>
        <v>En Revisión</v>
      </c>
      <c r="Z714" s="12"/>
      <c r="AA714" s="24"/>
      <c r="AB714" s="19"/>
      <c r="AC714" s="6">
        <f t="shared" ca="1" si="63"/>
        <v>-45215</v>
      </c>
      <c r="AD714" s="6" t="str">
        <f t="shared" si="61"/>
        <v>En Proceso</v>
      </c>
      <c r="AE714" s="7" t="str">
        <f t="shared" ca="1" si="64"/>
        <v>Vencido</v>
      </c>
      <c r="AF714" s="7" t="str">
        <f t="shared" si="62"/>
        <v>Contrato En Curso</v>
      </c>
      <c r="AG714" s="25"/>
      <c r="AH714" s="28"/>
    </row>
    <row r="715" spans="1:34" customFormat="1" ht="32.25" customHeight="1" x14ac:dyDescent="0.35">
      <c r="A715" s="16"/>
      <c r="B715" s="10"/>
      <c r="C715" s="10"/>
      <c r="D715" s="10"/>
      <c r="E715" s="10"/>
      <c r="F715" s="10"/>
      <c r="G715" s="9"/>
      <c r="H715" s="22"/>
      <c r="I715" s="10"/>
      <c r="J715" s="11"/>
      <c r="K715" s="11"/>
      <c r="L715" s="17"/>
      <c r="M715" s="10"/>
      <c r="N715" s="10"/>
      <c r="O715" s="10"/>
      <c r="P715" s="23"/>
      <c r="Q715" s="22"/>
      <c r="R715" s="13"/>
      <c r="S715" s="18"/>
      <c r="T715" s="14"/>
      <c r="U715" s="14"/>
      <c r="V715" s="15"/>
      <c r="W715" s="20"/>
      <c r="X715" s="21"/>
      <c r="Y715" s="8" t="str">
        <f t="shared" si="60"/>
        <v>En Revisión</v>
      </c>
      <c r="Z715" s="12"/>
      <c r="AA715" s="24"/>
      <c r="AB715" s="19"/>
      <c r="AC715" s="6">
        <f t="shared" ca="1" si="63"/>
        <v>-45215</v>
      </c>
      <c r="AD715" s="6" t="str">
        <f t="shared" si="61"/>
        <v>En Proceso</v>
      </c>
      <c r="AE715" s="7" t="str">
        <f t="shared" ca="1" si="64"/>
        <v>Vencido</v>
      </c>
      <c r="AF715" s="7" t="str">
        <f t="shared" si="62"/>
        <v>Contrato En Curso</v>
      </c>
      <c r="AG715" s="25"/>
      <c r="AH715" s="28"/>
    </row>
    <row r="716" spans="1:34" customFormat="1" ht="32.25" customHeight="1" x14ac:dyDescent="0.35">
      <c r="A716" s="16"/>
      <c r="B716" s="10"/>
      <c r="C716" s="10"/>
      <c r="D716" s="10"/>
      <c r="E716" s="10"/>
      <c r="F716" s="10"/>
      <c r="G716" s="9"/>
      <c r="H716" s="22"/>
      <c r="I716" s="10"/>
      <c r="J716" s="11"/>
      <c r="K716" s="11"/>
      <c r="L716" s="17"/>
      <c r="M716" s="10"/>
      <c r="N716" s="10"/>
      <c r="O716" s="10"/>
      <c r="P716" s="23"/>
      <c r="Q716" s="22"/>
      <c r="R716" s="13"/>
      <c r="S716" s="18"/>
      <c r="T716" s="14"/>
      <c r="U716" s="14"/>
      <c r="V716" s="15"/>
      <c r="W716" s="20"/>
      <c r="X716" s="21"/>
      <c r="Y716" s="8" t="str">
        <f t="shared" si="60"/>
        <v>En Revisión</v>
      </c>
      <c r="Z716" s="12"/>
      <c r="AA716" s="24"/>
      <c r="AB716" s="19"/>
      <c r="AC716" s="6">
        <f t="shared" ca="1" si="63"/>
        <v>-45215</v>
      </c>
      <c r="AD716" s="6" t="str">
        <f t="shared" si="61"/>
        <v>En Proceso</v>
      </c>
      <c r="AE716" s="7" t="str">
        <f t="shared" ca="1" si="64"/>
        <v>Vencido</v>
      </c>
      <c r="AF716" s="7" t="str">
        <f t="shared" si="62"/>
        <v>Contrato En Curso</v>
      </c>
      <c r="AG716" s="25"/>
      <c r="AH716" s="28"/>
    </row>
    <row r="717" spans="1:34" customFormat="1" ht="32.25" customHeight="1" x14ac:dyDescent="0.35">
      <c r="A717" s="16"/>
      <c r="B717" s="10"/>
      <c r="C717" s="10"/>
      <c r="D717" s="10"/>
      <c r="E717" s="10"/>
      <c r="F717" s="10"/>
      <c r="G717" s="9"/>
      <c r="H717" s="22"/>
      <c r="I717" s="10"/>
      <c r="J717" s="11"/>
      <c r="K717" s="11"/>
      <c r="L717" s="17"/>
      <c r="M717" s="10"/>
      <c r="N717" s="10"/>
      <c r="O717" s="10"/>
      <c r="P717" s="23"/>
      <c r="Q717" s="22"/>
      <c r="R717" s="13"/>
      <c r="S717" s="18"/>
      <c r="T717" s="14"/>
      <c r="U717" s="14"/>
      <c r="V717" s="15"/>
      <c r="W717" s="20"/>
      <c r="X717" s="21"/>
      <c r="Y717" s="8" t="str">
        <f t="shared" si="60"/>
        <v>En Revisión</v>
      </c>
      <c r="Z717" s="12"/>
      <c r="AA717" s="24"/>
      <c r="AB717" s="19"/>
      <c r="AC717" s="6">
        <f t="shared" ca="1" si="63"/>
        <v>-45215</v>
      </c>
      <c r="AD717" s="6" t="str">
        <f t="shared" si="61"/>
        <v>En Proceso</v>
      </c>
      <c r="AE717" s="7" t="str">
        <f t="shared" ca="1" si="64"/>
        <v>Vencido</v>
      </c>
      <c r="AF717" s="7" t="str">
        <f t="shared" si="62"/>
        <v>Contrato En Curso</v>
      </c>
      <c r="AG717" s="25"/>
      <c r="AH717" s="28"/>
    </row>
    <row r="718" spans="1:34" customFormat="1" ht="32.25" customHeight="1" x14ac:dyDescent="0.35">
      <c r="A718" s="16"/>
      <c r="B718" s="10"/>
      <c r="C718" s="10"/>
      <c r="D718" s="10"/>
      <c r="E718" s="10"/>
      <c r="F718" s="10"/>
      <c r="G718" s="9"/>
      <c r="H718" s="22"/>
      <c r="I718" s="10"/>
      <c r="J718" s="11"/>
      <c r="K718" s="11"/>
      <c r="L718" s="17"/>
      <c r="M718" s="10"/>
      <c r="N718" s="10"/>
      <c r="O718" s="10"/>
      <c r="P718" s="23"/>
      <c r="Q718" s="22"/>
      <c r="R718" s="13"/>
      <c r="S718" s="18"/>
      <c r="T718" s="14"/>
      <c r="U718" s="14"/>
      <c r="V718" s="15"/>
      <c r="W718" s="20"/>
      <c r="X718" s="21"/>
      <c r="Y718" s="8" t="str">
        <f t="shared" si="60"/>
        <v>En Revisión</v>
      </c>
      <c r="Z718" s="12"/>
      <c r="AA718" s="24"/>
      <c r="AB718" s="19"/>
      <c r="AC718" s="6">
        <f t="shared" ca="1" si="63"/>
        <v>-45215</v>
      </c>
      <c r="AD718" s="6" t="str">
        <f t="shared" si="61"/>
        <v>En Proceso</v>
      </c>
      <c r="AE718" s="7" t="str">
        <f t="shared" ca="1" si="64"/>
        <v>Vencido</v>
      </c>
      <c r="AF718" s="7" t="str">
        <f t="shared" si="62"/>
        <v>Contrato En Curso</v>
      </c>
      <c r="AG718" s="25"/>
      <c r="AH718" s="28"/>
    </row>
    <row r="719" spans="1:34" customFormat="1" ht="32.25" customHeight="1" x14ac:dyDescent="0.35">
      <c r="A719" s="16"/>
      <c r="B719" s="10"/>
      <c r="C719" s="10"/>
      <c r="D719" s="10"/>
      <c r="E719" s="10"/>
      <c r="F719" s="10"/>
      <c r="G719" s="9"/>
      <c r="H719" s="22"/>
      <c r="I719" s="10"/>
      <c r="J719" s="11"/>
      <c r="K719" s="11"/>
      <c r="L719" s="17"/>
      <c r="M719" s="10"/>
      <c r="N719" s="10"/>
      <c r="O719" s="10"/>
      <c r="P719" s="23"/>
      <c r="Q719" s="22"/>
      <c r="R719" s="13"/>
      <c r="S719" s="18"/>
      <c r="T719" s="14"/>
      <c r="U719" s="14"/>
      <c r="V719" s="15"/>
      <c r="W719" s="20"/>
      <c r="X719" s="21"/>
      <c r="Y719" s="8" t="str">
        <f t="shared" si="60"/>
        <v>En Revisión</v>
      </c>
      <c r="Z719" s="12"/>
      <c r="AA719" s="24"/>
      <c r="AB719" s="19"/>
      <c r="AC719" s="6">
        <f t="shared" ca="1" si="63"/>
        <v>-45215</v>
      </c>
      <c r="AD719" s="6" t="str">
        <f t="shared" si="61"/>
        <v>En Proceso</v>
      </c>
      <c r="AE719" s="7" t="str">
        <f t="shared" ca="1" si="64"/>
        <v>Vencido</v>
      </c>
      <c r="AF719" s="7" t="str">
        <f t="shared" si="62"/>
        <v>Contrato En Curso</v>
      </c>
      <c r="AG719" s="25"/>
      <c r="AH719" s="28"/>
    </row>
    <row r="720" spans="1:34" customFormat="1" ht="32.25" customHeight="1" x14ac:dyDescent="0.35">
      <c r="A720" s="16"/>
      <c r="B720" s="10"/>
      <c r="C720" s="10"/>
      <c r="D720" s="10"/>
      <c r="E720" s="10"/>
      <c r="F720" s="10"/>
      <c r="G720" s="9"/>
      <c r="H720" s="22"/>
      <c r="I720" s="10"/>
      <c r="J720" s="11"/>
      <c r="K720" s="11"/>
      <c r="L720" s="17"/>
      <c r="M720" s="10"/>
      <c r="N720" s="10"/>
      <c r="O720" s="10"/>
      <c r="P720" s="23"/>
      <c r="Q720" s="22"/>
      <c r="R720" s="13"/>
      <c r="S720" s="18"/>
      <c r="T720" s="14"/>
      <c r="U720" s="14"/>
      <c r="V720" s="15"/>
      <c r="W720" s="20"/>
      <c r="X720" s="21"/>
      <c r="Y720" s="8" t="str">
        <f t="shared" si="60"/>
        <v>En Revisión</v>
      </c>
      <c r="Z720" s="12"/>
      <c r="AA720" s="24"/>
      <c r="AB720" s="19"/>
      <c r="AC720" s="6">
        <f t="shared" ca="1" si="63"/>
        <v>-45215</v>
      </c>
      <c r="AD720" s="6" t="str">
        <f t="shared" si="61"/>
        <v>En Proceso</v>
      </c>
      <c r="AE720" s="7" t="str">
        <f t="shared" ca="1" si="64"/>
        <v>Vencido</v>
      </c>
      <c r="AF720" s="7" t="str">
        <f t="shared" si="62"/>
        <v>Contrato En Curso</v>
      </c>
      <c r="AG720" s="25"/>
      <c r="AH720" s="28"/>
    </row>
    <row r="721" spans="1:34" customFormat="1" ht="32.25" customHeight="1" x14ac:dyDescent="0.35">
      <c r="A721" s="16"/>
      <c r="B721" s="10"/>
      <c r="C721" s="10"/>
      <c r="D721" s="10"/>
      <c r="E721" s="10"/>
      <c r="F721" s="10"/>
      <c r="G721" s="9"/>
      <c r="H721" s="22"/>
      <c r="I721" s="10"/>
      <c r="J721" s="11"/>
      <c r="K721" s="11"/>
      <c r="L721" s="17"/>
      <c r="M721" s="10"/>
      <c r="N721" s="10"/>
      <c r="O721" s="10"/>
      <c r="P721" s="23"/>
      <c r="Q721" s="22"/>
      <c r="R721" s="13"/>
      <c r="S721" s="18"/>
      <c r="T721" s="14"/>
      <c r="U721" s="14"/>
      <c r="V721" s="15"/>
      <c r="W721" s="20"/>
      <c r="X721" s="21"/>
      <c r="Y721" s="8" t="str">
        <f t="shared" si="60"/>
        <v>En Revisión</v>
      </c>
      <c r="Z721" s="12"/>
      <c r="AA721" s="24"/>
      <c r="AB721" s="19"/>
      <c r="AC721" s="6">
        <f t="shared" ca="1" si="63"/>
        <v>-45215</v>
      </c>
      <c r="AD721" s="6" t="str">
        <f t="shared" si="61"/>
        <v>En Proceso</v>
      </c>
      <c r="AE721" s="7" t="str">
        <f t="shared" ca="1" si="64"/>
        <v>Vencido</v>
      </c>
      <c r="AF721" s="7" t="str">
        <f t="shared" si="62"/>
        <v>Contrato En Curso</v>
      </c>
      <c r="AG721" s="25"/>
      <c r="AH721" s="28"/>
    </row>
    <row r="722" spans="1:34" customFormat="1" ht="32.25" customHeight="1" x14ac:dyDescent="0.35">
      <c r="A722" s="16"/>
      <c r="B722" s="10"/>
      <c r="C722" s="10"/>
      <c r="D722" s="10"/>
      <c r="E722" s="10"/>
      <c r="F722" s="10"/>
      <c r="G722" s="9"/>
      <c r="H722" s="22"/>
      <c r="I722" s="10"/>
      <c r="J722" s="11"/>
      <c r="K722" s="11"/>
      <c r="L722" s="17"/>
      <c r="M722" s="10"/>
      <c r="N722" s="10"/>
      <c r="O722" s="10"/>
      <c r="P722" s="23"/>
      <c r="Q722" s="22"/>
      <c r="R722" s="13"/>
      <c r="S722" s="18"/>
      <c r="T722" s="14"/>
      <c r="U722" s="14"/>
      <c r="V722" s="15"/>
      <c r="W722" s="20"/>
      <c r="X722" s="21"/>
      <c r="Y722" s="8" t="str">
        <f t="shared" si="60"/>
        <v>En Revisión</v>
      </c>
      <c r="Z722" s="12"/>
      <c r="AA722" s="24"/>
      <c r="AB722" s="19"/>
      <c r="AC722" s="6">
        <f t="shared" ca="1" si="63"/>
        <v>-45215</v>
      </c>
      <c r="AD722" s="6" t="str">
        <f t="shared" si="61"/>
        <v>En Proceso</v>
      </c>
      <c r="AE722" s="7" t="str">
        <f t="shared" ca="1" si="64"/>
        <v>Vencido</v>
      </c>
      <c r="AF722" s="7" t="str">
        <f t="shared" si="62"/>
        <v>Contrato En Curso</v>
      </c>
      <c r="AG722" s="25"/>
      <c r="AH722" s="28"/>
    </row>
    <row r="723" spans="1:34" customFormat="1" ht="32.25" customHeight="1" x14ac:dyDescent="0.35">
      <c r="A723" s="16"/>
      <c r="B723" s="10"/>
      <c r="C723" s="10"/>
      <c r="D723" s="10"/>
      <c r="E723" s="10"/>
      <c r="F723" s="10"/>
      <c r="G723" s="9"/>
      <c r="H723" s="22"/>
      <c r="I723" s="10"/>
      <c r="J723" s="11"/>
      <c r="K723" s="11"/>
      <c r="L723" s="17"/>
      <c r="M723" s="10"/>
      <c r="N723" s="10"/>
      <c r="O723" s="10"/>
      <c r="P723" s="23"/>
      <c r="Q723" s="22"/>
      <c r="R723" s="13"/>
      <c r="S723" s="18"/>
      <c r="T723" s="14"/>
      <c r="U723" s="14"/>
      <c r="V723" s="15"/>
      <c r="W723" s="20"/>
      <c r="X723" s="21"/>
      <c r="Y723" s="8" t="str">
        <f t="shared" si="60"/>
        <v>En Revisión</v>
      </c>
      <c r="Z723" s="12"/>
      <c r="AA723" s="24"/>
      <c r="AB723" s="19"/>
      <c r="AC723" s="6">
        <f t="shared" ca="1" si="63"/>
        <v>-45215</v>
      </c>
      <c r="AD723" s="6" t="str">
        <f t="shared" si="61"/>
        <v>En Proceso</v>
      </c>
      <c r="AE723" s="7" t="str">
        <f t="shared" ca="1" si="64"/>
        <v>Vencido</v>
      </c>
      <c r="AF723" s="7" t="str">
        <f t="shared" si="62"/>
        <v>Contrato En Curso</v>
      </c>
      <c r="AG723" s="25"/>
      <c r="AH723" s="28"/>
    </row>
    <row r="724" spans="1:34" customFormat="1" ht="32.25" customHeight="1" x14ac:dyDescent="0.35">
      <c r="A724" s="16"/>
      <c r="B724" s="10"/>
      <c r="C724" s="10"/>
      <c r="D724" s="10"/>
      <c r="E724" s="10"/>
      <c r="F724" s="10"/>
      <c r="G724" s="9"/>
      <c r="H724" s="22"/>
      <c r="I724" s="10"/>
      <c r="J724" s="11"/>
      <c r="K724" s="11"/>
      <c r="L724" s="17"/>
      <c r="M724" s="10"/>
      <c r="N724" s="10"/>
      <c r="O724" s="10"/>
      <c r="P724" s="23"/>
      <c r="Q724" s="22"/>
      <c r="R724" s="13"/>
      <c r="S724" s="18"/>
      <c r="T724" s="14"/>
      <c r="U724" s="14"/>
      <c r="V724" s="15"/>
      <c r="W724" s="20"/>
      <c r="X724" s="21"/>
      <c r="Y724" s="8" t="str">
        <f t="shared" si="60"/>
        <v>En Revisión</v>
      </c>
      <c r="Z724" s="12"/>
      <c r="AA724" s="24"/>
      <c r="AB724" s="19"/>
      <c r="AC724" s="6">
        <f t="shared" ca="1" si="63"/>
        <v>-45215</v>
      </c>
      <c r="AD724" s="6" t="str">
        <f t="shared" si="61"/>
        <v>En Proceso</v>
      </c>
      <c r="AE724" s="7" t="str">
        <f t="shared" ca="1" si="64"/>
        <v>Vencido</v>
      </c>
      <c r="AF724" s="7" t="str">
        <f t="shared" si="62"/>
        <v>Contrato En Curso</v>
      </c>
      <c r="AG724" s="25"/>
      <c r="AH724" s="28"/>
    </row>
    <row r="725" spans="1:34" customFormat="1" ht="32.25" customHeight="1" x14ac:dyDescent="0.35">
      <c r="A725" s="16"/>
      <c r="B725" s="10"/>
      <c r="C725" s="10"/>
      <c r="D725" s="10"/>
      <c r="E725" s="10"/>
      <c r="F725" s="10"/>
      <c r="G725" s="9"/>
      <c r="H725" s="22"/>
      <c r="I725" s="10"/>
      <c r="J725" s="11"/>
      <c r="K725" s="11"/>
      <c r="L725" s="17"/>
      <c r="M725" s="10"/>
      <c r="N725" s="10"/>
      <c r="O725" s="10"/>
      <c r="P725" s="23"/>
      <c r="Q725" s="22"/>
      <c r="R725" s="13"/>
      <c r="S725" s="18"/>
      <c r="T725" s="14"/>
      <c r="U725" s="14"/>
      <c r="V725" s="15"/>
      <c r="W725" s="20"/>
      <c r="X725" s="21"/>
      <c r="Y725" s="8" t="str">
        <f t="shared" si="60"/>
        <v>En Revisión</v>
      </c>
      <c r="Z725" s="12"/>
      <c r="AA725" s="24"/>
      <c r="AB725" s="19"/>
      <c r="AC725" s="6">
        <f t="shared" ca="1" si="63"/>
        <v>-45215</v>
      </c>
      <c r="AD725" s="6" t="str">
        <f t="shared" si="61"/>
        <v>En Proceso</v>
      </c>
      <c r="AE725" s="7" t="str">
        <f t="shared" ca="1" si="64"/>
        <v>Vencido</v>
      </c>
      <c r="AF725" s="7" t="str">
        <f t="shared" si="62"/>
        <v>Contrato En Curso</v>
      </c>
      <c r="AG725" s="25"/>
      <c r="AH725" s="28"/>
    </row>
    <row r="726" spans="1:34" customFormat="1" ht="32.25" customHeight="1" x14ac:dyDescent="0.35">
      <c r="A726" s="16"/>
      <c r="B726" s="10"/>
      <c r="C726" s="10"/>
      <c r="D726" s="10"/>
      <c r="E726" s="10"/>
      <c r="F726" s="10"/>
      <c r="G726" s="9"/>
      <c r="H726" s="22"/>
      <c r="I726" s="10"/>
      <c r="J726" s="11"/>
      <c r="K726" s="11"/>
      <c r="L726" s="17"/>
      <c r="M726" s="10"/>
      <c r="N726" s="10"/>
      <c r="O726" s="10"/>
      <c r="P726" s="23"/>
      <c r="Q726" s="22"/>
      <c r="R726" s="13"/>
      <c r="S726" s="18"/>
      <c r="T726" s="14"/>
      <c r="U726" s="14"/>
      <c r="V726" s="15"/>
      <c r="W726" s="20"/>
      <c r="X726" s="21"/>
      <c r="Y726" s="8" t="str">
        <f t="shared" si="60"/>
        <v>En Revisión</v>
      </c>
      <c r="Z726" s="12"/>
      <c r="AA726" s="24"/>
      <c r="AB726" s="19"/>
      <c r="AC726" s="6">
        <f t="shared" ca="1" si="63"/>
        <v>-45215</v>
      </c>
      <c r="AD726" s="6" t="str">
        <f t="shared" si="61"/>
        <v>En Proceso</v>
      </c>
      <c r="AE726" s="7" t="str">
        <f t="shared" ca="1" si="64"/>
        <v>Vencido</v>
      </c>
      <c r="AF726" s="7" t="str">
        <f t="shared" si="62"/>
        <v>Contrato En Curso</v>
      </c>
      <c r="AG726" s="25"/>
      <c r="AH726" s="28"/>
    </row>
    <row r="727" spans="1:34" customFormat="1" ht="32.25" customHeight="1" x14ac:dyDescent="0.35">
      <c r="A727" s="16"/>
      <c r="B727" s="10"/>
      <c r="C727" s="10"/>
      <c r="D727" s="10"/>
      <c r="E727" s="10"/>
      <c r="F727" s="10"/>
      <c r="G727" s="9"/>
      <c r="H727" s="22"/>
      <c r="I727" s="10"/>
      <c r="J727" s="11"/>
      <c r="K727" s="11"/>
      <c r="L727" s="17"/>
      <c r="M727" s="10"/>
      <c r="N727" s="10"/>
      <c r="O727" s="10"/>
      <c r="P727" s="23"/>
      <c r="Q727" s="22"/>
      <c r="R727" s="13"/>
      <c r="S727" s="18"/>
      <c r="T727" s="14"/>
      <c r="U727" s="14"/>
      <c r="V727" s="15"/>
      <c r="W727" s="20"/>
      <c r="X727" s="21"/>
      <c r="Y727" s="8" t="str">
        <f t="shared" si="60"/>
        <v>En Revisión</v>
      </c>
      <c r="Z727" s="12"/>
      <c r="AA727" s="24"/>
      <c r="AB727" s="19"/>
      <c r="AC727" s="6">
        <f t="shared" ca="1" si="63"/>
        <v>-45215</v>
      </c>
      <c r="AD727" s="6" t="str">
        <f t="shared" si="61"/>
        <v>En Proceso</v>
      </c>
      <c r="AE727" s="7" t="str">
        <f t="shared" ca="1" si="64"/>
        <v>Vencido</v>
      </c>
      <c r="AF727" s="7" t="str">
        <f t="shared" si="62"/>
        <v>Contrato En Curso</v>
      </c>
      <c r="AG727" s="25"/>
      <c r="AH727" s="28"/>
    </row>
    <row r="728" spans="1:34" customFormat="1" ht="32.25" customHeight="1" x14ac:dyDescent="0.35">
      <c r="A728" s="16"/>
      <c r="B728" s="10"/>
      <c r="C728" s="10"/>
      <c r="D728" s="10"/>
      <c r="E728" s="10"/>
      <c r="F728" s="10"/>
      <c r="G728" s="9"/>
      <c r="H728" s="22"/>
      <c r="I728" s="10"/>
      <c r="J728" s="11"/>
      <c r="K728" s="11"/>
      <c r="L728" s="17"/>
      <c r="M728" s="10"/>
      <c r="N728" s="10"/>
      <c r="O728" s="10"/>
      <c r="P728" s="23"/>
      <c r="Q728" s="22"/>
      <c r="R728" s="13"/>
      <c r="S728" s="18"/>
      <c r="T728" s="14"/>
      <c r="U728" s="14"/>
      <c r="V728" s="15"/>
      <c r="W728" s="20"/>
      <c r="X728" s="21"/>
      <c r="Y728" s="8" t="str">
        <f t="shared" si="60"/>
        <v>En Revisión</v>
      </c>
      <c r="Z728" s="12"/>
      <c r="AA728" s="24"/>
      <c r="AB728" s="19"/>
      <c r="AC728" s="6">
        <f t="shared" ca="1" si="63"/>
        <v>-45215</v>
      </c>
      <c r="AD728" s="6" t="str">
        <f t="shared" si="61"/>
        <v>En Proceso</v>
      </c>
      <c r="AE728" s="7" t="str">
        <f t="shared" ca="1" si="64"/>
        <v>Vencido</v>
      </c>
      <c r="AF728" s="7" t="str">
        <f t="shared" si="62"/>
        <v>Contrato En Curso</v>
      </c>
      <c r="AG728" s="25"/>
      <c r="AH728" s="28"/>
    </row>
    <row r="729" spans="1:34" customFormat="1" ht="32.25" customHeight="1" x14ac:dyDescent="0.35">
      <c r="A729" s="16"/>
      <c r="B729" s="10"/>
      <c r="C729" s="10"/>
      <c r="D729" s="10"/>
      <c r="E729" s="10"/>
      <c r="F729" s="10"/>
      <c r="G729" s="9"/>
      <c r="H729" s="22"/>
      <c r="I729" s="10"/>
      <c r="J729" s="11"/>
      <c r="K729" s="11"/>
      <c r="L729" s="17"/>
      <c r="M729" s="10"/>
      <c r="N729" s="10"/>
      <c r="O729" s="10"/>
      <c r="P729" s="23"/>
      <c r="Q729" s="22"/>
      <c r="R729" s="13"/>
      <c r="S729" s="18"/>
      <c r="T729" s="14"/>
      <c r="U729" s="14"/>
      <c r="V729" s="15"/>
      <c r="W729" s="20"/>
      <c r="X729" s="21"/>
      <c r="Y729" s="8" t="str">
        <f t="shared" ref="Y729:Y792" si="65">IF(U729=100,"Aprobada","En Revisión")</f>
        <v>En Revisión</v>
      </c>
      <c r="Z729" s="12"/>
      <c r="AA729" s="24"/>
      <c r="AB729" s="19"/>
      <c r="AC729" s="6">
        <f t="shared" ca="1" si="63"/>
        <v>-45215</v>
      </c>
      <c r="AD729" s="6" t="str">
        <f t="shared" ref="AD729:AD792" si="66">IF(X729&gt;1,"Ingresado","En Proceso")</f>
        <v>En Proceso</v>
      </c>
      <c r="AE729" s="7" t="str">
        <f t="shared" ca="1" si="64"/>
        <v>Vencido</v>
      </c>
      <c r="AF729" s="7" t="str">
        <f t="shared" si="62"/>
        <v>Contrato En Curso</v>
      </c>
      <c r="AG729" s="25"/>
      <c r="AH729" s="28"/>
    </row>
    <row r="730" spans="1:34" customFormat="1" ht="32.25" customHeight="1" x14ac:dyDescent="0.35">
      <c r="A730" s="16"/>
      <c r="B730" s="10"/>
      <c r="C730" s="10"/>
      <c r="D730" s="10"/>
      <c r="E730" s="10"/>
      <c r="F730" s="10"/>
      <c r="G730" s="9"/>
      <c r="H730" s="22"/>
      <c r="I730" s="10"/>
      <c r="J730" s="11"/>
      <c r="K730" s="11"/>
      <c r="L730" s="17"/>
      <c r="M730" s="10"/>
      <c r="N730" s="10"/>
      <c r="O730" s="10"/>
      <c r="P730" s="23"/>
      <c r="Q730" s="22"/>
      <c r="R730" s="13"/>
      <c r="S730" s="18"/>
      <c r="T730" s="14"/>
      <c r="U730" s="14"/>
      <c r="V730" s="15"/>
      <c r="W730" s="20"/>
      <c r="X730" s="21"/>
      <c r="Y730" s="8" t="str">
        <f t="shared" si="65"/>
        <v>En Revisión</v>
      </c>
      <c r="Z730" s="12"/>
      <c r="AA730" s="24"/>
      <c r="AB730" s="19"/>
      <c r="AC730" s="6">
        <f t="shared" ca="1" si="63"/>
        <v>-45215</v>
      </c>
      <c r="AD730" s="6" t="str">
        <f t="shared" si="66"/>
        <v>En Proceso</v>
      </c>
      <c r="AE730" s="7" t="str">
        <f t="shared" ca="1" si="64"/>
        <v>Vencido</v>
      </c>
      <c r="AF730" s="7" t="str">
        <f t="shared" si="62"/>
        <v>Contrato En Curso</v>
      </c>
      <c r="AG730" s="25"/>
      <c r="AH730" s="28"/>
    </row>
    <row r="731" spans="1:34" customFormat="1" ht="32.25" customHeight="1" x14ac:dyDescent="0.35">
      <c r="A731" s="16"/>
      <c r="B731" s="10"/>
      <c r="C731" s="10"/>
      <c r="D731" s="10"/>
      <c r="E731" s="10"/>
      <c r="F731" s="10"/>
      <c r="G731" s="9"/>
      <c r="H731" s="22"/>
      <c r="I731" s="10"/>
      <c r="J731" s="11"/>
      <c r="K731" s="11"/>
      <c r="L731" s="17"/>
      <c r="M731" s="10"/>
      <c r="N731" s="10"/>
      <c r="O731" s="10"/>
      <c r="P731" s="23"/>
      <c r="Q731" s="22"/>
      <c r="R731" s="13"/>
      <c r="S731" s="18"/>
      <c r="T731" s="14"/>
      <c r="U731" s="14"/>
      <c r="V731" s="15"/>
      <c r="W731" s="20"/>
      <c r="X731" s="21"/>
      <c r="Y731" s="8" t="str">
        <f t="shared" si="65"/>
        <v>En Revisión</v>
      </c>
      <c r="Z731" s="12"/>
      <c r="AA731" s="24"/>
      <c r="AB731" s="19"/>
      <c r="AC731" s="6">
        <f t="shared" ca="1" si="63"/>
        <v>-45215</v>
      </c>
      <c r="AD731" s="6" t="str">
        <f t="shared" si="66"/>
        <v>En Proceso</v>
      </c>
      <c r="AE731" s="7" t="str">
        <f t="shared" ca="1" si="64"/>
        <v>Vencido</v>
      </c>
      <c r="AF731" s="7" t="str">
        <f t="shared" si="62"/>
        <v>Contrato En Curso</v>
      </c>
      <c r="AG731" s="25"/>
      <c r="AH731" s="28"/>
    </row>
    <row r="732" spans="1:34" customFormat="1" ht="32.25" customHeight="1" x14ac:dyDescent="0.35">
      <c r="A732" s="16"/>
      <c r="B732" s="10"/>
      <c r="C732" s="10"/>
      <c r="D732" s="10"/>
      <c r="E732" s="10"/>
      <c r="F732" s="10"/>
      <c r="G732" s="9"/>
      <c r="H732" s="22"/>
      <c r="I732" s="10"/>
      <c r="J732" s="11"/>
      <c r="K732" s="11"/>
      <c r="L732" s="17"/>
      <c r="M732" s="10"/>
      <c r="N732" s="10"/>
      <c r="O732" s="10"/>
      <c r="P732" s="23"/>
      <c r="Q732" s="22"/>
      <c r="R732" s="13"/>
      <c r="S732" s="18"/>
      <c r="T732" s="14"/>
      <c r="U732" s="14"/>
      <c r="V732" s="15"/>
      <c r="W732" s="20"/>
      <c r="X732" s="21"/>
      <c r="Y732" s="8" t="str">
        <f t="shared" si="65"/>
        <v>En Revisión</v>
      </c>
      <c r="Z732" s="12"/>
      <c r="AA732" s="24"/>
      <c r="AB732" s="19"/>
      <c r="AC732" s="6">
        <f t="shared" ca="1" si="63"/>
        <v>-45215</v>
      </c>
      <c r="AD732" s="6" t="str">
        <f t="shared" si="66"/>
        <v>En Proceso</v>
      </c>
      <c r="AE732" s="7" t="str">
        <f t="shared" ca="1" si="64"/>
        <v>Vencido</v>
      </c>
      <c r="AF732" s="7" t="str">
        <f t="shared" si="62"/>
        <v>Contrato En Curso</v>
      </c>
      <c r="AG732" s="25"/>
      <c r="AH732" s="28"/>
    </row>
    <row r="733" spans="1:34" customFormat="1" ht="32.25" customHeight="1" x14ac:dyDescent="0.35">
      <c r="A733" s="16"/>
      <c r="B733" s="10"/>
      <c r="C733" s="10"/>
      <c r="D733" s="10"/>
      <c r="E733" s="10"/>
      <c r="F733" s="10"/>
      <c r="G733" s="9"/>
      <c r="H733" s="22"/>
      <c r="I733" s="10"/>
      <c r="J733" s="11"/>
      <c r="K733" s="11"/>
      <c r="L733" s="17"/>
      <c r="M733" s="10"/>
      <c r="N733" s="10"/>
      <c r="O733" s="10"/>
      <c r="P733" s="23"/>
      <c r="Q733" s="22"/>
      <c r="R733" s="13"/>
      <c r="S733" s="18"/>
      <c r="T733" s="14"/>
      <c r="U733" s="14"/>
      <c r="V733" s="15"/>
      <c r="W733" s="20"/>
      <c r="X733" s="21"/>
      <c r="Y733" s="8" t="str">
        <f t="shared" si="65"/>
        <v>En Revisión</v>
      </c>
      <c r="Z733" s="12"/>
      <c r="AA733" s="24"/>
      <c r="AB733" s="19"/>
      <c r="AC733" s="6">
        <f t="shared" ca="1" si="63"/>
        <v>-45215</v>
      </c>
      <c r="AD733" s="6" t="str">
        <f t="shared" si="66"/>
        <v>En Proceso</v>
      </c>
      <c r="AE733" s="7" t="str">
        <f t="shared" ca="1" si="64"/>
        <v>Vencido</v>
      </c>
      <c r="AF733" s="7" t="str">
        <f t="shared" si="62"/>
        <v>Contrato En Curso</v>
      </c>
      <c r="AG733" s="25"/>
      <c r="AH733" s="28"/>
    </row>
    <row r="734" spans="1:34" customFormat="1" ht="32.25" customHeight="1" x14ac:dyDescent="0.35">
      <c r="A734" s="16"/>
      <c r="B734" s="10"/>
      <c r="C734" s="10"/>
      <c r="D734" s="10"/>
      <c r="E734" s="10"/>
      <c r="F734" s="10"/>
      <c r="G734" s="9"/>
      <c r="H734" s="22"/>
      <c r="I734" s="10"/>
      <c r="J734" s="11"/>
      <c r="K734" s="11"/>
      <c r="L734" s="17"/>
      <c r="M734" s="10"/>
      <c r="N734" s="10"/>
      <c r="O734" s="10"/>
      <c r="P734" s="23"/>
      <c r="Q734" s="22"/>
      <c r="R734" s="13"/>
      <c r="S734" s="18"/>
      <c r="T734" s="14"/>
      <c r="U734" s="14"/>
      <c r="V734" s="15"/>
      <c r="W734" s="20"/>
      <c r="X734" s="21"/>
      <c r="Y734" s="8" t="str">
        <f t="shared" si="65"/>
        <v>En Revisión</v>
      </c>
      <c r="Z734" s="12"/>
      <c r="AA734" s="24"/>
      <c r="AB734" s="19"/>
      <c r="AC734" s="6">
        <f t="shared" ca="1" si="63"/>
        <v>-45215</v>
      </c>
      <c r="AD734" s="6" t="str">
        <f t="shared" si="66"/>
        <v>En Proceso</v>
      </c>
      <c r="AE734" s="7" t="str">
        <f t="shared" ca="1" si="64"/>
        <v>Vencido</v>
      </c>
      <c r="AF734" s="7" t="str">
        <f t="shared" si="62"/>
        <v>Contrato En Curso</v>
      </c>
      <c r="AG734" s="25"/>
      <c r="AH734" s="28"/>
    </row>
    <row r="735" spans="1:34" customFormat="1" ht="32.25" customHeight="1" x14ac:dyDescent="0.35">
      <c r="A735" s="16"/>
      <c r="B735" s="10"/>
      <c r="C735" s="10"/>
      <c r="D735" s="10"/>
      <c r="E735" s="10"/>
      <c r="F735" s="10"/>
      <c r="G735" s="9"/>
      <c r="H735" s="22"/>
      <c r="I735" s="10"/>
      <c r="J735" s="11"/>
      <c r="K735" s="11"/>
      <c r="L735" s="17"/>
      <c r="M735" s="10"/>
      <c r="N735" s="10"/>
      <c r="O735" s="10"/>
      <c r="P735" s="23"/>
      <c r="Q735" s="22"/>
      <c r="R735" s="13"/>
      <c r="S735" s="18"/>
      <c r="T735" s="14"/>
      <c r="U735" s="14"/>
      <c r="V735" s="15"/>
      <c r="W735" s="20"/>
      <c r="X735" s="21"/>
      <c r="Y735" s="8" t="str">
        <f t="shared" si="65"/>
        <v>En Revisión</v>
      </c>
      <c r="Z735" s="12"/>
      <c r="AA735" s="24"/>
      <c r="AB735" s="19"/>
      <c r="AC735" s="6">
        <f t="shared" ca="1" si="63"/>
        <v>-45215</v>
      </c>
      <c r="AD735" s="6" t="str">
        <f t="shared" si="66"/>
        <v>En Proceso</v>
      </c>
      <c r="AE735" s="7" t="str">
        <f t="shared" ca="1" si="64"/>
        <v>Vencido</v>
      </c>
      <c r="AF735" s="7" t="str">
        <f t="shared" si="62"/>
        <v>Contrato En Curso</v>
      </c>
      <c r="AG735" s="25"/>
      <c r="AH735" s="28"/>
    </row>
    <row r="736" spans="1:34" customFormat="1" ht="32.25" customHeight="1" x14ac:dyDescent="0.35">
      <c r="A736" s="16"/>
      <c r="B736" s="10"/>
      <c r="C736" s="10"/>
      <c r="D736" s="10"/>
      <c r="E736" s="10"/>
      <c r="F736" s="10"/>
      <c r="G736" s="9"/>
      <c r="H736" s="22"/>
      <c r="I736" s="10"/>
      <c r="J736" s="11"/>
      <c r="K736" s="11"/>
      <c r="L736" s="17"/>
      <c r="M736" s="10"/>
      <c r="N736" s="10"/>
      <c r="O736" s="10"/>
      <c r="P736" s="23"/>
      <c r="Q736" s="22"/>
      <c r="R736" s="13"/>
      <c r="S736" s="18"/>
      <c r="T736" s="14"/>
      <c r="U736" s="14"/>
      <c r="V736" s="15"/>
      <c r="W736" s="20"/>
      <c r="X736" s="21"/>
      <c r="Y736" s="8" t="str">
        <f t="shared" si="65"/>
        <v>En Revisión</v>
      </c>
      <c r="Z736" s="12"/>
      <c r="AA736" s="24"/>
      <c r="AB736" s="19"/>
      <c r="AC736" s="6">
        <f t="shared" ca="1" si="63"/>
        <v>-45215</v>
      </c>
      <c r="AD736" s="6" t="str">
        <f t="shared" si="66"/>
        <v>En Proceso</v>
      </c>
      <c r="AE736" s="7" t="str">
        <f t="shared" ca="1" si="64"/>
        <v>Vencido</v>
      </c>
      <c r="AF736" s="7" t="str">
        <f t="shared" si="62"/>
        <v>Contrato En Curso</v>
      </c>
      <c r="AG736" s="25"/>
      <c r="AH736" s="28"/>
    </row>
    <row r="737" spans="1:34" customFormat="1" ht="32.25" customHeight="1" x14ac:dyDescent="0.35">
      <c r="A737" s="16"/>
      <c r="B737" s="10"/>
      <c r="C737" s="10"/>
      <c r="D737" s="10"/>
      <c r="E737" s="10"/>
      <c r="F737" s="10"/>
      <c r="G737" s="9"/>
      <c r="H737" s="22"/>
      <c r="I737" s="10"/>
      <c r="J737" s="11"/>
      <c r="K737" s="11"/>
      <c r="L737" s="17"/>
      <c r="M737" s="10"/>
      <c r="N737" s="10"/>
      <c r="O737" s="10"/>
      <c r="P737" s="23"/>
      <c r="Q737" s="22"/>
      <c r="R737" s="13"/>
      <c r="S737" s="18"/>
      <c r="T737" s="14"/>
      <c r="U737" s="14"/>
      <c r="V737" s="15"/>
      <c r="W737" s="20"/>
      <c r="X737" s="21"/>
      <c r="Y737" s="8" t="str">
        <f t="shared" si="65"/>
        <v>En Revisión</v>
      </c>
      <c r="Z737" s="12"/>
      <c r="AA737" s="24"/>
      <c r="AB737" s="19"/>
      <c r="AC737" s="6">
        <f t="shared" ca="1" si="63"/>
        <v>-45215</v>
      </c>
      <c r="AD737" s="6" t="str">
        <f t="shared" si="66"/>
        <v>En Proceso</v>
      </c>
      <c r="AE737" s="7" t="str">
        <f t="shared" ca="1" si="64"/>
        <v>Vencido</v>
      </c>
      <c r="AF737" s="7" t="str">
        <f t="shared" si="62"/>
        <v>Contrato En Curso</v>
      </c>
      <c r="AG737" s="25"/>
      <c r="AH737" s="28"/>
    </row>
    <row r="738" spans="1:34" customFormat="1" ht="32.25" customHeight="1" x14ac:dyDescent="0.35">
      <c r="A738" s="16"/>
      <c r="B738" s="10"/>
      <c r="C738" s="10"/>
      <c r="D738" s="10"/>
      <c r="E738" s="10"/>
      <c r="F738" s="10"/>
      <c r="G738" s="9"/>
      <c r="H738" s="22"/>
      <c r="I738" s="10"/>
      <c r="J738" s="11"/>
      <c r="K738" s="11"/>
      <c r="L738" s="17"/>
      <c r="M738" s="10"/>
      <c r="N738" s="10"/>
      <c r="O738" s="10"/>
      <c r="P738" s="23"/>
      <c r="Q738" s="22"/>
      <c r="R738" s="13"/>
      <c r="S738" s="18"/>
      <c r="T738" s="14"/>
      <c r="U738" s="14"/>
      <c r="V738" s="15"/>
      <c r="W738" s="20"/>
      <c r="X738" s="21"/>
      <c r="Y738" s="8" t="str">
        <f t="shared" si="65"/>
        <v>En Revisión</v>
      </c>
      <c r="Z738" s="12"/>
      <c r="AA738" s="24"/>
      <c r="AB738" s="19"/>
      <c r="AC738" s="6">
        <f t="shared" ca="1" si="63"/>
        <v>-45215</v>
      </c>
      <c r="AD738" s="6" t="str">
        <f t="shared" si="66"/>
        <v>En Proceso</v>
      </c>
      <c r="AE738" s="7" t="str">
        <f t="shared" ca="1" si="64"/>
        <v>Vencido</v>
      </c>
      <c r="AF738" s="7" t="str">
        <f t="shared" si="62"/>
        <v>Contrato En Curso</v>
      </c>
      <c r="AG738" s="25"/>
      <c r="AH738" s="28"/>
    </row>
    <row r="739" spans="1:34" customFormat="1" ht="32.25" customHeight="1" x14ac:dyDescent="0.35">
      <c r="A739" s="16"/>
      <c r="B739" s="10"/>
      <c r="C739" s="10"/>
      <c r="D739" s="10"/>
      <c r="E739" s="10"/>
      <c r="F739" s="10"/>
      <c r="G739" s="9"/>
      <c r="H739" s="22"/>
      <c r="I739" s="10"/>
      <c r="J739" s="11"/>
      <c r="K739" s="11"/>
      <c r="L739" s="17"/>
      <c r="M739" s="10"/>
      <c r="N739" s="10"/>
      <c r="O739" s="10"/>
      <c r="P739" s="23"/>
      <c r="Q739" s="22"/>
      <c r="R739" s="13"/>
      <c r="S739" s="18"/>
      <c r="T739" s="14"/>
      <c r="U739" s="14"/>
      <c r="V739" s="15"/>
      <c r="W739" s="20"/>
      <c r="X739" s="21"/>
      <c r="Y739" s="8" t="str">
        <f t="shared" si="65"/>
        <v>En Revisión</v>
      </c>
      <c r="Z739" s="12"/>
      <c r="AA739" s="24"/>
      <c r="AB739" s="19"/>
      <c r="AC739" s="6">
        <f t="shared" ca="1" si="63"/>
        <v>-45215</v>
      </c>
      <c r="AD739" s="6" t="str">
        <f t="shared" si="66"/>
        <v>En Proceso</v>
      </c>
      <c r="AE739" s="7" t="str">
        <f t="shared" ca="1" si="64"/>
        <v>Vencido</v>
      </c>
      <c r="AF739" s="7" t="str">
        <f t="shared" si="62"/>
        <v>Contrato En Curso</v>
      </c>
      <c r="AG739" s="25"/>
      <c r="AH739" s="28"/>
    </row>
    <row r="740" spans="1:34" customFormat="1" ht="32.25" customHeight="1" x14ac:dyDescent="0.35">
      <c r="A740" s="16"/>
      <c r="B740" s="10"/>
      <c r="C740" s="10"/>
      <c r="D740" s="10"/>
      <c r="E740" s="10"/>
      <c r="F740" s="10"/>
      <c r="G740" s="9"/>
      <c r="H740" s="22"/>
      <c r="I740" s="10"/>
      <c r="J740" s="11"/>
      <c r="K740" s="11"/>
      <c r="L740" s="17"/>
      <c r="M740" s="10"/>
      <c r="N740" s="10"/>
      <c r="O740" s="10"/>
      <c r="P740" s="23"/>
      <c r="Q740" s="22"/>
      <c r="R740" s="13"/>
      <c r="S740" s="18"/>
      <c r="T740" s="14"/>
      <c r="U740" s="14"/>
      <c r="V740" s="15"/>
      <c r="W740" s="20"/>
      <c r="X740" s="21"/>
      <c r="Y740" s="8" t="str">
        <f t="shared" si="65"/>
        <v>En Revisión</v>
      </c>
      <c r="Z740" s="12"/>
      <c r="AA740" s="24"/>
      <c r="AB740" s="19"/>
      <c r="AC740" s="6">
        <f t="shared" ca="1" si="63"/>
        <v>-45215</v>
      </c>
      <c r="AD740" s="6" t="str">
        <f t="shared" si="66"/>
        <v>En Proceso</v>
      </c>
      <c r="AE740" s="7" t="str">
        <f t="shared" ca="1" si="64"/>
        <v>Vencido</v>
      </c>
      <c r="AF740" s="7" t="str">
        <f t="shared" si="62"/>
        <v>Contrato En Curso</v>
      </c>
      <c r="AG740" s="25"/>
      <c r="AH740" s="28"/>
    </row>
    <row r="741" spans="1:34" customFormat="1" ht="32.25" customHeight="1" x14ac:dyDescent="0.35">
      <c r="A741" s="16"/>
      <c r="B741" s="10"/>
      <c r="C741" s="10"/>
      <c r="D741" s="10"/>
      <c r="E741" s="10"/>
      <c r="F741" s="10"/>
      <c r="G741" s="9"/>
      <c r="H741" s="22"/>
      <c r="I741" s="10"/>
      <c r="J741" s="11"/>
      <c r="K741" s="11"/>
      <c r="L741" s="17"/>
      <c r="M741" s="10"/>
      <c r="N741" s="10"/>
      <c r="O741" s="10"/>
      <c r="P741" s="23"/>
      <c r="Q741" s="22"/>
      <c r="R741" s="13"/>
      <c r="S741" s="18"/>
      <c r="T741" s="14"/>
      <c r="U741" s="14"/>
      <c r="V741" s="15"/>
      <c r="W741" s="20"/>
      <c r="X741" s="21"/>
      <c r="Y741" s="8" t="str">
        <f t="shared" si="65"/>
        <v>En Revisión</v>
      </c>
      <c r="Z741" s="12"/>
      <c r="AA741" s="24"/>
      <c r="AB741" s="19"/>
      <c r="AC741" s="6">
        <f t="shared" ca="1" si="63"/>
        <v>-45215</v>
      </c>
      <c r="AD741" s="6" t="str">
        <f t="shared" si="66"/>
        <v>En Proceso</v>
      </c>
      <c r="AE741" s="7" t="str">
        <f t="shared" ca="1" si="64"/>
        <v>Vencido</v>
      </c>
      <c r="AF741" s="7" t="str">
        <f t="shared" si="62"/>
        <v>Contrato En Curso</v>
      </c>
      <c r="AG741" s="25"/>
      <c r="AH741" s="28"/>
    </row>
    <row r="742" spans="1:34" customFormat="1" ht="32.25" customHeight="1" x14ac:dyDescent="0.35">
      <c r="A742" s="16"/>
      <c r="B742" s="10"/>
      <c r="C742" s="10"/>
      <c r="D742" s="10"/>
      <c r="E742" s="10"/>
      <c r="F742" s="10"/>
      <c r="G742" s="9"/>
      <c r="H742" s="22"/>
      <c r="I742" s="10"/>
      <c r="J742" s="11"/>
      <c r="K742" s="11"/>
      <c r="L742" s="17"/>
      <c r="M742" s="10"/>
      <c r="N742" s="10"/>
      <c r="O742" s="10"/>
      <c r="P742" s="23"/>
      <c r="Q742" s="22"/>
      <c r="R742" s="13"/>
      <c r="S742" s="18"/>
      <c r="T742" s="14"/>
      <c r="U742" s="14"/>
      <c r="V742" s="15"/>
      <c r="W742" s="20"/>
      <c r="X742" s="21"/>
      <c r="Y742" s="8" t="str">
        <f t="shared" si="65"/>
        <v>En Revisión</v>
      </c>
      <c r="Z742" s="12"/>
      <c r="AA742" s="24"/>
      <c r="AB742" s="19"/>
      <c r="AC742" s="6">
        <f t="shared" ca="1" si="63"/>
        <v>-45215</v>
      </c>
      <c r="AD742" s="6" t="str">
        <f t="shared" si="66"/>
        <v>En Proceso</v>
      </c>
      <c r="AE742" s="7" t="str">
        <f t="shared" ca="1" si="64"/>
        <v>Vencido</v>
      </c>
      <c r="AF742" s="7" t="str">
        <f t="shared" si="62"/>
        <v>Contrato En Curso</v>
      </c>
      <c r="AG742" s="25"/>
      <c r="AH742" s="28"/>
    </row>
    <row r="743" spans="1:34" customFormat="1" ht="32.25" customHeight="1" x14ac:dyDescent="0.35">
      <c r="A743" s="16"/>
      <c r="B743" s="10"/>
      <c r="C743" s="10"/>
      <c r="D743" s="10"/>
      <c r="E743" s="10"/>
      <c r="F743" s="10"/>
      <c r="G743" s="9"/>
      <c r="H743" s="22"/>
      <c r="I743" s="10"/>
      <c r="J743" s="11"/>
      <c r="K743" s="11"/>
      <c r="L743" s="17"/>
      <c r="M743" s="10"/>
      <c r="N743" s="10"/>
      <c r="O743" s="10"/>
      <c r="P743" s="23"/>
      <c r="Q743" s="22"/>
      <c r="R743" s="13"/>
      <c r="S743" s="18"/>
      <c r="T743" s="14"/>
      <c r="U743" s="14"/>
      <c r="V743" s="15"/>
      <c r="W743" s="20"/>
      <c r="X743" s="21"/>
      <c r="Y743" s="8" t="str">
        <f t="shared" si="65"/>
        <v>En Revisión</v>
      </c>
      <c r="Z743" s="12"/>
      <c r="AA743" s="24"/>
      <c r="AB743" s="19"/>
      <c r="AC743" s="6">
        <f t="shared" ca="1" si="63"/>
        <v>-45215</v>
      </c>
      <c r="AD743" s="6" t="str">
        <f t="shared" si="66"/>
        <v>En Proceso</v>
      </c>
      <c r="AE743" s="7" t="str">
        <f t="shared" ca="1" si="64"/>
        <v>Vencido</v>
      </c>
      <c r="AF743" s="7" t="str">
        <f t="shared" si="62"/>
        <v>Contrato En Curso</v>
      </c>
      <c r="AG743" s="25"/>
      <c r="AH743" s="28"/>
    </row>
    <row r="744" spans="1:34" customFormat="1" ht="32.25" customHeight="1" x14ac:dyDescent="0.35">
      <c r="A744" s="16"/>
      <c r="B744" s="10"/>
      <c r="C744" s="10"/>
      <c r="D744" s="10"/>
      <c r="E744" s="10"/>
      <c r="F744" s="10"/>
      <c r="G744" s="9"/>
      <c r="H744" s="22"/>
      <c r="I744" s="10"/>
      <c r="J744" s="11"/>
      <c r="K744" s="11"/>
      <c r="L744" s="17"/>
      <c r="M744" s="10"/>
      <c r="N744" s="10"/>
      <c r="O744" s="10"/>
      <c r="P744" s="23"/>
      <c r="Q744" s="22"/>
      <c r="R744" s="13"/>
      <c r="S744" s="18"/>
      <c r="T744" s="14"/>
      <c r="U744" s="14"/>
      <c r="V744" s="15"/>
      <c r="W744" s="20"/>
      <c r="X744" s="21"/>
      <c r="Y744" s="8" t="str">
        <f t="shared" si="65"/>
        <v>En Revisión</v>
      </c>
      <c r="Z744" s="12"/>
      <c r="AA744" s="24"/>
      <c r="AB744" s="19"/>
      <c r="AC744" s="6">
        <f t="shared" ca="1" si="63"/>
        <v>-45215</v>
      </c>
      <c r="AD744" s="6" t="str">
        <f t="shared" si="66"/>
        <v>En Proceso</v>
      </c>
      <c r="AE744" s="7" t="str">
        <f t="shared" ca="1" si="64"/>
        <v>Vencido</v>
      </c>
      <c r="AF744" s="7" t="str">
        <f t="shared" si="62"/>
        <v>Contrato En Curso</v>
      </c>
      <c r="AG744" s="25"/>
      <c r="AH744" s="28"/>
    </row>
    <row r="745" spans="1:34" customFormat="1" ht="32.25" customHeight="1" x14ac:dyDescent="0.35">
      <c r="A745" s="16"/>
      <c r="B745" s="10"/>
      <c r="C745" s="10"/>
      <c r="D745" s="10"/>
      <c r="E745" s="10"/>
      <c r="F745" s="10"/>
      <c r="G745" s="9"/>
      <c r="H745" s="22"/>
      <c r="I745" s="10"/>
      <c r="J745" s="11"/>
      <c r="K745" s="11"/>
      <c r="L745" s="17"/>
      <c r="M745" s="10"/>
      <c r="N745" s="10"/>
      <c r="O745" s="10"/>
      <c r="P745" s="23"/>
      <c r="Q745" s="22"/>
      <c r="R745" s="13"/>
      <c r="S745" s="18"/>
      <c r="T745" s="14"/>
      <c r="U745" s="14"/>
      <c r="V745" s="15"/>
      <c r="W745" s="20"/>
      <c r="X745" s="21"/>
      <c r="Y745" s="8" t="str">
        <f t="shared" si="65"/>
        <v>En Revisión</v>
      </c>
      <c r="Z745" s="12"/>
      <c r="AA745" s="24"/>
      <c r="AB745" s="19"/>
      <c r="AC745" s="6">
        <f t="shared" ca="1" si="63"/>
        <v>-45215</v>
      </c>
      <c r="AD745" s="6" t="str">
        <f t="shared" si="66"/>
        <v>En Proceso</v>
      </c>
      <c r="AE745" s="7" t="str">
        <f t="shared" ca="1" si="64"/>
        <v>Vencido</v>
      </c>
      <c r="AF745" s="7" t="str">
        <f t="shared" si="62"/>
        <v>Contrato En Curso</v>
      </c>
      <c r="AG745" s="25"/>
      <c r="AH745" s="28"/>
    </row>
    <row r="746" spans="1:34" customFormat="1" ht="32.25" customHeight="1" x14ac:dyDescent="0.35">
      <c r="A746" s="16"/>
      <c r="B746" s="10"/>
      <c r="C746" s="10"/>
      <c r="D746" s="10"/>
      <c r="E746" s="10"/>
      <c r="F746" s="10"/>
      <c r="G746" s="9"/>
      <c r="H746" s="22"/>
      <c r="I746" s="10"/>
      <c r="J746" s="11"/>
      <c r="K746" s="11"/>
      <c r="L746" s="17"/>
      <c r="M746" s="10"/>
      <c r="N746" s="10"/>
      <c r="O746" s="10"/>
      <c r="P746" s="23"/>
      <c r="Q746" s="22"/>
      <c r="R746" s="13"/>
      <c r="S746" s="18"/>
      <c r="T746" s="14"/>
      <c r="U746" s="14"/>
      <c r="V746" s="15"/>
      <c r="W746" s="20"/>
      <c r="X746" s="21"/>
      <c r="Y746" s="8" t="str">
        <f t="shared" si="65"/>
        <v>En Revisión</v>
      </c>
      <c r="Z746" s="12"/>
      <c r="AA746" s="24"/>
      <c r="AB746" s="19"/>
      <c r="AC746" s="6">
        <f t="shared" ca="1" si="63"/>
        <v>-45215</v>
      </c>
      <c r="AD746" s="6" t="str">
        <f t="shared" si="66"/>
        <v>En Proceso</v>
      </c>
      <c r="AE746" s="7" t="str">
        <f t="shared" ca="1" si="64"/>
        <v>Vencido</v>
      </c>
      <c r="AF746" s="7" t="str">
        <f t="shared" si="62"/>
        <v>Contrato En Curso</v>
      </c>
      <c r="AG746" s="25"/>
      <c r="AH746" s="28"/>
    </row>
    <row r="747" spans="1:34" customFormat="1" ht="32.25" customHeight="1" x14ac:dyDescent="0.35">
      <c r="A747" s="16"/>
      <c r="B747" s="10"/>
      <c r="C747" s="10"/>
      <c r="D747" s="10"/>
      <c r="E747" s="10"/>
      <c r="F747" s="10"/>
      <c r="G747" s="9"/>
      <c r="H747" s="22"/>
      <c r="I747" s="10"/>
      <c r="J747" s="11"/>
      <c r="K747" s="11"/>
      <c r="L747" s="17"/>
      <c r="M747" s="10"/>
      <c r="N747" s="10"/>
      <c r="O747" s="10"/>
      <c r="P747" s="23"/>
      <c r="Q747" s="22"/>
      <c r="R747" s="13"/>
      <c r="S747" s="18"/>
      <c r="T747" s="14"/>
      <c r="U747" s="14"/>
      <c r="V747" s="15"/>
      <c r="W747" s="20"/>
      <c r="X747" s="21"/>
      <c r="Y747" s="8" t="str">
        <f t="shared" si="65"/>
        <v>En Revisión</v>
      </c>
      <c r="Z747" s="12"/>
      <c r="AA747" s="24"/>
      <c r="AB747" s="19"/>
      <c r="AC747" s="6">
        <f t="shared" ca="1" si="63"/>
        <v>-45215</v>
      </c>
      <c r="AD747" s="6" t="str">
        <f t="shared" si="66"/>
        <v>En Proceso</v>
      </c>
      <c r="AE747" s="7" t="str">
        <f t="shared" ca="1" si="64"/>
        <v>Vencido</v>
      </c>
      <c r="AF747" s="7" t="str">
        <f t="shared" si="62"/>
        <v>Contrato En Curso</v>
      </c>
      <c r="AG747" s="25"/>
      <c r="AH747" s="28"/>
    </row>
    <row r="748" spans="1:34" customFormat="1" ht="32.25" customHeight="1" x14ac:dyDescent="0.35">
      <c r="A748" s="16"/>
      <c r="B748" s="10"/>
      <c r="C748" s="10"/>
      <c r="D748" s="10"/>
      <c r="E748" s="10"/>
      <c r="F748" s="10"/>
      <c r="G748" s="9"/>
      <c r="H748" s="22"/>
      <c r="I748" s="10"/>
      <c r="J748" s="11"/>
      <c r="K748" s="11"/>
      <c r="L748" s="17"/>
      <c r="M748" s="10"/>
      <c r="N748" s="10"/>
      <c r="O748" s="10"/>
      <c r="P748" s="23"/>
      <c r="Q748" s="22"/>
      <c r="R748" s="13"/>
      <c r="S748" s="18"/>
      <c r="T748" s="14"/>
      <c r="U748" s="14"/>
      <c r="V748" s="15"/>
      <c r="W748" s="20"/>
      <c r="X748" s="21"/>
      <c r="Y748" s="8" t="str">
        <f t="shared" si="65"/>
        <v>En Revisión</v>
      </c>
      <c r="Z748" s="12"/>
      <c r="AA748" s="24"/>
      <c r="AB748" s="19"/>
      <c r="AC748" s="6">
        <f t="shared" ca="1" si="63"/>
        <v>-45215</v>
      </c>
      <c r="AD748" s="6" t="str">
        <f t="shared" si="66"/>
        <v>En Proceso</v>
      </c>
      <c r="AE748" s="7" t="str">
        <f t="shared" ca="1" si="64"/>
        <v>Vencido</v>
      </c>
      <c r="AF748" s="7" t="str">
        <f t="shared" si="62"/>
        <v>Contrato En Curso</v>
      </c>
      <c r="AG748" s="25"/>
      <c r="AH748" s="28"/>
    </row>
    <row r="749" spans="1:34" customFormat="1" ht="32.25" customHeight="1" x14ac:dyDescent="0.35">
      <c r="A749" s="16"/>
      <c r="B749" s="10"/>
      <c r="C749" s="10"/>
      <c r="D749" s="10"/>
      <c r="E749" s="10"/>
      <c r="F749" s="10"/>
      <c r="G749" s="9"/>
      <c r="H749" s="22"/>
      <c r="I749" s="10"/>
      <c r="J749" s="11"/>
      <c r="K749" s="11"/>
      <c r="L749" s="17"/>
      <c r="M749" s="10"/>
      <c r="N749" s="10"/>
      <c r="O749" s="10"/>
      <c r="P749" s="23"/>
      <c r="Q749" s="22"/>
      <c r="R749" s="13"/>
      <c r="S749" s="18"/>
      <c r="T749" s="14"/>
      <c r="U749" s="14"/>
      <c r="V749" s="15"/>
      <c r="W749" s="20"/>
      <c r="X749" s="21"/>
      <c r="Y749" s="8" t="str">
        <f t="shared" si="65"/>
        <v>En Revisión</v>
      </c>
      <c r="Z749" s="12"/>
      <c r="AA749" s="24"/>
      <c r="AB749" s="19"/>
      <c r="AC749" s="6">
        <f t="shared" ca="1" si="63"/>
        <v>-45215</v>
      </c>
      <c r="AD749" s="6" t="str">
        <f t="shared" si="66"/>
        <v>En Proceso</v>
      </c>
      <c r="AE749" s="7" t="str">
        <f t="shared" ca="1" si="64"/>
        <v>Vencido</v>
      </c>
      <c r="AF749" s="7" t="str">
        <f t="shared" si="62"/>
        <v>Contrato En Curso</v>
      </c>
      <c r="AG749" s="25"/>
      <c r="AH749" s="28"/>
    </row>
    <row r="750" spans="1:34" customFormat="1" ht="32.25" customHeight="1" x14ac:dyDescent="0.35">
      <c r="A750" s="16"/>
      <c r="B750" s="10"/>
      <c r="C750" s="10"/>
      <c r="D750" s="10"/>
      <c r="E750" s="10"/>
      <c r="F750" s="10"/>
      <c r="G750" s="9"/>
      <c r="H750" s="22"/>
      <c r="I750" s="10"/>
      <c r="J750" s="11"/>
      <c r="K750" s="11"/>
      <c r="L750" s="17"/>
      <c r="M750" s="10"/>
      <c r="N750" s="10"/>
      <c r="O750" s="10"/>
      <c r="P750" s="23"/>
      <c r="Q750" s="22"/>
      <c r="R750" s="13"/>
      <c r="S750" s="18"/>
      <c r="T750" s="14"/>
      <c r="U750" s="14"/>
      <c r="V750" s="15"/>
      <c r="W750" s="20"/>
      <c r="X750" s="21"/>
      <c r="Y750" s="8" t="str">
        <f t="shared" si="65"/>
        <v>En Revisión</v>
      </c>
      <c r="Z750" s="12"/>
      <c r="AA750" s="24"/>
      <c r="AB750" s="19"/>
      <c r="AC750" s="6">
        <f t="shared" ca="1" si="63"/>
        <v>-45215</v>
      </c>
      <c r="AD750" s="6" t="str">
        <f t="shared" si="66"/>
        <v>En Proceso</v>
      </c>
      <c r="AE750" s="7" t="str">
        <f t="shared" ca="1" si="64"/>
        <v>Vencido</v>
      </c>
      <c r="AF750" s="7" t="str">
        <f t="shared" si="62"/>
        <v>Contrato En Curso</v>
      </c>
      <c r="AG750" s="25"/>
      <c r="AH750" s="28"/>
    </row>
    <row r="751" spans="1:34" customFormat="1" ht="32.25" customHeight="1" x14ac:dyDescent="0.35">
      <c r="A751" s="16"/>
      <c r="B751" s="10"/>
      <c r="C751" s="10"/>
      <c r="D751" s="10"/>
      <c r="E751" s="10"/>
      <c r="F751" s="10"/>
      <c r="G751" s="9"/>
      <c r="H751" s="22"/>
      <c r="I751" s="10"/>
      <c r="J751" s="11"/>
      <c r="K751" s="11"/>
      <c r="L751" s="17"/>
      <c r="M751" s="10"/>
      <c r="N751" s="10"/>
      <c r="O751" s="10"/>
      <c r="P751" s="23"/>
      <c r="Q751" s="22"/>
      <c r="R751" s="13"/>
      <c r="S751" s="18"/>
      <c r="T751" s="14"/>
      <c r="U751" s="14"/>
      <c r="V751" s="15"/>
      <c r="W751" s="20"/>
      <c r="X751" s="21"/>
      <c r="Y751" s="8" t="str">
        <f t="shared" si="65"/>
        <v>En Revisión</v>
      </c>
      <c r="Z751" s="12"/>
      <c r="AA751" s="24"/>
      <c r="AB751" s="19"/>
      <c r="AC751" s="6">
        <f t="shared" ca="1" si="63"/>
        <v>-45215</v>
      </c>
      <c r="AD751" s="6" t="str">
        <f t="shared" si="66"/>
        <v>En Proceso</v>
      </c>
      <c r="AE751" s="7" t="str">
        <f t="shared" ca="1" si="64"/>
        <v>Vencido</v>
      </c>
      <c r="AF751" s="7" t="str">
        <f t="shared" si="62"/>
        <v>Contrato En Curso</v>
      </c>
      <c r="AG751" s="25"/>
      <c r="AH751" s="28"/>
    </row>
    <row r="752" spans="1:34" customFormat="1" ht="32.25" customHeight="1" x14ac:dyDescent="0.35">
      <c r="A752" s="16"/>
      <c r="B752" s="10"/>
      <c r="C752" s="10"/>
      <c r="D752" s="10"/>
      <c r="E752" s="10"/>
      <c r="F752" s="10"/>
      <c r="G752" s="9"/>
      <c r="H752" s="22"/>
      <c r="I752" s="10"/>
      <c r="J752" s="11"/>
      <c r="K752" s="11"/>
      <c r="L752" s="17"/>
      <c r="M752" s="10"/>
      <c r="N752" s="10"/>
      <c r="O752" s="10"/>
      <c r="P752" s="23"/>
      <c r="Q752" s="22"/>
      <c r="R752" s="13"/>
      <c r="S752" s="18"/>
      <c r="T752" s="14"/>
      <c r="U752" s="14"/>
      <c r="V752" s="15"/>
      <c r="W752" s="20"/>
      <c r="X752" s="21"/>
      <c r="Y752" s="8" t="str">
        <f t="shared" si="65"/>
        <v>En Revisión</v>
      </c>
      <c r="Z752" s="12"/>
      <c r="AA752" s="24"/>
      <c r="AB752" s="19"/>
      <c r="AC752" s="6">
        <f t="shared" ca="1" si="63"/>
        <v>-45215</v>
      </c>
      <c r="AD752" s="6" t="str">
        <f t="shared" si="66"/>
        <v>En Proceso</v>
      </c>
      <c r="AE752" s="7" t="str">
        <f t="shared" ca="1" si="64"/>
        <v>Vencido</v>
      </c>
      <c r="AF752" s="7" t="str">
        <f t="shared" si="62"/>
        <v>Contrato En Curso</v>
      </c>
      <c r="AG752" s="25"/>
      <c r="AH752" s="28"/>
    </row>
    <row r="753" spans="1:34" customFormat="1" ht="32.25" customHeight="1" x14ac:dyDescent="0.35">
      <c r="A753" s="16"/>
      <c r="B753" s="10"/>
      <c r="C753" s="10"/>
      <c r="D753" s="10"/>
      <c r="E753" s="10"/>
      <c r="F753" s="10"/>
      <c r="G753" s="9"/>
      <c r="H753" s="22"/>
      <c r="I753" s="10"/>
      <c r="J753" s="11"/>
      <c r="K753" s="11"/>
      <c r="L753" s="17"/>
      <c r="M753" s="10"/>
      <c r="N753" s="10"/>
      <c r="O753" s="10"/>
      <c r="P753" s="23"/>
      <c r="Q753" s="22"/>
      <c r="R753" s="13"/>
      <c r="S753" s="18"/>
      <c r="T753" s="14"/>
      <c r="U753" s="14"/>
      <c r="V753" s="15"/>
      <c r="W753" s="20"/>
      <c r="X753" s="21"/>
      <c r="Y753" s="8" t="str">
        <f t="shared" si="65"/>
        <v>En Revisión</v>
      </c>
      <c r="Z753" s="12"/>
      <c r="AA753" s="24"/>
      <c r="AB753" s="19"/>
      <c r="AC753" s="6">
        <f t="shared" ca="1" si="63"/>
        <v>-45215</v>
      </c>
      <c r="AD753" s="6" t="str">
        <f t="shared" si="66"/>
        <v>En Proceso</v>
      </c>
      <c r="AE753" s="7" t="str">
        <f t="shared" ca="1" si="64"/>
        <v>Vencido</v>
      </c>
      <c r="AF753" s="7" t="str">
        <f t="shared" si="62"/>
        <v>Contrato En Curso</v>
      </c>
      <c r="AG753" s="25"/>
      <c r="AH753" s="28"/>
    </row>
    <row r="754" spans="1:34" customFormat="1" ht="32.25" customHeight="1" x14ac:dyDescent="0.35">
      <c r="A754" s="16"/>
      <c r="B754" s="10"/>
      <c r="C754" s="10"/>
      <c r="D754" s="10"/>
      <c r="E754" s="10"/>
      <c r="F754" s="10"/>
      <c r="G754" s="9"/>
      <c r="H754" s="22"/>
      <c r="I754" s="10"/>
      <c r="J754" s="11"/>
      <c r="K754" s="11"/>
      <c r="L754" s="17"/>
      <c r="M754" s="10"/>
      <c r="N754" s="10"/>
      <c r="O754" s="10"/>
      <c r="P754" s="23"/>
      <c r="Q754" s="22"/>
      <c r="R754" s="13"/>
      <c r="S754" s="18"/>
      <c r="T754" s="14"/>
      <c r="U754" s="14"/>
      <c r="V754" s="15"/>
      <c r="W754" s="20"/>
      <c r="X754" s="21"/>
      <c r="Y754" s="8" t="str">
        <f t="shared" si="65"/>
        <v>En Revisión</v>
      </c>
      <c r="Z754" s="12"/>
      <c r="AA754" s="24"/>
      <c r="AB754" s="19"/>
      <c r="AC754" s="6">
        <f t="shared" ca="1" si="63"/>
        <v>-45215</v>
      </c>
      <c r="AD754" s="6" t="str">
        <f t="shared" si="66"/>
        <v>En Proceso</v>
      </c>
      <c r="AE754" s="7" t="str">
        <f t="shared" ca="1" si="64"/>
        <v>Vencido</v>
      </c>
      <c r="AF754" s="7" t="str">
        <f t="shared" si="62"/>
        <v>Contrato En Curso</v>
      </c>
      <c r="AG754" s="25"/>
      <c r="AH754" s="28"/>
    </row>
    <row r="755" spans="1:34" customFormat="1" ht="32.25" customHeight="1" x14ac:dyDescent="0.35">
      <c r="A755" s="16"/>
      <c r="B755" s="10"/>
      <c r="C755" s="10"/>
      <c r="D755" s="10"/>
      <c r="E755" s="10"/>
      <c r="F755" s="10"/>
      <c r="G755" s="9"/>
      <c r="H755" s="22"/>
      <c r="I755" s="10"/>
      <c r="J755" s="11"/>
      <c r="K755" s="11"/>
      <c r="L755" s="17"/>
      <c r="M755" s="10"/>
      <c r="N755" s="10"/>
      <c r="O755" s="10"/>
      <c r="P755" s="23"/>
      <c r="Q755" s="22"/>
      <c r="R755" s="13"/>
      <c r="S755" s="18"/>
      <c r="T755" s="14"/>
      <c r="U755" s="14"/>
      <c r="V755" s="15"/>
      <c r="W755" s="20"/>
      <c r="X755" s="21"/>
      <c r="Y755" s="8" t="str">
        <f t="shared" si="65"/>
        <v>En Revisión</v>
      </c>
      <c r="Z755" s="12"/>
      <c r="AA755" s="24"/>
      <c r="AB755" s="19"/>
      <c r="AC755" s="6">
        <f t="shared" ca="1" si="63"/>
        <v>-45215</v>
      </c>
      <c r="AD755" s="6" t="str">
        <f t="shared" si="66"/>
        <v>En Proceso</v>
      </c>
      <c r="AE755" s="7" t="str">
        <f t="shared" ca="1" si="64"/>
        <v>Vencido</v>
      </c>
      <c r="AF755" s="7" t="str">
        <f t="shared" si="62"/>
        <v>Contrato En Curso</v>
      </c>
      <c r="AG755" s="25"/>
      <c r="AH755" s="28"/>
    </row>
    <row r="756" spans="1:34" customFormat="1" ht="32.25" customHeight="1" x14ac:dyDescent="0.35">
      <c r="A756" s="16"/>
      <c r="B756" s="10"/>
      <c r="C756" s="10"/>
      <c r="D756" s="10"/>
      <c r="E756" s="10"/>
      <c r="F756" s="10"/>
      <c r="G756" s="9"/>
      <c r="H756" s="22"/>
      <c r="I756" s="10"/>
      <c r="J756" s="11"/>
      <c r="K756" s="11"/>
      <c r="L756" s="17"/>
      <c r="M756" s="10"/>
      <c r="N756" s="10"/>
      <c r="O756" s="10"/>
      <c r="P756" s="23"/>
      <c r="Q756" s="22"/>
      <c r="R756" s="13"/>
      <c r="S756" s="18"/>
      <c r="T756" s="14"/>
      <c r="U756" s="14"/>
      <c r="V756" s="15"/>
      <c r="W756" s="20"/>
      <c r="X756" s="21"/>
      <c r="Y756" s="8" t="str">
        <f t="shared" si="65"/>
        <v>En Revisión</v>
      </c>
      <c r="Z756" s="12"/>
      <c r="AA756" s="24"/>
      <c r="AB756" s="19"/>
      <c r="AC756" s="6">
        <f t="shared" ca="1" si="63"/>
        <v>-45215</v>
      </c>
      <c r="AD756" s="6" t="str">
        <f t="shared" si="66"/>
        <v>En Proceso</v>
      </c>
      <c r="AE756" s="7" t="str">
        <f t="shared" ca="1" si="64"/>
        <v>Vencido</v>
      </c>
      <c r="AF756" s="7" t="str">
        <f t="shared" si="62"/>
        <v>Contrato En Curso</v>
      </c>
      <c r="AG756" s="25"/>
      <c r="AH756" s="28"/>
    </row>
    <row r="757" spans="1:34" customFormat="1" ht="32.25" customHeight="1" x14ac:dyDescent="0.35">
      <c r="A757" s="16"/>
      <c r="B757" s="10"/>
      <c r="C757" s="10"/>
      <c r="D757" s="10"/>
      <c r="E757" s="10"/>
      <c r="F757" s="10"/>
      <c r="G757" s="9"/>
      <c r="H757" s="22"/>
      <c r="I757" s="10"/>
      <c r="J757" s="11"/>
      <c r="K757" s="11"/>
      <c r="L757" s="17"/>
      <c r="M757" s="10"/>
      <c r="N757" s="10"/>
      <c r="O757" s="10"/>
      <c r="P757" s="23"/>
      <c r="Q757" s="22"/>
      <c r="R757" s="13"/>
      <c r="S757" s="18"/>
      <c r="T757" s="14"/>
      <c r="U757" s="14"/>
      <c r="V757" s="15"/>
      <c r="W757" s="20"/>
      <c r="X757" s="21"/>
      <c r="Y757" s="8" t="str">
        <f t="shared" si="65"/>
        <v>En Revisión</v>
      </c>
      <c r="Z757" s="12"/>
      <c r="AA757" s="24"/>
      <c r="AB757" s="19"/>
      <c r="AC757" s="6">
        <f t="shared" ca="1" si="63"/>
        <v>-45215</v>
      </c>
      <c r="AD757" s="6" t="str">
        <f t="shared" si="66"/>
        <v>En Proceso</v>
      </c>
      <c r="AE757" s="7" t="str">
        <f t="shared" ca="1" si="64"/>
        <v>Vencido</v>
      </c>
      <c r="AF757" s="7" t="str">
        <f t="shared" si="62"/>
        <v>Contrato En Curso</v>
      </c>
      <c r="AG757" s="25"/>
      <c r="AH757" s="28"/>
    </row>
    <row r="758" spans="1:34" customFormat="1" ht="32.25" customHeight="1" x14ac:dyDescent="0.35">
      <c r="A758" s="16"/>
      <c r="B758" s="10"/>
      <c r="C758" s="10"/>
      <c r="D758" s="10"/>
      <c r="E758" s="10"/>
      <c r="F758" s="10"/>
      <c r="G758" s="9"/>
      <c r="H758" s="22"/>
      <c r="I758" s="10"/>
      <c r="J758" s="11"/>
      <c r="K758" s="11"/>
      <c r="L758" s="17"/>
      <c r="M758" s="10"/>
      <c r="N758" s="10"/>
      <c r="O758" s="10"/>
      <c r="P758" s="23"/>
      <c r="Q758" s="22"/>
      <c r="R758" s="13"/>
      <c r="S758" s="18"/>
      <c r="T758" s="14"/>
      <c r="U758" s="14"/>
      <c r="V758" s="15"/>
      <c r="W758" s="20"/>
      <c r="X758" s="21"/>
      <c r="Y758" s="8" t="str">
        <f t="shared" si="65"/>
        <v>En Revisión</v>
      </c>
      <c r="Z758" s="12"/>
      <c r="AA758" s="24"/>
      <c r="AB758" s="19"/>
      <c r="AC758" s="6">
        <f t="shared" ca="1" si="63"/>
        <v>-45215</v>
      </c>
      <c r="AD758" s="6" t="str">
        <f t="shared" si="66"/>
        <v>En Proceso</v>
      </c>
      <c r="AE758" s="7" t="str">
        <f t="shared" ca="1" si="64"/>
        <v>Vencido</v>
      </c>
      <c r="AF758" s="7" t="str">
        <f t="shared" si="62"/>
        <v>Contrato En Curso</v>
      </c>
      <c r="AG758" s="25"/>
      <c r="AH758" s="28"/>
    </row>
    <row r="759" spans="1:34" customFormat="1" ht="32.25" customHeight="1" x14ac:dyDescent="0.35">
      <c r="A759" s="16"/>
      <c r="B759" s="10"/>
      <c r="C759" s="10"/>
      <c r="D759" s="10"/>
      <c r="E759" s="10"/>
      <c r="F759" s="10"/>
      <c r="G759" s="9"/>
      <c r="H759" s="22"/>
      <c r="I759" s="10"/>
      <c r="J759" s="11"/>
      <c r="K759" s="11"/>
      <c r="L759" s="17"/>
      <c r="M759" s="10"/>
      <c r="N759" s="10"/>
      <c r="O759" s="10"/>
      <c r="P759" s="23"/>
      <c r="Q759" s="22"/>
      <c r="R759" s="13"/>
      <c r="S759" s="18"/>
      <c r="T759" s="14"/>
      <c r="U759" s="14"/>
      <c r="V759" s="15"/>
      <c r="W759" s="20"/>
      <c r="X759" s="21"/>
      <c r="Y759" s="8" t="str">
        <f t="shared" si="65"/>
        <v>En Revisión</v>
      </c>
      <c r="Z759" s="12"/>
      <c r="AA759" s="24"/>
      <c r="AB759" s="19"/>
      <c r="AC759" s="6">
        <f t="shared" ca="1" si="63"/>
        <v>-45215</v>
      </c>
      <c r="AD759" s="6" t="str">
        <f t="shared" si="66"/>
        <v>En Proceso</v>
      </c>
      <c r="AE759" s="7" t="str">
        <f t="shared" ca="1" si="64"/>
        <v>Vencido</v>
      </c>
      <c r="AF759" s="7" t="str">
        <f t="shared" si="62"/>
        <v>Contrato En Curso</v>
      </c>
      <c r="AG759" s="25"/>
      <c r="AH759" s="28"/>
    </row>
    <row r="760" spans="1:34" customFormat="1" ht="32.25" customHeight="1" x14ac:dyDescent="0.35">
      <c r="A760" s="16"/>
      <c r="B760" s="10"/>
      <c r="C760" s="10"/>
      <c r="D760" s="10"/>
      <c r="E760" s="10"/>
      <c r="F760" s="10"/>
      <c r="G760" s="9"/>
      <c r="H760" s="22"/>
      <c r="I760" s="10"/>
      <c r="J760" s="11"/>
      <c r="K760" s="11"/>
      <c r="L760" s="17"/>
      <c r="M760" s="10"/>
      <c r="N760" s="10"/>
      <c r="O760" s="10"/>
      <c r="P760" s="23"/>
      <c r="Q760" s="22"/>
      <c r="R760" s="13"/>
      <c r="S760" s="18"/>
      <c r="T760" s="14"/>
      <c r="U760" s="14"/>
      <c r="V760" s="15"/>
      <c r="W760" s="20"/>
      <c r="X760" s="21"/>
      <c r="Y760" s="8" t="str">
        <f t="shared" si="65"/>
        <v>En Revisión</v>
      </c>
      <c r="Z760" s="12"/>
      <c r="AA760" s="24"/>
      <c r="AB760" s="19"/>
      <c r="AC760" s="6">
        <f t="shared" ca="1" si="63"/>
        <v>-45215</v>
      </c>
      <c r="AD760" s="6" t="str">
        <f t="shared" si="66"/>
        <v>En Proceso</v>
      </c>
      <c r="AE760" s="7" t="str">
        <f t="shared" ca="1" si="64"/>
        <v>Vencido</v>
      </c>
      <c r="AF760" s="7" t="str">
        <f t="shared" si="62"/>
        <v>Contrato En Curso</v>
      </c>
      <c r="AG760" s="25"/>
      <c r="AH760" s="28"/>
    </row>
    <row r="761" spans="1:34" customFormat="1" ht="32.25" customHeight="1" x14ac:dyDescent="0.35">
      <c r="A761" s="16"/>
      <c r="B761" s="10"/>
      <c r="C761" s="10"/>
      <c r="D761" s="10"/>
      <c r="E761" s="10"/>
      <c r="F761" s="10"/>
      <c r="G761" s="9"/>
      <c r="H761" s="22"/>
      <c r="I761" s="10"/>
      <c r="J761" s="11"/>
      <c r="K761" s="11"/>
      <c r="L761" s="17"/>
      <c r="M761" s="10"/>
      <c r="N761" s="10"/>
      <c r="O761" s="10"/>
      <c r="P761" s="23"/>
      <c r="Q761" s="22"/>
      <c r="R761" s="13"/>
      <c r="S761" s="18"/>
      <c r="T761" s="14"/>
      <c r="U761" s="14"/>
      <c r="V761" s="15"/>
      <c r="W761" s="20"/>
      <c r="X761" s="21"/>
      <c r="Y761" s="8" t="str">
        <f t="shared" si="65"/>
        <v>En Revisión</v>
      </c>
      <c r="Z761" s="12"/>
      <c r="AA761" s="24"/>
      <c r="AB761" s="19"/>
      <c r="AC761" s="6">
        <f t="shared" ca="1" si="63"/>
        <v>-45215</v>
      </c>
      <c r="AD761" s="6" t="str">
        <f t="shared" si="66"/>
        <v>En Proceso</v>
      </c>
      <c r="AE761" s="7" t="str">
        <f t="shared" ca="1" si="64"/>
        <v>Vencido</v>
      </c>
      <c r="AF761" s="7" t="str">
        <f t="shared" si="62"/>
        <v>Contrato En Curso</v>
      </c>
      <c r="AG761" s="25"/>
      <c r="AH761" s="28"/>
    </row>
    <row r="762" spans="1:34" customFormat="1" ht="32.25" customHeight="1" x14ac:dyDescent="0.35">
      <c r="A762" s="16"/>
      <c r="B762" s="10"/>
      <c r="C762" s="10"/>
      <c r="D762" s="10"/>
      <c r="E762" s="10"/>
      <c r="F762" s="10"/>
      <c r="G762" s="9"/>
      <c r="H762" s="22"/>
      <c r="I762" s="10"/>
      <c r="J762" s="11"/>
      <c r="K762" s="11"/>
      <c r="L762" s="17"/>
      <c r="M762" s="10"/>
      <c r="N762" s="10"/>
      <c r="O762" s="10"/>
      <c r="P762" s="23"/>
      <c r="Q762" s="22"/>
      <c r="R762" s="13"/>
      <c r="S762" s="18"/>
      <c r="T762" s="14"/>
      <c r="U762" s="14"/>
      <c r="V762" s="15"/>
      <c r="W762" s="20"/>
      <c r="X762" s="21"/>
      <c r="Y762" s="8" t="str">
        <f t="shared" si="65"/>
        <v>En Revisión</v>
      </c>
      <c r="Z762" s="12"/>
      <c r="AA762" s="24"/>
      <c r="AB762" s="19"/>
      <c r="AC762" s="6">
        <f t="shared" ca="1" si="63"/>
        <v>-45215</v>
      </c>
      <c r="AD762" s="6" t="str">
        <f t="shared" si="66"/>
        <v>En Proceso</v>
      </c>
      <c r="AE762" s="7" t="str">
        <f t="shared" ca="1" si="64"/>
        <v>Vencido</v>
      </c>
      <c r="AF762" s="7" t="str">
        <f t="shared" si="62"/>
        <v>Contrato En Curso</v>
      </c>
      <c r="AG762" s="25"/>
      <c r="AH762" s="28"/>
    </row>
    <row r="763" spans="1:34" customFormat="1" ht="32.25" customHeight="1" x14ac:dyDescent="0.35">
      <c r="A763" s="16"/>
      <c r="B763" s="10"/>
      <c r="C763" s="10"/>
      <c r="D763" s="10"/>
      <c r="E763" s="10"/>
      <c r="F763" s="10"/>
      <c r="G763" s="9"/>
      <c r="H763" s="22"/>
      <c r="I763" s="10"/>
      <c r="J763" s="11"/>
      <c r="K763" s="11"/>
      <c r="L763" s="17"/>
      <c r="M763" s="10"/>
      <c r="N763" s="10"/>
      <c r="O763" s="10"/>
      <c r="P763" s="23"/>
      <c r="Q763" s="22"/>
      <c r="R763" s="13"/>
      <c r="S763" s="18"/>
      <c r="T763" s="14"/>
      <c r="U763" s="14"/>
      <c r="V763" s="15"/>
      <c r="W763" s="20"/>
      <c r="X763" s="21"/>
      <c r="Y763" s="8" t="str">
        <f t="shared" si="65"/>
        <v>En Revisión</v>
      </c>
      <c r="Z763" s="12"/>
      <c r="AA763" s="24"/>
      <c r="AB763" s="19"/>
      <c r="AC763" s="6">
        <f t="shared" ca="1" si="63"/>
        <v>-45215</v>
      </c>
      <c r="AD763" s="6" t="str">
        <f t="shared" si="66"/>
        <v>En Proceso</v>
      </c>
      <c r="AE763" s="7" t="str">
        <f t="shared" ca="1" si="64"/>
        <v>Vencido</v>
      </c>
      <c r="AF763" s="7" t="str">
        <f t="shared" si="62"/>
        <v>Contrato En Curso</v>
      </c>
      <c r="AG763" s="25"/>
      <c r="AH763" s="28"/>
    </row>
    <row r="764" spans="1:34" customFormat="1" ht="32.25" customHeight="1" x14ac:dyDescent="0.35">
      <c r="A764" s="16"/>
      <c r="B764" s="10"/>
      <c r="C764" s="10"/>
      <c r="D764" s="10"/>
      <c r="E764" s="10"/>
      <c r="F764" s="10"/>
      <c r="G764" s="9"/>
      <c r="H764" s="22"/>
      <c r="I764" s="10"/>
      <c r="J764" s="11"/>
      <c r="K764" s="11"/>
      <c r="L764" s="17"/>
      <c r="M764" s="10"/>
      <c r="N764" s="10"/>
      <c r="O764" s="10"/>
      <c r="P764" s="23"/>
      <c r="Q764" s="22"/>
      <c r="R764" s="13"/>
      <c r="S764" s="18"/>
      <c r="T764" s="14"/>
      <c r="U764" s="14"/>
      <c r="V764" s="15"/>
      <c r="W764" s="20"/>
      <c r="X764" s="21"/>
      <c r="Y764" s="8" t="str">
        <f t="shared" si="65"/>
        <v>En Revisión</v>
      </c>
      <c r="Z764" s="12"/>
      <c r="AA764" s="24"/>
      <c r="AB764" s="19"/>
      <c r="AC764" s="6">
        <f t="shared" ca="1" si="63"/>
        <v>-45215</v>
      </c>
      <c r="AD764" s="6" t="str">
        <f t="shared" si="66"/>
        <v>En Proceso</v>
      </c>
      <c r="AE764" s="7" t="str">
        <f t="shared" ca="1" si="64"/>
        <v>Vencido</v>
      </c>
      <c r="AF764" s="7" t="str">
        <f t="shared" si="62"/>
        <v>Contrato En Curso</v>
      </c>
      <c r="AG764" s="25"/>
      <c r="AH764" s="28"/>
    </row>
    <row r="765" spans="1:34" customFormat="1" ht="32.25" customHeight="1" x14ac:dyDescent="0.35">
      <c r="A765" s="16"/>
      <c r="B765" s="10"/>
      <c r="C765" s="10"/>
      <c r="D765" s="10"/>
      <c r="E765" s="10"/>
      <c r="F765" s="10"/>
      <c r="G765" s="9"/>
      <c r="H765" s="22"/>
      <c r="I765" s="10"/>
      <c r="J765" s="11"/>
      <c r="K765" s="11"/>
      <c r="L765" s="17"/>
      <c r="M765" s="10"/>
      <c r="N765" s="10"/>
      <c r="O765" s="10"/>
      <c r="P765" s="23"/>
      <c r="Q765" s="22"/>
      <c r="R765" s="13"/>
      <c r="S765" s="18"/>
      <c r="T765" s="14"/>
      <c r="U765" s="14"/>
      <c r="V765" s="15"/>
      <c r="W765" s="20"/>
      <c r="X765" s="21"/>
      <c r="Y765" s="8" t="str">
        <f t="shared" si="65"/>
        <v>En Revisión</v>
      </c>
      <c r="Z765" s="12"/>
      <c r="AA765" s="24"/>
      <c r="AB765" s="19"/>
      <c r="AC765" s="6">
        <f t="shared" ca="1" si="63"/>
        <v>-45215</v>
      </c>
      <c r="AD765" s="6" t="str">
        <f t="shared" si="66"/>
        <v>En Proceso</v>
      </c>
      <c r="AE765" s="7" t="str">
        <f t="shared" ca="1" si="64"/>
        <v>Vencido</v>
      </c>
      <c r="AF765" s="7" t="str">
        <f t="shared" si="62"/>
        <v>Contrato En Curso</v>
      </c>
      <c r="AG765" s="25"/>
      <c r="AH765" s="28"/>
    </row>
    <row r="766" spans="1:34" customFormat="1" ht="32.25" customHeight="1" x14ac:dyDescent="0.35">
      <c r="A766" s="16"/>
      <c r="B766" s="10"/>
      <c r="C766" s="10"/>
      <c r="D766" s="10"/>
      <c r="E766" s="10"/>
      <c r="F766" s="10"/>
      <c r="G766" s="9"/>
      <c r="H766" s="22"/>
      <c r="I766" s="10"/>
      <c r="J766" s="11"/>
      <c r="K766" s="11"/>
      <c r="L766" s="17"/>
      <c r="M766" s="10"/>
      <c r="N766" s="10"/>
      <c r="O766" s="10"/>
      <c r="P766" s="23"/>
      <c r="Q766" s="22"/>
      <c r="R766" s="13"/>
      <c r="S766" s="18"/>
      <c r="T766" s="14"/>
      <c r="U766" s="14"/>
      <c r="V766" s="15"/>
      <c r="W766" s="20"/>
      <c r="X766" s="21"/>
      <c r="Y766" s="8" t="str">
        <f t="shared" si="65"/>
        <v>En Revisión</v>
      </c>
      <c r="Z766" s="12"/>
      <c r="AA766" s="24"/>
      <c r="AB766" s="19"/>
      <c r="AC766" s="6">
        <f t="shared" ca="1" si="63"/>
        <v>-45215</v>
      </c>
      <c r="AD766" s="6" t="str">
        <f t="shared" si="66"/>
        <v>En Proceso</v>
      </c>
      <c r="AE766" s="7" t="str">
        <f t="shared" ca="1" si="64"/>
        <v>Vencido</v>
      </c>
      <c r="AF766" s="7" t="str">
        <f t="shared" si="62"/>
        <v>Contrato En Curso</v>
      </c>
      <c r="AG766" s="25"/>
      <c r="AH766" s="28"/>
    </row>
    <row r="767" spans="1:34" customFormat="1" ht="32.25" customHeight="1" x14ac:dyDescent="0.35">
      <c r="A767" s="16"/>
      <c r="B767" s="10"/>
      <c r="C767" s="10"/>
      <c r="D767" s="10"/>
      <c r="E767" s="10"/>
      <c r="F767" s="10"/>
      <c r="G767" s="9"/>
      <c r="H767" s="22"/>
      <c r="I767" s="10"/>
      <c r="J767" s="11"/>
      <c r="K767" s="11"/>
      <c r="L767" s="17"/>
      <c r="M767" s="10"/>
      <c r="N767" s="10"/>
      <c r="O767" s="10"/>
      <c r="P767" s="23"/>
      <c r="Q767" s="22"/>
      <c r="R767" s="13"/>
      <c r="S767" s="18"/>
      <c r="T767" s="14"/>
      <c r="U767" s="14"/>
      <c r="V767" s="15"/>
      <c r="W767" s="20"/>
      <c r="X767" s="21"/>
      <c r="Y767" s="8" t="str">
        <f t="shared" si="65"/>
        <v>En Revisión</v>
      </c>
      <c r="Z767" s="12"/>
      <c r="AA767" s="24"/>
      <c r="AB767" s="19"/>
      <c r="AC767" s="6">
        <f t="shared" ca="1" si="63"/>
        <v>-45215</v>
      </c>
      <c r="AD767" s="6" t="str">
        <f t="shared" si="66"/>
        <v>En Proceso</v>
      </c>
      <c r="AE767" s="7" t="str">
        <f t="shared" ca="1" si="64"/>
        <v>Vencido</v>
      </c>
      <c r="AF767" s="7" t="str">
        <f t="shared" si="62"/>
        <v>Contrato En Curso</v>
      </c>
      <c r="AG767" s="25"/>
      <c r="AH767" s="28"/>
    </row>
    <row r="768" spans="1:34" customFormat="1" ht="32.25" customHeight="1" x14ac:dyDescent="0.35">
      <c r="A768" s="16"/>
      <c r="B768" s="10"/>
      <c r="C768" s="10"/>
      <c r="D768" s="10"/>
      <c r="E768" s="10"/>
      <c r="F768" s="10"/>
      <c r="G768" s="9"/>
      <c r="H768" s="22"/>
      <c r="I768" s="10"/>
      <c r="J768" s="11"/>
      <c r="K768" s="11"/>
      <c r="L768" s="17"/>
      <c r="M768" s="10"/>
      <c r="N768" s="10"/>
      <c r="O768" s="10"/>
      <c r="P768" s="23"/>
      <c r="Q768" s="22"/>
      <c r="R768" s="13"/>
      <c r="S768" s="18"/>
      <c r="T768" s="14"/>
      <c r="U768" s="14"/>
      <c r="V768" s="15"/>
      <c r="W768" s="20"/>
      <c r="X768" s="21"/>
      <c r="Y768" s="8" t="str">
        <f t="shared" si="65"/>
        <v>En Revisión</v>
      </c>
      <c r="Z768" s="12"/>
      <c r="AA768" s="24"/>
      <c r="AB768" s="19"/>
      <c r="AC768" s="6">
        <f t="shared" ca="1" si="63"/>
        <v>-45215</v>
      </c>
      <c r="AD768" s="6" t="str">
        <f t="shared" si="66"/>
        <v>En Proceso</v>
      </c>
      <c r="AE768" s="7" t="str">
        <f t="shared" ca="1" si="64"/>
        <v>Vencido</v>
      </c>
      <c r="AF768" s="7" t="str">
        <f t="shared" si="62"/>
        <v>Contrato En Curso</v>
      </c>
      <c r="AG768" s="25"/>
      <c r="AH768" s="28"/>
    </row>
    <row r="769" spans="1:34" customFormat="1" ht="32.25" customHeight="1" x14ac:dyDescent="0.35">
      <c r="A769" s="16"/>
      <c r="B769" s="10"/>
      <c r="C769" s="10"/>
      <c r="D769" s="10"/>
      <c r="E769" s="10"/>
      <c r="F769" s="10"/>
      <c r="G769" s="9"/>
      <c r="H769" s="22"/>
      <c r="I769" s="10"/>
      <c r="J769" s="11"/>
      <c r="K769" s="11"/>
      <c r="L769" s="17"/>
      <c r="M769" s="10"/>
      <c r="N769" s="10"/>
      <c r="O769" s="10"/>
      <c r="P769" s="23"/>
      <c r="Q769" s="22"/>
      <c r="R769" s="13"/>
      <c r="S769" s="18"/>
      <c r="T769" s="14"/>
      <c r="U769" s="14"/>
      <c r="V769" s="15"/>
      <c r="W769" s="20"/>
      <c r="X769" s="21"/>
      <c r="Y769" s="8" t="str">
        <f t="shared" si="65"/>
        <v>En Revisión</v>
      </c>
      <c r="Z769" s="12"/>
      <c r="AA769" s="24"/>
      <c r="AB769" s="19"/>
      <c r="AC769" s="6">
        <f t="shared" ca="1" si="63"/>
        <v>-45215</v>
      </c>
      <c r="AD769" s="6" t="str">
        <f t="shared" si="66"/>
        <v>En Proceso</v>
      </c>
      <c r="AE769" s="7" t="str">
        <f t="shared" ca="1" si="64"/>
        <v>Vencido</v>
      </c>
      <c r="AF769" s="7" t="str">
        <f t="shared" si="62"/>
        <v>Contrato En Curso</v>
      </c>
      <c r="AG769" s="25"/>
      <c r="AH769" s="28"/>
    </row>
    <row r="770" spans="1:34" customFormat="1" ht="32.25" customHeight="1" x14ac:dyDescent="0.35">
      <c r="A770" s="16"/>
      <c r="B770" s="10"/>
      <c r="C770" s="10"/>
      <c r="D770" s="10"/>
      <c r="E770" s="10"/>
      <c r="F770" s="10"/>
      <c r="G770" s="9"/>
      <c r="H770" s="22"/>
      <c r="I770" s="10"/>
      <c r="J770" s="11"/>
      <c r="K770" s="11"/>
      <c r="L770" s="17"/>
      <c r="M770" s="10"/>
      <c r="N770" s="10"/>
      <c r="O770" s="10"/>
      <c r="P770" s="23"/>
      <c r="Q770" s="22"/>
      <c r="R770" s="13"/>
      <c r="S770" s="18"/>
      <c r="T770" s="14"/>
      <c r="U770" s="14"/>
      <c r="V770" s="15"/>
      <c r="W770" s="20"/>
      <c r="X770" s="21"/>
      <c r="Y770" s="8" t="str">
        <f t="shared" si="65"/>
        <v>En Revisión</v>
      </c>
      <c r="Z770" s="12"/>
      <c r="AA770" s="24"/>
      <c r="AB770" s="19"/>
      <c r="AC770" s="6">
        <f t="shared" ca="1" si="63"/>
        <v>-45215</v>
      </c>
      <c r="AD770" s="6" t="str">
        <f t="shared" si="66"/>
        <v>En Proceso</v>
      </c>
      <c r="AE770" s="7" t="str">
        <f t="shared" ca="1" si="64"/>
        <v>Vencido</v>
      </c>
      <c r="AF770" s="7" t="str">
        <f t="shared" ref="AF770:AF833" si="67">IF(AND(AG770&gt;=1),"Contrato Finalizado","Contrato En Curso")</f>
        <v>Contrato En Curso</v>
      </c>
      <c r="AG770" s="25"/>
      <c r="AH770" s="28"/>
    </row>
    <row r="771" spans="1:34" customFormat="1" ht="32.25" customHeight="1" x14ac:dyDescent="0.35">
      <c r="A771" s="16"/>
      <c r="B771" s="10"/>
      <c r="C771" s="10"/>
      <c r="D771" s="10"/>
      <c r="E771" s="10"/>
      <c r="F771" s="10"/>
      <c r="G771" s="9"/>
      <c r="H771" s="22"/>
      <c r="I771" s="10"/>
      <c r="J771" s="11"/>
      <c r="K771" s="11"/>
      <c r="L771" s="17"/>
      <c r="M771" s="10"/>
      <c r="N771" s="10"/>
      <c r="O771" s="10"/>
      <c r="P771" s="23"/>
      <c r="Q771" s="22"/>
      <c r="R771" s="13"/>
      <c r="S771" s="18"/>
      <c r="T771" s="14"/>
      <c r="U771" s="14"/>
      <c r="V771" s="15"/>
      <c r="W771" s="20"/>
      <c r="X771" s="21"/>
      <c r="Y771" s="8" t="str">
        <f t="shared" si="65"/>
        <v>En Revisión</v>
      </c>
      <c r="Z771" s="12"/>
      <c r="AA771" s="24"/>
      <c r="AB771" s="19"/>
      <c r="AC771" s="6">
        <f t="shared" ref="AC771:AC834" ca="1" si="68">K771-TODAY()</f>
        <v>-45215</v>
      </c>
      <c r="AD771" s="6" t="str">
        <f t="shared" si="66"/>
        <v>En Proceso</v>
      </c>
      <c r="AE771" s="7" t="str">
        <f t="shared" ref="AE771:AE834" ca="1" si="69">IF(AND(AC771&lt;=0),"Vencido",IF(AND(AC771&lt;31),"Realizar Cierre o Extensión de contrato",IF(AND(AC771&gt;30),"Vigente")))</f>
        <v>Vencido</v>
      </c>
      <c r="AF771" s="7" t="str">
        <f t="shared" si="67"/>
        <v>Contrato En Curso</v>
      </c>
      <c r="AG771" s="25"/>
      <c r="AH771" s="28"/>
    </row>
    <row r="772" spans="1:34" customFormat="1" ht="32.25" customHeight="1" x14ac:dyDescent="0.35">
      <c r="A772" s="16"/>
      <c r="B772" s="10"/>
      <c r="C772" s="10"/>
      <c r="D772" s="10"/>
      <c r="E772" s="10"/>
      <c r="F772" s="10"/>
      <c r="G772" s="9"/>
      <c r="H772" s="22"/>
      <c r="I772" s="10"/>
      <c r="J772" s="11"/>
      <c r="K772" s="11"/>
      <c r="L772" s="17"/>
      <c r="M772" s="10"/>
      <c r="N772" s="10"/>
      <c r="O772" s="10"/>
      <c r="P772" s="23"/>
      <c r="Q772" s="22"/>
      <c r="R772" s="13"/>
      <c r="S772" s="18"/>
      <c r="T772" s="14"/>
      <c r="U772" s="14"/>
      <c r="V772" s="15"/>
      <c r="W772" s="20"/>
      <c r="X772" s="21"/>
      <c r="Y772" s="8" t="str">
        <f t="shared" si="65"/>
        <v>En Revisión</v>
      </c>
      <c r="Z772" s="12"/>
      <c r="AA772" s="24"/>
      <c r="AB772" s="19"/>
      <c r="AC772" s="6">
        <f t="shared" ca="1" si="68"/>
        <v>-45215</v>
      </c>
      <c r="AD772" s="6" t="str">
        <f t="shared" si="66"/>
        <v>En Proceso</v>
      </c>
      <c r="AE772" s="7" t="str">
        <f t="shared" ca="1" si="69"/>
        <v>Vencido</v>
      </c>
      <c r="AF772" s="7" t="str">
        <f t="shared" si="67"/>
        <v>Contrato En Curso</v>
      </c>
      <c r="AG772" s="25"/>
      <c r="AH772" s="28"/>
    </row>
    <row r="773" spans="1:34" customFormat="1" ht="32.25" customHeight="1" x14ac:dyDescent="0.35">
      <c r="A773" s="16"/>
      <c r="B773" s="10"/>
      <c r="C773" s="10"/>
      <c r="D773" s="10"/>
      <c r="E773" s="10"/>
      <c r="F773" s="10"/>
      <c r="G773" s="9"/>
      <c r="H773" s="22"/>
      <c r="I773" s="10"/>
      <c r="J773" s="11"/>
      <c r="K773" s="11"/>
      <c r="L773" s="17"/>
      <c r="M773" s="10"/>
      <c r="N773" s="10"/>
      <c r="O773" s="10"/>
      <c r="P773" s="23"/>
      <c r="Q773" s="22"/>
      <c r="R773" s="13"/>
      <c r="S773" s="18"/>
      <c r="T773" s="14"/>
      <c r="U773" s="14"/>
      <c r="V773" s="15"/>
      <c r="W773" s="20"/>
      <c r="X773" s="21"/>
      <c r="Y773" s="8" t="str">
        <f t="shared" si="65"/>
        <v>En Revisión</v>
      </c>
      <c r="Z773" s="12"/>
      <c r="AA773" s="24"/>
      <c r="AB773" s="19"/>
      <c r="AC773" s="6">
        <f t="shared" ca="1" si="68"/>
        <v>-45215</v>
      </c>
      <c r="AD773" s="6" t="str">
        <f t="shared" si="66"/>
        <v>En Proceso</v>
      </c>
      <c r="AE773" s="7" t="str">
        <f t="shared" ca="1" si="69"/>
        <v>Vencido</v>
      </c>
      <c r="AF773" s="7" t="str">
        <f t="shared" si="67"/>
        <v>Contrato En Curso</v>
      </c>
      <c r="AG773" s="25"/>
      <c r="AH773" s="28"/>
    </row>
    <row r="774" spans="1:34" customFormat="1" ht="32.25" customHeight="1" x14ac:dyDescent="0.35">
      <c r="A774" s="16"/>
      <c r="B774" s="10"/>
      <c r="C774" s="10"/>
      <c r="D774" s="10"/>
      <c r="E774" s="10"/>
      <c r="F774" s="10"/>
      <c r="G774" s="9"/>
      <c r="H774" s="22"/>
      <c r="I774" s="10"/>
      <c r="J774" s="11"/>
      <c r="K774" s="11"/>
      <c r="L774" s="17"/>
      <c r="M774" s="10"/>
      <c r="N774" s="10"/>
      <c r="O774" s="10"/>
      <c r="P774" s="23"/>
      <c r="Q774" s="22"/>
      <c r="R774" s="13"/>
      <c r="S774" s="18"/>
      <c r="T774" s="14"/>
      <c r="U774" s="14"/>
      <c r="V774" s="15"/>
      <c r="W774" s="20"/>
      <c r="X774" s="21"/>
      <c r="Y774" s="8" t="str">
        <f t="shared" si="65"/>
        <v>En Revisión</v>
      </c>
      <c r="Z774" s="12"/>
      <c r="AA774" s="24"/>
      <c r="AB774" s="19"/>
      <c r="AC774" s="6">
        <f t="shared" ca="1" si="68"/>
        <v>-45215</v>
      </c>
      <c r="AD774" s="6" t="str">
        <f t="shared" si="66"/>
        <v>En Proceso</v>
      </c>
      <c r="AE774" s="7" t="str">
        <f t="shared" ca="1" si="69"/>
        <v>Vencido</v>
      </c>
      <c r="AF774" s="7" t="str">
        <f t="shared" si="67"/>
        <v>Contrato En Curso</v>
      </c>
      <c r="AG774" s="25"/>
      <c r="AH774" s="28"/>
    </row>
    <row r="775" spans="1:34" customFormat="1" ht="32.25" customHeight="1" x14ac:dyDescent="0.35">
      <c r="A775" s="16"/>
      <c r="B775" s="10"/>
      <c r="C775" s="10"/>
      <c r="D775" s="10"/>
      <c r="E775" s="10"/>
      <c r="F775" s="10"/>
      <c r="G775" s="9"/>
      <c r="H775" s="22"/>
      <c r="I775" s="10"/>
      <c r="J775" s="11"/>
      <c r="K775" s="11"/>
      <c r="L775" s="17"/>
      <c r="M775" s="10"/>
      <c r="N775" s="10"/>
      <c r="O775" s="10"/>
      <c r="P775" s="23"/>
      <c r="Q775" s="22"/>
      <c r="R775" s="13"/>
      <c r="S775" s="18"/>
      <c r="T775" s="14"/>
      <c r="U775" s="14"/>
      <c r="V775" s="15"/>
      <c r="W775" s="20"/>
      <c r="X775" s="21"/>
      <c r="Y775" s="8" t="str">
        <f t="shared" si="65"/>
        <v>En Revisión</v>
      </c>
      <c r="Z775" s="12"/>
      <c r="AA775" s="24"/>
      <c r="AB775" s="19"/>
      <c r="AC775" s="6">
        <f t="shared" ca="1" si="68"/>
        <v>-45215</v>
      </c>
      <c r="AD775" s="6" t="str">
        <f t="shared" si="66"/>
        <v>En Proceso</v>
      </c>
      <c r="AE775" s="7" t="str">
        <f t="shared" ca="1" si="69"/>
        <v>Vencido</v>
      </c>
      <c r="AF775" s="7" t="str">
        <f t="shared" si="67"/>
        <v>Contrato En Curso</v>
      </c>
      <c r="AG775" s="25"/>
      <c r="AH775" s="28"/>
    </row>
    <row r="776" spans="1:34" customFormat="1" ht="32.25" customHeight="1" x14ac:dyDescent="0.35">
      <c r="A776" s="16"/>
      <c r="B776" s="10"/>
      <c r="C776" s="10"/>
      <c r="D776" s="10"/>
      <c r="E776" s="10"/>
      <c r="F776" s="10"/>
      <c r="G776" s="9"/>
      <c r="H776" s="22"/>
      <c r="I776" s="10"/>
      <c r="J776" s="11"/>
      <c r="K776" s="11"/>
      <c r="L776" s="17"/>
      <c r="M776" s="10"/>
      <c r="N776" s="10"/>
      <c r="O776" s="10"/>
      <c r="P776" s="23"/>
      <c r="Q776" s="22"/>
      <c r="R776" s="13"/>
      <c r="S776" s="18"/>
      <c r="T776" s="14"/>
      <c r="U776" s="14"/>
      <c r="V776" s="15"/>
      <c r="W776" s="20"/>
      <c r="X776" s="21"/>
      <c r="Y776" s="8" t="str">
        <f t="shared" si="65"/>
        <v>En Revisión</v>
      </c>
      <c r="Z776" s="12"/>
      <c r="AA776" s="24"/>
      <c r="AB776" s="19"/>
      <c r="AC776" s="6">
        <f t="shared" ca="1" si="68"/>
        <v>-45215</v>
      </c>
      <c r="AD776" s="6" t="str">
        <f t="shared" si="66"/>
        <v>En Proceso</v>
      </c>
      <c r="AE776" s="7" t="str">
        <f t="shared" ca="1" si="69"/>
        <v>Vencido</v>
      </c>
      <c r="AF776" s="7" t="str">
        <f t="shared" si="67"/>
        <v>Contrato En Curso</v>
      </c>
      <c r="AG776" s="25"/>
      <c r="AH776" s="28"/>
    </row>
    <row r="777" spans="1:34" customFormat="1" ht="32.25" customHeight="1" x14ac:dyDescent="0.35">
      <c r="A777" s="16"/>
      <c r="B777" s="10"/>
      <c r="C777" s="10"/>
      <c r="D777" s="10"/>
      <c r="E777" s="10"/>
      <c r="F777" s="10"/>
      <c r="G777" s="9"/>
      <c r="H777" s="22"/>
      <c r="I777" s="10"/>
      <c r="J777" s="11"/>
      <c r="K777" s="11"/>
      <c r="L777" s="17"/>
      <c r="M777" s="10"/>
      <c r="N777" s="10"/>
      <c r="O777" s="10"/>
      <c r="P777" s="23"/>
      <c r="Q777" s="22"/>
      <c r="R777" s="13"/>
      <c r="S777" s="18"/>
      <c r="T777" s="14"/>
      <c r="U777" s="14"/>
      <c r="V777" s="15"/>
      <c r="W777" s="20"/>
      <c r="X777" s="21"/>
      <c r="Y777" s="8" t="str">
        <f t="shared" si="65"/>
        <v>En Revisión</v>
      </c>
      <c r="Z777" s="12"/>
      <c r="AA777" s="24"/>
      <c r="AB777" s="19"/>
      <c r="AC777" s="6">
        <f t="shared" ca="1" si="68"/>
        <v>-45215</v>
      </c>
      <c r="AD777" s="6" t="str">
        <f t="shared" si="66"/>
        <v>En Proceso</v>
      </c>
      <c r="AE777" s="7" t="str">
        <f t="shared" ca="1" si="69"/>
        <v>Vencido</v>
      </c>
      <c r="AF777" s="7" t="str">
        <f t="shared" si="67"/>
        <v>Contrato En Curso</v>
      </c>
      <c r="AG777" s="25"/>
      <c r="AH777" s="28"/>
    </row>
    <row r="778" spans="1:34" customFormat="1" ht="32.25" customHeight="1" x14ac:dyDescent="0.35">
      <c r="A778" s="16"/>
      <c r="B778" s="10"/>
      <c r="C778" s="10"/>
      <c r="D778" s="10"/>
      <c r="E778" s="10"/>
      <c r="F778" s="10"/>
      <c r="G778" s="9"/>
      <c r="H778" s="22"/>
      <c r="I778" s="10"/>
      <c r="J778" s="11"/>
      <c r="K778" s="11"/>
      <c r="L778" s="17"/>
      <c r="M778" s="10"/>
      <c r="N778" s="10"/>
      <c r="O778" s="10"/>
      <c r="P778" s="23"/>
      <c r="Q778" s="22"/>
      <c r="R778" s="13"/>
      <c r="S778" s="18"/>
      <c r="T778" s="14"/>
      <c r="U778" s="14"/>
      <c r="V778" s="15"/>
      <c r="W778" s="20"/>
      <c r="X778" s="21"/>
      <c r="Y778" s="8" t="str">
        <f t="shared" si="65"/>
        <v>En Revisión</v>
      </c>
      <c r="Z778" s="12"/>
      <c r="AA778" s="24"/>
      <c r="AB778" s="19"/>
      <c r="AC778" s="6">
        <f t="shared" ca="1" si="68"/>
        <v>-45215</v>
      </c>
      <c r="AD778" s="6" t="str">
        <f t="shared" si="66"/>
        <v>En Proceso</v>
      </c>
      <c r="AE778" s="7" t="str">
        <f t="shared" ca="1" si="69"/>
        <v>Vencido</v>
      </c>
      <c r="AF778" s="7" t="str">
        <f t="shared" si="67"/>
        <v>Contrato En Curso</v>
      </c>
      <c r="AG778" s="25"/>
      <c r="AH778" s="28"/>
    </row>
    <row r="779" spans="1:34" customFormat="1" ht="32.25" customHeight="1" x14ac:dyDescent="0.35">
      <c r="A779" s="16"/>
      <c r="B779" s="10"/>
      <c r="C779" s="10"/>
      <c r="D779" s="10"/>
      <c r="E779" s="10"/>
      <c r="F779" s="10"/>
      <c r="G779" s="9"/>
      <c r="H779" s="22"/>
      <c r="I779" s="10"/>
      <c r="J779" s="11"/>
      <c r="K779" s="11"/>
      <c r="L779" s="17"/>
      <c r="M779" s="10"/>
      <c r="N779" s="10"/>
      <c r="O779" s="10"/>
      <c r="P779" s="23"/>
      <c r="Q779" s="22"/>
      <c r="R779" s="13"/>
      <c r="S779" s="18"/>
      <c r="T779" s="14"/>
      <c r="U779" s="14"/>
      <c r="V779" s="15"/>
      <c r="W779" s="20"/>
      <c r="X779" s="21"/>
      <c r="Y779" s="8" t="str">
        <f t="shared" si="65"/>
        <v>En Revisión</v>
      </c>
      <c r="Z779" s="12"/>
      <c r="AA779" s="24"/>
      <c r="AB779" s="19"/>
      <c r="AC779" s="6">
        <f t="shared" ca="1" si="68"/>
        <v>-45215</v>
      </c>
      <c r="AD779" s="6" t="str">
        <f t="shared" si="66"/>
        <v>En Proceso</v>
      </c>
      <c r="AE779" s="7" t="str">
        <f t="shared" ca="1" si="69"/>
        <v>Vencido</v>
      </c>
      <c r="AF779" s="7" t="str">
        <f t="shared" si="67"/>
        <v>Contrato En Curso</v>
      </c>
      <c r="AG779" s="25"/>
      <c r="AH779" s="28"/>
    </row>
    <row r="780" spans="1:34" customFormat="1" ht="32.25" customHeight="1" x14ac:dyDescent="0.35">
      <c r="A780" s="16"/>
      <c r="B780" s="10"/>
      <c r="C780" s="10"/>
      <c r="D780" s="10"/>
      <c r="E780" s="10"/>
      <c r="F780" s="10"/>
      <c r="G780" s="9"/>
      <c r="H780" s="22"/>
      <c r="I780" s="10"/>
      <c r="J780" s="11"/>
      <c r="K780" s="11"/>
      <c r="L780" s="17"/>
      <c r="M780" s="10"/>
      <c r="N780" s="10"/>
      <c r="O780" s="10"/>
      <c r="P780" s="23"/>
      <c r="Q780" s="22"/>
      <c r="R780" s="13"/>
      <c r="S780" s="18"/>
      <c r="T780" s="14"/>
      <c r="U780" s="14"/>
      <c r="V780" s="15"/>
      <c r="W780" s="20"/>
      <c r="X780" s="21"/>
      <c r="Y780" s="8" t="str">
        <f t="shared" si="65"/>
        <v>En Revisión</v>
      </c>
      <c r="Z780" s="12"/>
      <c r="AA780" s="24"/>
      <c r="AB780" s="19"/>
      <c r="AC780" s="6">
        <f t="shared" ca="1" si="68"/>
        <v>-45215</v>
      </c>
      <c r="AD780" s="6" t="str">
        <f t="shared" si="66"/>
        <v>En Proceso</v>
      </c>
      <c r="AE780" s="7" t="str">
        <f t="shared" ca="1" si="69"/>
        <v>Vencido</v>
      </c>
      <c r="AF780" s="7" t="str">
        <f t="shared" si="67"/>
        <v>Contrato En Curso</v>
      </c>
      <c r="AG780" s="25"/>
      <c r="AH780" s="28"/>
    </row>
    <row r="781" spans="1:34" customFormat="1" ht="32.25" customHeight="1" x14ac:dyDescent="0.35">
      <c r="A781" s="16"/>
      <c r="B781" s="10"/>
      <c r="C781" s="10"/>
      <c r="D781" s="10"/>
      <c r="E781" s="10"/>
      <c r="F781" s="10"/>
      <c r="G781" s="9"/>
      <c r="H781" s="22"/>
      <c r="I781" s="10"/>
      <c r="J781" s="11"/>
      <c r="K781" s="11"/>
      <c r="L781" s="17"/>
      <c r="M781" s="10"/>
      <c r="N781" s="10"/>
      <c r="O781" s="10"/>
      <c r="P781" s="23"/>
      <c r="Q781" s="22"/>
      <c r="R781" s="13"/>
      <c r="S781" s="18"/>
      <c r="T781" s="14"/>
      <c r="U781" s="14"/>
      <c r="V781" s="15"/>
      <c r="W781" s="20"/>
      <c r="X781" s="21"/>
      <c r="Y781" s="8" t="str">
        <f t="shared" si="65"/>
        <v>En Revisión</v>
      </c>
      <c r="Z781" s="12"/>
      <c r="AA781" s="24"/>
      <c r="AB781" s="19"/>
      <c r="AC781" s="6">
        <f t="shared" ca="1" si="68"/>
        <v>-45215</v>
      </c>
      <c r="AD781" s="6" t="str">
        <f t="shared" si="66"/>
        <v>En Proceso</v>
      </c>
      <c r="AE781" s="7" t="str">
        <f t="shared" ca="1" si="69"/>
        <v>Vencido</v>
      </c>
      <c r="AF781" s="7" t="str">
        <f t="shared" si="67"/>
        <v>Contrato En Curso</v>
      </c>
      <c r="AG781" s="25"/>
      <c r="AH781" s="28"/>
    </row>
    <row r="782" spans="1:34" customFormat="1" ht="32.25" customHeight="1" x14ac:dyDescent="0.35">
      <c r="A782" s="16"/>
      <c r="B782" s="10"/>
      <c r="C782" s="10"/>
      <c r="D782" s="10"/>
      <c r="E782" s="10"/>
      <c r="F782" s="10"/>
      <c r="G782" s="9"/>
      <c r="H782" s="22"/>
      <c r="I782" s="10"/>
      <c r="J782" s="11"/>
      <c r="K782" s="11"/>
      <c r="L782" s="17"/>
      <c r="M782" s="10"/>
      <c r="N782" s="10"/>
      <c r="O782" s="10"/>
      <c r="P782" s="23"/>
      <c r="Q782" s="22"/>
      <c r="R782" s="13"/>
      <c r="S782" s="18"/>
      <c r="T782" s="14"/>
      <c r="U782" s="14"/>
      <c r="V782" s="15"/>
      <c r="W782" s="20"/>
      <c r="X782" s="21"/>
      <c r="Y782" s="8" t="str">
        <f t="shared" si="65"/>
        <v>En Revisión</v>
      </c>
      <c r="Z782" s="12"/>
      <c r="AA782" s="24"/>
      <c r="AB782" s="19"/>
      <c r="AC782" s="6">
        <f t="shared" ca="1" si="68"/>
        <v>-45215</v>
      </c>
      <c r="AD782" s="6" t="str">
        <f t="shared" si="66"/>
        <v>En Proceso</v>
      </c>
      <c r="AE782" s="7" t="str">
        <f t="shared" ca="1" si="69"/>
        <v>Vencido</v>
      </c>
      <c r="AF782" s="7" t="str">
        <f t="shared" si="67"/>
        <v>Contrato En Curso</v>
      </c>
      <c r="AG782" s="25"/>
      <c r="AH782" s="28"/>
    </row>
    <row r="783" spans="1:34" customFormat="1" ht="32.25" customHeight="1" x14ac:dyDescent="0.35">
      <c r="A783" s="16"/>
      <c r="B783" s="10"/>
      <c r="C783" s="10"/>
      <c r="D783" s="10"/>
      <c r="E783" s="10"/>
      <c r="F783" s="10"/>
      <c r="G783" s="9"/>
      <c r="H783" s="22"/>
      <c r="I783" s="10"/>
      <c r="J783" s="11"/>
      <c r="K783" s="11"/>
      <c r="L783" s="17"/>
      <c r="M783" s="10"/>
      <c r="N783" s="10"/>
      <c r="O783" s="10"/>
      <c r="P783" s="23"/>
      <c r="Q783" s="22"/>
      <c r="R783" s="13"/>
      <c r="S783" s="18"/>
      <c r="T783" s="14"/>
      <c r="U783" s="14"/>
      <c r="V783" s="15"/>
      <c r="W783" s="20"/>
      <c r="X783" s="21"/>
      <c r="Y783" s="8" t="str">
        <f t="shared" si="65"/>
        <v>En Revisión</v>
      </c>
      <c r="Z783" s="12"/>
      <c r="AA783" s="24"/>
      <c r="AB783" s="19"/>
      <c r="AC783" s="6">
        <f t="shared" ca="1" si="68"/>
        <v>-45215</v>
      </c>
      <c r="AD783" s="6" t="str">
        <f t="shared" si="66"/>
        <v>En Proceso</v>
      </c>
      <c r="AE783" s="7" t="str">
        <f t="shared" ca="1" si="69"/>
        <v>Vencido</v>
      </c>
      <c r="AF783" s="7" t="str">
        <f t="shared" si="67"/>
        <v>Contrato En Curso</v>
      </c>
      <c r="AG783" s="25"/>
      <c r="AH783" s="28"/>
    </row>
    <row r="784" spans="1:34" customFormat="1" ht="32.25" customHeight="1" x14ac:dyDescent="0.35">
      <c r="A784" s="16"/>
      <c r="B784" s="10"/>
      <c r="C784" s="10"/>
      <c r="D784" s="10"/>
      <c r="E784" s="10"/>
      <c r="F784" s="10"/>
      <c r="G784" s="9"/>
      <c r="H784" s="22"/>
      <c r="I784" s="10"/>
      <c r="J784" s="11"/>
      <c r="K784" s="11"/>
      <c r="L784" s="17"/>
      <c r="M784" s="10"/>
      <c r="N784" s="10"/>
      <c r="O784" s="10"/>
      <c r="P784" s="23"/>
      <c r="Q784" s="22"/>
      <c r="R784" s="13"/>
      <c r="S784" s="18"/>
      <c r="T784" s="14"/>
      <c r="U784" s="14"/>
      <c r="V784" s="15"/>
      <c r="W784" s="20"/>
      <c r="X784" s="21"/>
      <c r="Y784" s="8" t="str">
        <f t="shared" si="65"/>
        <v>En Revisión</v>
      </c>
      <c r="Z784" s="12"/>
      <c r="AA784" s="24"/>
      <c r="AB784" s="19"/>
      <c r="AC784" s="6">
        <f t="shared" ca="1" si="68"/>
        <v>-45215</v>
      </c>
      <c r="AD784" s="6" t="str">
        <f t="shared" si="66"/>
        <v>En Proceso</v>
      </c>
      <c r="AE784" s="7" t="str">
        <f t="shared" ca="1" si="69"/>
        <v>Vencido</v>
      </c>
      <c r="AF784" s="7" t="str">
        <f t="shared" si="67"/>
        <v>Contrato En Curso</v>
      </c>
      <c r="AG784" s="25"/>
      <c r="AH784" s="28"/>
    </row>
    <row r="785" spans="1:34" customFormat="1" ht="32.25" customHeight="1" x14ac:dyDescent="0.35">
      <c r="A785" s="16"/>
      <c r="B785" s="10"/>
      <c r="C785" s="10"/>
      <c r="D785" s="10"/>
      <c r="E785" s="10"/>
      <c r="F785" s="10"/>
      <c r="G785" s="9"/>
      <c r="H785" s="22"/>
      <c r="I785" s="10"/>
      <c r="J785" s="11"/>
      <c r="K785" s="11"/>
      <c r="L785" s="17"/>
      <c r="M785" s="10"/>
      <c r="N785" s="10"/>
      <c r="O785" s="10"/>
      <c r="P785" s="23"/>
      <c r="Q785" s="22"/>
      <c r="R785" s="13"/>
      <c r="S785" s="18"/>
      <c r="T785" s="14"/>
      <c r="U785" s="14"/>
      <c r="V785" s="15"/>
      <c r="W785" s="20"/>
      <c r="X785" s="21"/>
      <c r="Y785" s="8" t="str">
        <f t="shared" si="65"/>
        <v>En Revisión</v>
      </c>
      <c r="Z785" s="12"/>
      <c r="AA785" s="24"/>
      <c r="AB785" s="19"/>
      <c r="AC785" s="6">
        <f t="shared" ca="1" si="68"/>
        <v>-45215</v>
      </c>
      <c r="AD785" s="6" t="str">
        <f t="shared" si="66"/>
        <v>En Proceso</v>
      </c>
      <c r="AE785" s="7" t="str">
        <f t="shared" ca="1" si="69"/>
        <v>Vencido</v>
      </c>
      <c r="AF785" s="7" t="str">
        <f t="shared" si="67"/>
        <v>Contrato En Curso</v>
      </c>
      <c r="AG785" s="25"/>
      <c r="AH785" s="28"/>
    </row>
    <row r="786" spans="1:34" customFormat="1" ht="32.25" customHeight="1" x14ac:dyDescent="0.35">
      <c r="A786" s="16"/>
      <c r="B786" s="10"/>
      <c r="C786" s="10"/>
      <c r="D786" s="10"/>
      <c r="E786" s="10"/>
      <c r="F786" s="10"/>
      <c r="G786" s="9"/>
      <c r="H786" s="22"/>
      <c r="I786" s="10"/>
      <c r="J786" s="11"/>
      <c r="K786" s="11"/>
      <c r="L786" s="17"/>
      <c r="M786" s="10"/>
      <c r="N786" s="10"/>
      <c r="O786" s="10"/>
      <c r="P786" s="23"/>
      <c r="Q786" s="22"/>
      <c r="R786" s="13"/>
      <c r="S786" s="18"/>
      <c r="T786" s="14"/>
      <c r="U786" s="14"/>
      <c r="V786" s="15"/>
      <c r="W786" s="20"/>
      <c r="X786" s="21"/>
      <c r="Y786" s="8" t="str">
        <f t="shared" si="65"/>
        <v>En Revisión</v>
      </c>
      <c r="Z786" s="12"/>
      <c r="AA786" s="24"/>
      <c r="AB786" s="19"/>
      <c r="AC786" s="6">
        <f t="shared" ca="1" si="68"/>
        <v>-45215</v>
      </c>
      <c r="AD786" s="6" t="str">
        <f t="shared" si="66"/>
        <v>En Proceso</v>
      </c>
      <c r="AE786" s="7" t="str">
        <f t="shared" ca="1" si="69"/>
        <v>Vencido</v>
      </c>
      <c r="AF786" s="7" t="str">
        <f t="shared" si="67"/>
        <v>Contrato En Curso</v>
      </c>
      <c r="AG786" s="25"/>
      <c r="AH786" s="28"/>
    </row>
    <row r="787" spans="1:34" customFormat="1" ht="32.25" customHeight="1" x14ac:dyDescent="0.35">
      <c r="A787" s="16"/>
      <c r="B787" s="10"/>
      <c r="C787" s="10"/>
      <c r="D787" s="10"/>
      <c r="E787" s="10"/>
      <c r="F787" s="10"/>
      <c r="G787" s="9"/>
      <c r="H787" s="22"/>
      <c r="I787" s="10"/>
      <c r="J787" s="11"/>
      <c r="K787" s="11"/>
      <c r="L787" s="17"/>
      <c r="M787" s="10"/>
      <c r="N787" s="10"/>
      <c r="O787" s="10"/>
      <c r="P787" s="23"/>
      <c r="Q787" s="22"/>
      <c r="R787" s="13"/>
      <c r="S787" s="18"/>
      <c r="T787" s="14"/>
      <c r="U787" s="14"/>
      <c r="V787" s="15"/>
      <c r="W787" s="20"/>
      <c r="X787" s="21"/>
      <c r="Y787" s="8" t="str">
        <f t="shared" si="65"/>
        <v>En Revisión</v>
      </c>
      <c r="Z787" s="12"/>
      <c r="AA787" s="24"/>
      <c r="AB787" s="19"/>
      <c r="AC787" s="6">
        <f t="shared" ca="1" si="68"/>
        <v>-45215</v>
      </c>
      <c r="AD787" s="6" t="str">
        <f t="shared" si="66"/>
        <v>En Proceso</v>
      </c>
      <c r="AE787" s="7" t="str">
        <f t="shared" ca="1" si="69"/>
        <v>Vencido</v>
      </c>
      <c r="AF787" s="7" t="str">
        <f t="shared" si="67"/>
        <v>Contrato En Curso</v>
      </c>
      <c r="AG787" s="25"/>
      <c r="AH787" s="28"/>
    </row>
    <row r="788" spans="1:34" customFormat="1" ht="32.25" customHeight="1" x14ac:dyDescent="0.35">
      <c r="A788" s="16"/>
      <c r="B788" s="10"/>
      <c r="C788" s="10"/>
      <c r="D788" s="10"/>
      <c r="E788" s="10"/>
      <c r="F788" s="10"/>
      <c r="G788" s="9"/>
      <c r="H788" s="22"/>
      <c r="I788" s="10"/>
      <c r="J788" s="11"/>
      <c r="K788" s="11"/>
      <c r="L788" s="17"/>
      <c r="M788" s="10"/>
      <c r="N788" s="10"/>
      <c r="O788" s="10"/>
      <c r="P788" s="23"/>
      <c r="Q788" s="22"/>
      <c r="R788" s="13"/>
      <c r="S788" s="18"/>
      <c r="T788" s="14"/>
      <c r="U788" s="14"/>
      <c r="V788" s="15"/>
      <c r="W788" s="20"/>
      <c r="X788" s="21"/>
      <c r="Y788" s="8" t="str">
        <f t="shared" si="65"/>
        <v>En Revisión</v>
      </c>
      <c r="Z788" s="12"/>
      <c r="AA788" s="24"/>
      <c r="AB788" s="19"/>
      <c r="AC788" s="6">
        <f t="shared" ca="1" si="68"/>
        <v>-45215</v>
      </c>
      <c r="AD788" s="6" t="str">
        <f t="shared" si="66"/>
        <v>En Proceso</v>
      </c>
      <c r="AE788" s="7" t="str">
        <f t="shared" ca="1" si="69"/>
        <v>Vencido</v>
      </c>
      <c r="AF788" s="7" t="str">
        <f t="shared" si="67"/>
        <v>Contrato En Curso</v>
      </c>
      <c r="AG788" s="25"/>
      <c r="AH788" s="28"/>
    </row>
    <row r="789" spans="1:34" customFormat="1" ht="32.25" customHeight="1" x14ac:dyDescent="0.35">
      <c r="A789" s="16"/>
      <c r="B789" s="10"/>
      <c r="C789" s="10"/>
      <c r="D789" s="10"/>
      <c r="E789" s="10"/>
      <c r="F789" s="10"/>
      <c r="G789" s="9"/>
      <c r="H789" s="22"/>
      <c r="I789" s="10"/>
      <c r="J789" s="11"/>
      <c r="K789" s="11"/>
      <c r="L789" s="17"/>
      <c r="M789" s="10"/>
      <c r="N789" s="10"/>
      <c r="O789" s="10"/>
      <c r="P789" s="23"/>
      <c r="Q789" s="22"/>
      <c r="R789" s="13"/>
      <c r="S789" s="18"/>
      <c r="T789" s="14"/>
      <c r="U789" s="14"/>
      <c r="V789" s="15"/>
      <c r="W789" s="20"/>
      <c r="X789" s="21"/>
      <c r="Y789" s="8" t="str">
        <f t="shared" si="65"/>
        <v>En Revisión</v>
      </c>
      <c r="Z789" s="12"/>
      <c r="AA789" s="24"/>
      <c r="AB789" s="19"/>
      <c r="AC789" s="6">
        <f t="shared" ca="1" si="68"/>
        <v>-45215</v>
      </c>
      <c r="AD789" s="6" t="str">
        <f t="shared" si="66"/>
        <v>En Proceso</v>
      </c>
      <c r="AE789" s="7" t="str">
        <f t="shared" ca="1" si="69"/>
        <v>Vencido</v>
      </c>
      <c r="AF789" s="7" t="str">
        <f t="shared" si="67"/>
        <v>Contrato En Curso</v>
      </c>
      <c r="AG789" s="25"/>
      <c r="AH789" s="28"/>
    </row>
    <row r="790" spans="1:34" customFormat="1" ht="32.25" customHeight="1" x14ac:dyDescent="0.35">
      <c r="A790" s="16"/>
      <c r="B790" s="10"/>
      <c r="C790" s="10"/>
      <c r="D790" s="10"/>
      <c r="E790" s="10"/>
      <c r="F790" s="10"/>
      <c r="G790" s="9"/>
      <c r="H790" s="22"/>
      <c r="I790" s="10"/>
      <c r="J790" s="11"/>
      <c r="K790" s="11"/>
      <c r="L790" s="17"/>
      <c r="M790" s="10"/>
      <c r="N790" s="10"/>
      <c r="O790" s="10"/>
      <c r="P790" s="23"/>
      <c r="Q790" s="22"/>
      <c r="R790" s="13"/>
      <c r="S790" s="18"/>
      <c r="T790" s="14"/>
      <c r="U790" s="14"/>
      <c r="V790" s="15"/>
      <c r="W790" s="20"/>
      <c r="X790" s="21"/>
      <c r="Y790" s="8" t="str">
        <f t="shared" si="65"/>
        <v>En Revisión</v>
      </c>
      <c r="Z790" s="12"/>
      <c r="AA790" s="24"/>
      <c r="AB790" s="19"/>
      <c r="AC790" s="6">
        <f t="shared" ca="1" si="68"/>
        <v>-45215</v>
      </c>
      <c r="AD790" s="6" t="str">
        <f t="shared" si="66"/>
        <v>En Proceso</v>
      </c>
      <c r="AE790" s="7" t="str">
        <f t="shared" ca="1" si="69"/>
        <v>Vencido</v>
      </c>
      <c r="AF790" s="7" t="str">
        <f t="shared" si="67"/>
        <v>Contrato En Curso</v>
      </c>
      <c r="AG790" s="25"/>
      <c r="AH790" s="28"/>
    </row>
    <row r="791" spans="1:34" customFormat="1" ht="32.25" customHeight="1" x14ac:dyDescent="0.35">
      <c r="A791" s="16"/>
      <c r="B791" s="10"/>
      <c r="C791" s="10"/>
      <c r="D791" s="10"/>
      <c r="E791" s="10"/>
      <c r="F791" s="10"/>
      <c r="G791" s="9"/>
      <c r="H791" s="22"/>
      <c r="I791" s="10"/>
      <c r="J791" s="11"/>
      <c r="K791" s="11"/>
      <c r="L791" s="17"/>
      <c r="M791" s="10"/>
      <c r="N791" s="10"/>
      <c r="O791" s="10"/>
      <c r="P791" s="23"/>
      <c r="Q791" s="22"/>
      <c r="R791" s="13"/>
      <c r="S791" s="18"/>
      <c r="T791" s="14"/>
      <c r="U791" s="14"/>
      <c r="V791" s="15"/>
      <c r="W791" s="20"/>
      <c r="X791" s="21"/>
      <c r="Y791" s="8" t="str">
        <f t="shared" si="65"/>
        <v>En Revisión</v>
      </c>
      <c r="Z791" s="12"/>
      <c r="AA791" s="24"/>
      <c r="AB791" s="19"/>
      <c r="AC791" s="6">
        <f t="shared" ca="1" si="68"/>
        <v>-45215</v>
      </c>
      <c r="AD791" s="6" t="str">
        <f t="shared" si="66"/>
        <v>En Proceso</v>
      </c>
      <c r="AE791" s="7" t="str">
        <f t="shared" ca="1" si="69"/>
        <v>Vencido</v>
      </c>
      <c r="AF791" s="7" t="str">
        <f t="shared" si="67"/>
        <v>Contrato En Curso</v>
      </c>
      <c r="AG791" s="25"/>
      <c r="AH791" s="28"/>
    </row>
    <row r="792" spans="1:34" customFormat="1" ht="32.25" customHeight="1" x14ac:dyDescent="0.35">
      <c r="A792" s="16"/>
      <c r="B792" s="10"/>
      <c r="C792" s="10"/>
      <c r="D792" s="10"/>
      <c r="E792" s="10"/>
      <c r="F792" s="10"/>
      <c r="G792" s="9"/>
      <c r="H792" s="22"/>
      <c r="I792" s="10"/>
      <c r="J792" s="11"/>
      <c r="K792" s="11"/>
      <c r="L792" s="17"/>
      <c r="M792" s="10"/>
      <c r="N792" s="10"/>
      <c r="O792" s="10"/>
      <c r="P792" s="23"/>
      <c r="Q792" s="22"/>
      <c r="R792" s="13"/>
      <c r="S792" s="18"/>
      <c r="T792" s="14"/>
      <c r="U792" s="14"/>
      <c r="V792" s="15"/>
      <c r="W792" s="20"/>
      <c r="X792" s="21"/>
      <c r="Y792" s="8" t="str">
        <f t="shared" si="65"/>
        <v>En Revisión</v>
      </c>
      <c r="Z792" s="12"/>
      <c r="AA792" s="24"/>
      <c r="AB792" s="19"/>
      <c r="AC792" s="6">
        <f t="shared" ca="1" si="68"/>
        <v>-45215</v>
      </c>
      <c r="AD792" s="6" t="str">
        <f t="shared" si="66"/>
        <v>En Proceso</v>
      </c>
      <c r="AE792" s="7" t="str">
        <f t="shared" ca="1" si="69"/>
        <v>Vencido</v>
      </c>
      <c r="AF792" s="7" t="str">
        <f t="shared" si="67"/>
        <v>Contrato En Curso</v>
      </c>
      <c r="AG792" s="25"/>
      <c r="AH792" s="28"/>
    </row>
    <row r="793" spans="1:34" customFormat="1" ht="32.25" customHeight="1" x14ac:dyDescent="0.35">
      <c r="A793" s="16"/>
      <c r="B793" s="10"/>
      <c r="C793" s="10"/>
      <c r="D793" s="10"/>
      <c r="E793" s="10"/>
      <c r="F793" s="10"/>
      <c r="G793" s="9"/>
      <c r="H793" s="22"/>
      <c r="I793" s="10"/>
      <c r="J793" s="11"/>
      <c r="K793" s="11"/>
      <c r="L793" s="17"/>
      <c r="M793" s="10"/>
      <c r="N793" s="10"/>
      <c r="O793" s="10"/>
      <c r="P793" s="23"/>
      <c r="Q793" s="22"/>
      <c r="R793" s="13"/>
      <c r="S793" s="18"/>
      <c r="T793" s="14"/>
      <c r="U793" s="14"/>
      <c r="V793" s="15"/>
      <c r="W793" s="20"/>
      <c r="X793" s="21"/>
      <c r="Y793" s="8" t="str">
        <f t="shared" ref="Y793:Y856" si="70">IF(U793=100,"Aprobada","En Revisión")</f>
        <v>En Revisión</v>
      </c>
      <c r="Z793" s="12"/>
      <c r="AA793" s="24"/>
      <c r="AB793" s="19"/>
      <c r="AC793" s="6">
        <f t="shared" ca="1" si="68"/>
        <v>-45215</v>
      </c>
      <c r="AD793" s="6" t="str">
        <f t="shared" ref="AD793:AD856" si="71">IF(X793&gt;1,"Ingresado","En Proceso")</f>
        <v>En Proceso</v>
      </c>
      <c r="AE793" s="7" t="str">
        <f t="shared" ca="1" si="69"/>
        <v>Vencido</v>
      </c>
      <c r="AF793" s="7" t="str">
        <f t="shared" si="67"/>
        <v>Contrato En Curso</v>
      </c>
      <c r="AG793" s="25"/>
      <c r="AH793" s="28"/>
    </row>
    <row r="794" spans="1:34" customFormat="1" ht="32.25" customHeight="1" x14ac:dyDescent="0.35">
      <c r="A794" s="16"/>
      <c r="B794" s="10"/>
      <c r="C794" s="10"/>
      <c r="D794" s="10"/>
      <c r="E794" s="10"/>
      <c r="F794" s="10"/>
      <c r="G794" s="9"/>
      <c r="H794" s="22"/>
      <c r="I794" s="10"/>
      <c r="J794" s="11"/>
      <c r="K794" s="11"/>
      <c r="L794" s="17"/>
      <c r="M794" s="10"/>
      <c r="N794" s="10"/>
      <c r="O794" s="10"/>
      <c r="P794" s="23"/>
      <c r="Q794" s="22"/>
      <c r="R794" s="13"/>
      <c r="S794" s="18"/>
      <c r="T794" s="14"/>
      <c r="U794" s="14"/>
      <c r="V794" s="15"/>
      <c r="W794" s="20"/>
      <c r="X794" s="21"/>
      <c r="Y794" s="8" t="str">
        <f t="shared" si="70"/>
        <v>En Revisión</v>
      </c>
      <c r="Z794" s="12"/>
      <c r="AA794" s="24"/>
      <c r="AB794" s="19"/>
      <c r="AC794" s="6">
        <f t="shared" ca="1" si="68"/>
        <v>-45215</v>
      </c>
      <c r="AD794" s="6" t="str">
        <f t="shared" si="71"/>
        <v>En Proceso</v>
      </c>
      <c r="AE794" s="7" t="str">
        <f t="shared" ca="1" si="69"/>
        <v>Vencido</v>
      </c>
      <c r="AF794" s="7" t="str">
        <f t="shared" si="67"/>
        <v>Contrato En Curso</v>
      </c>
      <c r="AG794" s="25"/>
      <c r="AH794" s="28"/>
    </row>
    <row r="795" spans="1:34" customFormat="1" ht="32.25" customHeight="1" x14ac:dyDescent="0.35">
      <c r="A795" s="16"/>
      <c r="B795" s="10"/>
      <c r="C795" s="10"/>
      <c r="D795" s="10"/>
      <c r="E795" s="10"/>
      <c r="F795" s="10"/>
      <c r="G795" s="9"/>
      <c r="H795" s="22"/>
      <c r="I795" s="10"/>
      <c r="J795" s="11"/>
      <c r="K795" s="11"/>
      <c r="L795" s="17"/>
      <c r="M795" s="10"/>
      <c r="N795" s="10"/>
      <c r="O795" s="10"/>
      <c r="P795" s="23"/>
      <c r="Q795" s="22"/>
      <c r="R795" s="13"/>
      <c r="S795" s="18"/>
      <c r="T795" s="14"/>
      <c r="U795" s="14"/>
      <c r="V795" s="15"/>
      <c r="W795" s="20"/>
      <c r="X795" s="21"/>
      <c r="Y795" s="8" t="str">
        <f t="shared" si="70"/>
        <v>En Revisión</v>
      </c>
      <c r="Z795" s="12"/>
      <c r="AA795" s="24"/>
      <c r="AB795" s="19"/>
      <c r="AC795" s="6">
        <f t="shared" ca="1" si="68"/>
        <v>-45215</v>
      </c>
      <c r="AD795" s="6" t="str">
        <f t="shared" si="71"/>
        <v>En Proceso</v>
      </c>
      <c r="AE795" s="7" t="str">
        <f t="shared" ca="1" si="69"/>
        <v>Vencido</v>
      </c>
      <c r="AF795" s="7" t="str">
        <f t="shared" si="67"/>
        <v>Contrato En Curso</v>
      </c>
      <c r="AG795" s="25"/>
      <c r="AH795" s="28"/>
    </row>
    <row r="796" spans="1:34" customFormat="1" ht="32.25" customHeight="1" x14ac:dyDescent="0.35">
      <c r="A796" s="16"/>
      <c r="B796" s="10"/>
      <c r="C796" s="10"/>
      <c r="D796" s="10"/>
      <c r="E796" s="10"/>
      <c r="F796" s="10"/>
      <c r="G796" s="9"/>
      <c r="H796" s="22"/>
      <c r="I796" s="10"/>
      <c r="J796" s="11"/>
      <c r="K796" s="11"/>
      <c r="L796" s="17"/>
      <c r="M796" s="10"/>
      <c r="N796" s="10"/>
      <c r="O796" s="10"/>
      <c r="P796" s="23"/>
      <c r="Q796" s="22"/>
      <c r="R796" s="13"/>
      <c r="S796" s="18"/>
      <c r="T796" s="14"/>
      <c r="U796" s="14"/>
      <c r="V796" s="15"/>
      <c r="W796" s="20"/>
      <c r="X796" s="21"/>
      <c r="Y796" s="8" t="str">
        <f t="shared" si="70"/>
        <v>En Revisión</v>
      </c>
      <c r="Z796" s="12"/>
      <c r="AA796" s="24"/>
      <c r="AB796" s="19"/>
      <c r="AC796" s="6">
        <f t="shared" ca="1" si="68"/>
        <v>-45215</v>
      </c>
      <c r="AD796" s="6" t="str">
        <f t="shared" si="71"/>
        <v>En Proceso</v>
      </c>
      <c r="AE796" s="7" t="str">
        <f t="shared" ca="1" si="69"/>
        <v>Vencido</v>
      </c>
      <c r="AF796" s="7" t="str">
        <f t="shared" si="67"/>
        <v>Contrato En Curso</v>
      </c>
      <c r="AG796" s="25"/>
      <c r="AH796" s="28"/>
    </row>
    <row r="797" spans="1:34" customFormat="1" ht="32.25" customHeight="1" x14ac:dyDescent="0.35">
      <c r="A797" s="16"/>
      <c r="B797" s="10"/>
      <c r="C797" s="10"/>
      <c r="D797" s="10"/>
      <c r="E797" s="10"/>
      <c r="F797" s="10"/>
      <c r="G797" s="9"/>
      <c r="H797" s="22"/>
      <c r="I797" s="10"/>
      <c r="J797" s="11"/>
      <c r="K797" s="11"/>
      <c r="L797" s="17"/>
      <c r="M797" s="10"/>
      <c r="N797" s="10"/>
      <c r="O797" s="10"/>
      <c r="P797" s="23"/>
      <c r="Q797" s="22"/>
      <c r="R797" s="13"/>
      <c r="S797" s="18"/>
      <c r="T797" s="14"/>
      <c r="U797" s="14"/>
      <c r="V797" s="15"/>
      <c r="W797" s="20"/>
      <c r="X797" s="21"/>
      <c r="Y797" s="8" t="str">
        <f t="shared" si="70"/>
        <v>En Revisión</v>
      </c>
      <c r="Z797" s="12"/>
      <c r="AA797" s="24"/>
      <c r="AB797" s="19"/>
      <c r="AC797" s="6">
        <f t="shared" ca="1" si="68"/>
        <v>-45215</v>
      </c>
      <c r="AD797" s="6" t="str">
        <f t="shared" si="71"/>
        <v>En Proceso</v>
      </c>
      <c r="AE797" s="7" t="str">
        <f t="shared" ca="1" si="69"/>
        <v>Vencido</v>
      </c>
      <c r="AF797" s="7" t="str">
        <f t="shared" si="67"/>
        <v>Contrato En Curso</v>
      </c>
      <c r="AG797" s="25"/>
      <c r="AH797" s="28"/>
    </row>
    <row r="798" spans="1:34" customFormat="1" ht="32.25" customHeight="1" x14ac:dyDescent="0.35">
      <c r="A798" s="16"/>
      <c r="B798" s="10"/>
      <c r="C798" s="10"/>
      <c r="D798" s="10"/>
      <c r="E798" s="10"/>
      <c r="F798" s="10"/>
      <c r="G798" s="9"/>
      <c r="H798" s="22"/>
      <c r="I798" s="10"/>
      <c r="J798" s="11"/>
      <c r="K798" s="11"/>
      <c r="L798" s="17"/>
      <c r="M798" s="10"/>
      <c r="N798" s="10"/>
      <c r="O798" s="10"/>
      <c r="P798" s="23"/>
      <c r="Q798" s="22"/>
      <c r="R798" s="13"/>
      <c r="S798" s="18"/>
      <c r="T798" s="14"/>
      <c r="U798" s="14"/>
      <c r="V798" s="15"/>
      <c r="W798" s="20"/>
      <c r="X798" s="21"/>
      <c r="Y798" s="8" t="str">
        <f t="shared" si="70"/>
        <v>En Revisión</v>
      </c>
      <c r="Z798" s="12"/>
      <c r="AA798" s="24"/>
      <c r="AB798" s="19"/>
      <c r="AC798" s="6">
        <f t="shared" ca="1" si="68"/>
        <v>-45215</v>
      </c>
      <c r="AD798" s="6" t="str">
        <f t="shared" si="71"/>
        <v>En Proceso</v>
      </c>
      <c r="AE798" s="7" t="str">
        <f t="shared" ca="1" si="69"/>
        <v>Vencido</v>
      </c>
      <c r="AF798" s="7" t="str">
        <f t="shared" si="67"/>
        <v>Contrato En Curso</v>
      </c>
      <c r="AG798" s="25"/>
      <c r="AH798" s="28"/>
    </row>
    <row r="799" spans="1:34" customFormat="1" ht="32.25" customHeight="1" x14ac:dyDescent="0.35">
      <c r="A799" s="16"/>
      <c r="B799" s="10"/>
      <c r="C799" s="10"/>
      <c r="D799" s="10"/>
      <c r="E799" s="10"/>
      <c r="F799" s="10"/>
      <c r="G799" s="9"/>
      <c r="H799" s="22"/>
      <c r="I799" s="10"/>
      <c r="J799" s="11"/>
      <c r="K799" s="11"/>
      <c r="L799" s="17"/>
      <c r="M799" s="10"/>
      <c r="N799" s="10"/>
      <c r="O799" s="10"/>
      <c r="P799" s="23"/>
      <c r="Q799" s="22"/>
      <c r="R799" s="13"/>
      <c r="S799" s="18"/>
      <c r="T799" s="14"/>
      <c r="U799" s="14"/>
      <c r="V799" s="15"/>
      <c r="W799" s="20"/>
      <c r="X799" s="21"/>
      <c r="Y799" s="8" t="str">
        <f t="shared" si="70"/>
        <v>En Revisión</v>
      </c>
      <c r="Z799" s="12"/>
      <c r="AA799" s="24"/>
      <c r="AB799" s="19"/>
      <c r="AC799" s="6">
        <f t="shared" ca="1" si="68"/>
        <v>-45215</v>
      </c>
      <c r="AD799" s="6" t="str">
        <f t="shared" si="71"/>
        <v>En Proceso</v>
      </c>
      <c r="AE799" s="7" t="str">
        <f t="shared" ca="1" si="69"/>
        <v>Vencido</v>
      </c>
      <c r="AF799" s="7" t="str">
        <f t="shared" si="67"/>
        <v>Contrato En Curso</v>
      </c>
      <c r="AG799" s="25"/>
      <c r="AH799" s="28"/>
    </row>
    <row r="800" spans="1:34" customFormat="1" ht="32.25" customHeight="1" x14ac:dyDescent="0.35">
      <c r="A800" s="16"/>
      <c r="B800" s="10"/>
      <c r="C800" s="10"/>
      <c r="D800" s="10"/>
      <c r="E800" s="10"/>
      <c r="F800" s="10"/>
      <c r="G800" s="9"/>
      <c r="H800" s="22"/>
      <c r="I800" s="10"/>
      <c r="J800" s="11"/>
      <c r="K800" s="11"/>
      <c r="L800" s="17"/>
      <c r="M800" s="10"/>
      <c r="N800" s="10"/>
      <c r="O800" s="10"/>
      <c r="P800" s="23"/>
      <c r="Q800" s="22"/>
      <c r="R800" s="13"/>
      <c r="S800" s="18"/>
      <c r="T800" s="14"/>
      <c r="U800" s="14"/>
      <c r="V800" s="15"/>
      <c r="W800" s="20"/>
      <c r="X800" s="21"/>
      <c r="Y800" s="8" t="str">
        <f t="shared" si="70"/>
        <v>En Revisión</v>
      </c>
      <c r="Z800" s="12"/>
      <c r="AA800" s="24"/>
      <c r="AB800" s="19"/>
      <c r="AC800" s="6">
        <f t="shared" ca="1" si="68"/>
        <v>-45215</v>
      </c>
      <c r="AD800" s="6" t="str">
        <f t="shared" si="71"/>
        <v>En Proceso</v>
      </c>
      <c r="AE800" s="7" t="str">
        <f t="shared" ca="1" si="69"/>
        <v>Vencido</v>
      </c>
      <c r="AF800" s="7" t="str">
        <f t="shared" si="67"/>
        <v>Contrato En Curso</v>
      </c>
      <c r="AG800" s="25"/>
      <c r="AH800" s="28"/>
    </row>
    <row r="801" spans="1:34" customFormat="1" ht="32.25" customHeight="1" x14ac:dyDescent="0.35">
      <c r="A801" s="16"/>
      <c r="B801" s="10"/>
      <c r="C801" s="10"/>
      <c r="D801" s="10"/>
      <c r="E801" s="10"/>
      <c r="F801" s="10"/>
      <c r="G801" s="9"/>
      <c r="H801" s="22"/>
      <c r="I801" s="10"/>
      <c r="J801" s="11"/>
      <c r="K801" s="11"/>
      <c r="L801" s="17"/>
      <c r="M801" s="10"/>
      <c r="N801" s="10"/>
      <c r="O801" s="10"/>
      <c r="P801" s="23"/>
      <c r="Q801" s="22"/>
      <c r="R801" s="13"/>
      <c r="S801" s="18"/>
      <c r="T801" s="14"/>
      <c r="U801" s="14"/>
      <c r="V801" s="15"/>
      <c r="W801" s="20"/>
      <c r="X801" s="21"/>
      <c r="Y801" s="8" t="str">
        <f t="shared" si="70"/>
        <v>En Revisión</v>
      </c>
      <c r="Z801" s="12"/>
      <c r="AA801" s="24"/>
      <c r="AB801" s="19"/>
      <c r="AC801" s="6">
        <f t="shared" ca="1" si="68"/>
        <v>-45215</v>
      </c>
      <c r="AD801" s="6" t="str">
        <f t="shared" si="71"/>
        <v>En Proceso</v>
      </c>
      <c r="AE801" s="7" t="str">
        <f t="shared" ca="1" si="69"/>
        <v>Vencido</v>
      </c>
      <c r="AF801" s="7" t="str">
        <f t="shared" si="67"/>
        <v>Contrato En Curso</v>
      </c>
      <c r="AG801" s="25"/>
      <c r="AH801" s="28"/>
    </row>
    <row r="802" spans="1:34" customFormat="1" ht="32.25" customHeight="1" x14ac:dyDescent="0.35">
      <c r="A802" s="16"/>
      <c r="B802" s="10"/>
      <c r="C802" s="10"/>
      <c r="D802" s="10"/>
      <c r="E802" s="10"/>
      <c r="F802" s="10"/>
      <c r="G802" s="9"/>
      <c r="H802" s="22"/>
      <c r="I802" s="10"/>
      <c r="J802" s="11"/>
      <c r="K802" s="11"/>
      <c r="L802" s="17"/>
      <c r="M802" s="10"/>
      <c r="N802" s="10"/>
      <c r="O802" s="10"/>
      <c r="P802" s="23"/>
      <c r="Q802" s="22"/>
      <c r="R802" s="13"/>
      <c r="S802" s="18"/>
      <c r="T802" s="14"/>
      <c r="U802" s="14"/>
      <c r="V802" s="15"/>
      <c r="W802" s="20"/>
      <c r="X802" s="21"/>
      <c r="Y802" s="8" t="str">
        <f t="shared" si="70"/>
        <v>En Revisión</v>
      </c>
      <c r="Z802" s="12"/>
      <c r="AA802" s="24"/>
      <c r="AB802" s="19"/>
      <c r="AC802" s="6">
        <f t="shared" ca="1" si="68"/>
        <v>-45215</v>
      </c>
      <c r="AD802" s="6" t="str">
        <f t="shared" si="71"/>
        <v>En Proceso</v>
      </c>
      <c r="AE802" s="7" t="str">
        <f t="shared" ca="1" si="69"/>
        <v>Vencido</v>
      </c>
      <c r="AF802" s="7" t="str">
        <f t="shared" si="67"/>
        <v>Contrato En Curso</v>
      </c>
      <c r="AG802" s="25"/>
      <c r="AH802" s="28"/>
    </row>
    <row r="803" spans="1:34" customFormat="1" ht="32.25" customHeight="1" x14ac:dyDescent="0.35">
      <c r="A803" s="16"/>
      <c r="B803" s="10"/>
      <c r="C803" s="10"/>
      <c r="D803" s="10"/>
      <c r="E803" s="10"/>
      <c r="F803" s="10"/>
      <c r="G803" s="9"/>
      <c r="H803" s="22"/>
      <c r="I803" s="10"/>
      <c r="J803" s="11"/>
      <c r="K803" s="11"/>
      <c r="L803" s="17"/>
      <c r="M803" s="10"/>
      <c r="N803" s="10"/>
      <c r="O803" s="10"/>
      <c r="P803" s="23"/>
      <c r="Q803" s="22"/>
      <c r="R803" s="13"/>
      <c r="S803" s="18"/>
      <c r="T803" s="14"/>
      <c r="U803" s="14"/>
      <c r="V803" s="15"/>
      <c r="W803" s="20"/>
      <c r="X803" s="21"/>
      <c r="Y803" s="8" t="str">
        <f t="shared" si="70"/>
        <v>En Revisión</v>
      </c>
      <c r="Z803" s="12"/>
      <c r="AA803" s="24"/>
      <c r="AB803" s="19"/>
      <c r="AC803" s="6">
        <f t="shared" ca="1" si="68"/>
        <v>-45215</v>
      </c>
      <c r="AD803" s="6" t="str">
        <f t="shared" si="71"/>
        <v>En Proceso</v>
      </c>
      <c r="AE803" s="7" t="str">
        <f t="shared" ca="1" si="69"/>
        <v>Vencido</v>
      </c>
      <c r="AF803" s="7" t="str">
        <f t="shared" si="67"/>
        <v>Contrato En Curso</v>
      </c>
      <c r="AG803" s="25"/>
      <c r="AH803" s="28"/>
    </row>
    <row r="804" spans="1:34" customFormat="1" ht="32.25" customHeight="1" x14ac:dyDescent="0.35">
      <c r="A804" s="16"/>
      <c r="B804" s="10"/>
      <c r="C804" s="10"/>
      <c r="D804" s="10"/>
      <c r="E804" s="10"/>
      <c r="F804" s="10"/>
      <c r="G804" s="9"/>
      <c r="H804" s="22"/>
      <c r="I804" s="10"/>
      <c r="J804" s="11"/>
      <c r="K804" s="11"/>
      <c r="L804" s="17"/>
      <c r="M804" s="10"/>
      <c r="N804" s="10"/>
      <c r="O804" s="10"/>
      <c r="P804" s="23"/>
      <c r="Q804" s="22"/>
      <c r="R804" s="13"/>
      <c r="S804" s="18"/>
      <c r="T804" s="14"/>
      <c r="U804" s="14"/>
      <c r="V804" s="15"/>
      <c r="W804" s="20"/>
      <c r="X804" s="21"/>
      <c r="Y804" s="8" t="str">
        <f t="shared" si="70"/>
        <v>En Revisión</v>
      </c>
      <c r="Z804" s="12"/>
      <c r="AA804" s="24"/>
      <c r="AB804" s="19"/>
      <c r="AC804" s="6">
        <f t="shared" ca="1" si="68"/>
        <v>-45215</v>
      </c>
      <c r="AD804" s="6" t="str">
        <f t="shared" si="71"/>
        <v>En Proceso</v>
      </c>
      <c r="AE804" s="7" t="str">
        <f t="shared" ca="1" si="69"/>
        <v>Vencido</v>
      </c>
      <c r="AF804" s="7" t="str">
        <f t="shared" si="67"/>
        <v>Contrato En Curso</v>
      </c>
      <c r="AG804" s="25"/>
      <c r="AH804" s="28"/>
    </row>
    <row r="805" spans="1:34" customFormat="1" ht="32.25" customHeight="1" x14ac:dyDescent="0.35">
      <c r="A805" s="16"/>
      <c r="B805" s="10"/>
      <c r="C805" s="10"/>
      <c r="D805" s="10"/>
      <c r="E805" s="10"/>
      <c r="F805" s="10"/>
      <c r="G805" s="9"/>
      <c r="H805" s="22"/>
      <c r="I805" s="10"/>
      <c r="J805" s="11"/>
      <c r="K805" s="11"/>
      <c r="L805" s="17"/>
      <c r="M805" s="10"/>
      <c r="N805" s="10"/>
      <c r="O805" s="10"/>
      <c r="P805" s="23"/>
      <c r="Q805" s="22"/>
      <c r="R805" s="13"/>
      <c r="S805" s="18"/>
      <c r="T805" s="14"/>
      <c r="U805" s="14"/>
      <c r="V805" s="15"/>
      <c r="W805" s="20"/>
      <c r="X805" s="21"/>
      <c r="Y805" s="8" t="str">
        <f t="shared" si="70"/>
        <v>En Revisión</v>
      </c>
      <c r="Z805" s="12"/>
      <c r="AA805" s="24"/>
      <c r="AB805" s="19"/>
      <c r="AC805" s="6">
        <f t="shared" ca="1" si="68"/>
        <v>-45215</v>
      </c>
      <c r="AD805" s="6" t="str">
        <f t="shared" si="71"/>
        <v>En Proceso</v>
      </c>
      <c r="AE805" s="7" t="str">
        <f t="shared" ca="1" si="69"/>
        <v>Vencido</v>
      </c>
      <c r="AF805" s="7" t="str">
        <f t="shared" si="67"/>
        <v>Contrato En Curso</v>
      </c>
      <c r="AG805" s="25"/>
      <c r="AH805" s="28"/>
    </row>
    <row r="806" spans="1:34" customFormat="1" ht="32.25" customHeight="1" x14ac:dyDescent="0.35">
      <c r="A806" s="16"/>
      <c r="B806" s="10"/>
      <c r="C806" s="10"/>
      <c r="D806" s="10"/>
      <c r="E806" s="10"/>
      <c r="F806" s="10"/>
      <c r="G806" s="9"/>
      <c r="H806" s="22"/>
      <c r="I806" s="10"/>
      <c r="J806" s="11"/>
      <c r="K806" s="11"/>
      <c r="L806" s="17"/>
      <c r="M806" s="10"/>
      <c r="N806" s="10"/>
      <c r="O806" s="10"/>
      <c r="P806" s="23"/>
      <c r="Q806" s="22"/>
      <c r="R806" s="13"/>
      <c r="S806" s="18"/>
      <c r="T806" s="14"/>
      <c r="U806" s="14"/>
      <c r="V806" s="15"/>
      <c r="W806" s="20"/>
      <c r="X806" s="21"/>
      <c r="Y806" s="8" t="str">
        <f t="shared" si="70"/>
        <v>En Revisión</v>
      </c>
      <c r="Z806" s="12"/>
      <c r="AA806" s="24"/>
      <c r="AB806" s="19"/>
      <c r="AC806" s="6">
        <f t="shared" ca="1" si="68"/>
        <v>-45215</v>
      </c>
      <c r="AD806" s="6" t="str">
        <f t="shared" si="71"/>
        <v>En Proceso</v>
      </c>
      <c r="AE806" s="7" t="str">
        <f t="shared" ca="1" si="69"/>
        <v>Vencido</v>
      </c>
      <c r="AF806" s="7" t="str">
        <f t="shared" si="67"/>
        <v>Contrato En Curso</v>
      </c>
      <c r="AG806" s="25"/>
      <c r="AH806" s="28"/>
    </row>
    <row r="807" spans="1:34" customFormat="1" ht="32.25" customHeight="1" x14ac:dyDescent="0.35">
      <c r="A807" s="16"/>
      <c r="B807" s="10"/>
      <c r="C807" s="10"/>
      <c r="D807" s="10"/>
      <c r="E807" s="10"/>
      <c r="F807" s="10"/>
      <c r="G807" s="9"/>
      <c r="H807" s="22"/>
      <c r="I807" s="10"/>
      <c r="J807" s="11"/>
      <c r="K807" s="11"/>
      <c r="L807" s="17"/>
      <c r="M807" s="10"/>
      <c r="N807" s="10"/>
      <c r="O807" s="10"/>
      <c r="P807" s="23"/>
      <c r="Q807" s="22"/>
      <c r="R807" s="13"/>
      <c r="S807" s="18"/>
      <c r="T807" s="14"/>
      <c r="U807" s="14"/>
      <c r="V807" s="15"/>
      <c r="W807" s="20"/>
      <c r="X807" s="21"/>
      <c r="Y807" s="8" t="str">
        <f t="shared" si="70"/>
        <v>En Revisión</v>
      </c>
      <c r="Z807" s="12"/>
      <c r="AA807" s="24"/>
      <c r="AB807" s="19"/>
      <c r="AC807" s="6">
        <f t="shared" ca="1" si="68"/>
        <v>-45215</v>
      </c>
      <c r="AD807" s="6" t="str">
        <f t="shared" si="71"/>
        <v>En Proceso</v>
      </c>
      <c r="AE807" s="7" t="str">
        <f t="shared" ca="1" si="69"/>
        <v>Vencido</v>
      </c>
      <c r="AF807" s="7" t="str">
        <f t="shared" si="67"/>
        <v>Contrato En Curso</v>
      </c>
      <c r="AG807" s="25"/>
      <c r="AH807" s="28"/>
    </row>
    <row r="808" spans="1:34" customFormat="1" ht="32.25" customHeight="1" x14ac:dyDescent="0.35">
      <c r="A808" s="16"/>
      <c r="B808" s="10"/>
      <c r="C808" s="10"/>
      <c r="D808" s="10"/>
      <c r="E808" s="10"/>
      <c r="F808" s="10"/>
      <c r="G808" s="9"/>
      <c r="H808" s="22"/>
      <c r="I808" s="10"/>
      <c r="J808" s="11"/>
      <c r="K808" s="11"/>
      <c r="L808" s="17"/>
      <c r="M808" s="10"/>
      <c r="N808" s="10"/>
      <c r="O808" s="10"/>
      <c r="P808" s="23"/>
      <c r="Q808" s="22"/>
      <c r="R808" s="13"/>
      <c r="S808" s="18"/>
      <c r="T808" s="14"/>
      <c r="U808" s="14"/>
      <c r="V808" s="15"/>
      <c r="W808" s="20"/>
      <c r="X808" s="21"/>
      <c r="Y808" s="8" t="str">
        <f t="shared" si="70"/>
        <v>En Revisión</v>
      </c>
      <c r="Z808" s="12"/>
      <c r="AA808" s="24"/>
      <c r="AB808" s="19"/>
      <c r="AC808" s="6">
        <f t="shared" ca="1" si="68"/>
        <v>-45215</v>
      </c>
      <c r="AD808" s="6" t="str">
        <f t="shared" si="71"/>
        <v>En Proceso</v>
      </c>
      <c r="AE808" s="7" t="str">
        <f t="shared" ca="1" si="69"/>
        <v>Vencido</v>
      </c>
      <c r="AF808" s="7" t="str">
        <f t="shared" si="67"/>
        <v>Contrato En Curso</v>
      </c>
      <c r="AG808" s="25"/>
      <c r="AH808" s="28"/>
    </row>
    <row r="809" spans="1:34" customFormat="1" ht="32.25" customHeight="1" x14ac:dyDescent="0.35">
      <c r="A809" s="16"/>
      <c r="B809" s="10"/>
      <c r="C809" s="10"/>
      <c r="D809" s="10"/>
      <c r="E809" s="10"/>
      <c r="F809" s="10"/>
      <c r="G809" s="9"/>
      <c r="H809" s="22"/>
      <c r="I809" s="10"/>
      <c r="J809" s="11"/>
      <c r="K809" s="11"/>
      <c r="L809" s="17"/>
      <c r="M809" s="10"/>
      <c r="N809" s="10"/>
      <c r="O809" s="10"/>
      <c r="P809" s="23"/>
      <c r="Q809" s="22"/>
      <c r="R809" s="13"/>
      <c r="S809" s="18"/>
      <c r="T809" s="14"/>
      <c r="U809" s="14"/>
      <c r="V809" s="15"/>
      <c r="W809" s="20"/>
      <c r="X809" s="21"/>
      <c r="Y809" s="8" t="str">
        <f t="shared" si="70"/>
        <v>En Revisión</v>
      </c>
      <c r="Z809" s="12"/>
      <c r="AA809" s="24"/>
      <c r="AB809" s="19"/>
      <c r="AC809" s="6">
        <f t="shared" ca="1" si="68"/>
        <v>-45215</v>
      </c>
      <c r="AD809" s="6" t="str">
        <f t="shared" si="71"/>
        <v>En Proceso</v>
      </c>
      <c r="AE809" s="7" t="str">
        <f t="shared" ca="1" si="69"/>
        <v>Vencido</v>
      </c>
      <c r="AF809" s="7" t="str">
        <f t="shared" si="67"/>
        <v>Contrato En Curso</v>
      </c>
      <c r="AG809" s="25"/>
      <c r="AH809" s="28"/>
    </row>
    <row r="810" spans="1:34" customFormat="1" ht="32.25" customHeight="1" x14ac:dyDescent="0.35">
      <c r="A810" s="16"/>
      <c r="B810" s="10"/>
      <c r="C810" s="10"/>
      <c r="D810" s="10"/>
      <c r="E810" s="10"/>
      <c r="F810" s="10"/>
      <c r="G810" s="9"/>
      <c r="H810" s="22"/>
      <c r="I810" s="10"/>
      <c r="J810" s="11"/>
      <c r="K810" s="11"/>
      <c r="L810" s="17"/>
      <c r="M810" s="10"/>
      <c r="N810" s="10"/>
      <c r="O810" s="10"/>
      <c r="P810" s="23"/>
      <c r="Q810" s="22"/>
      <c r="R810" s="13"/>
      <c r="S810" s="18"/>
      <c r="T810" s="14"/>
      <c r="U810" s="14"/>
      <c r="V810" s="15"/>
      <c r="W810" s="20"/>
      <c r="X810" s="21"/>
      <c r="Y810" s="8" t="str">
        <f t="shared" si="70"/>
        <v>En Revisión</v>
      </c>
      <c r="Z810" s="12"/>
      <c r="AA810" s="24"/>
      <c r="AB810" s="19"/>
      <c r="AC810" s="6">
        <f t="shared" ca="1" si="68"/>
        <v>-45215</v>
      </c>
      <c r="AD810" s="6" t="str">
        <f t="shared" si="71"/>
        <v>En Proceso</v>
      </c>
      <c r="AE810" s="7" t="str">
        <f t="shared" ca="1" si="69"/>
        <v>Vencido</v>
      </c>
      <c r="AF810" s="7" t="str">
        <f t="shared" si="67"/>
        <v>Contrato En Curso</v>
      </c>
      <c r="AG810" s="25"/>
      <c r="AH810" s="28"/>
    </row>
    <row r="811" spans="1:34" customFormat="1" ht="32.25" customHeight="1" x14ac:dyDescent="0.35">
      <c r="A811" s="16"/>
      <c r="B811" s="10"/>
      <c r="C811" s="10"/>
      <c r="D811" s="10"/>
      <c r="E811" s="10"/>
      <c r="F811" s="10"/>
      <c r="G811" s="9"/>
      <c r="H811" s="22"/>
      <c r="I811" s="10"/>
      <c r="J811" s="11"/>
      <c r="K811" s="11"/>
      <c r="L811" s="17"/>
      <c r="M811" s="10"/>
      <c r="N811" s="10"/>
      <c r="O811" s="10"/>
      <c r="P811" s="23"/>
      <c r="Q811" s="22"/>
      <c r="R811" s="13"/>
      <c r="S811" s="18"/>
      <c r="T811" s="14"/>
      <c r="U811" s="14"/>
      <c r="V811" s="15"/>
      <c r="W811" s="20"/>
      <c r="X811" s="21"/>
      <c r="Y811" s="8" t="str">
        <f t="shared" si="70"/>
        <v>En Revisión</v>
      </c>
      <c r="Z811" s="12"/>
      <c r="AA811" s="24"/>
      <c r="AB811" s="19"/>
      <c r="AC811" s="6">
        <f t="shared" ca="1" si="68"/>
        <v>-45215</v>
      </c>
      <c r="AD811" s="6" t="str">
        <f t="shared" si="71"/>
        <v>En Proceso</v>
      </c>
      <c r="AE811" s="7" t="str">
        <f t="shared" ca="1" si="69"/>
        <v>Vencido</v>
      </c>
      <c r="AF811" s="7" t="str">
        <f t="shared" si="67"/>
        <v>Contrato En Curso</v>
      </c>
      <c r="AG811" s="25"/>
      <c r="AH811" s="28"/>
    </row>
    <row r="812" spans="1:34" customFormat="1" ht="32.25" customHeight="1" x14ac:dyDescent="0.35">
      <c r="A812" s="16"/>
      <c r="B812" s="10"/>
      <c r="C812" s="10"/>
      <c r="D812" s="10"/>
      <c r="E812" s="10"/>
      <c r="F812" s="10"/>
      <c r="G812" s="9"/>
      <c r="H812" s="22"/>
      <c r="I812" s="10"/>
      <c r="J812" s="11"/>
      <c r="K812" s="11"/>
      <c r="L812" s="17"/>
      <c r="M812" s="10"/>
      <c r="N812" s="10"/>
      <c r="O812" s="10"/>
      <c r="P812" s="23"/>
      <c r="Q812" s="22"/>
      <c r="R812" s="13"/>
      <c r="S812" s="18"/>
      <c r="T812" s="14"/>
      <c r="U812" s="14"/>
      <c r="V812" s="15"/>
      <c r="W812" s="20"/>
      <c r="X812" s="21"/>
      <c r="Y812" s="8" t="str">
        <f t="shared" si="70"/>
        <v>En Revisión</v>
      </c>
      <c r="Z812" s="12"/>
      <c r="AA812" s="24"/>
      <c r="AB812" s="19"/>
      <c r="AC812" s="6">
        <f t="shared" ca="1" si="68"/>
        <v>-45215</v>
      </c>
      <c r="AD812" s="6" t="str">
        <f t="shared" si="71"/>
        <v>En Proceso</v>
      </c>
      <c r="AE812" s="7" t="str">
        <f t="shared" ca="1" si="69"/>
        <v>Vencido</v>
      </c>
      <c r="AF812" s="7" t="str">
        <f t="shared" si="67"/>
        <v>Contrato En Curso</v>
      </c>
      <c r="AG812" s="25"/>
      <c r="AH812" s="28"/>
    </row>
    <row r="813" spans="1:34" customFormat="1" ht="32.25" customHeight="1" x14ac:dyDescent="0.35">
      <c r="A813" s="16"/>
      <c r="B813" s="10"/>
      <c r="C813" s="10"/>
      <c r="D813" s="10"/>
      <c r="E813" s="10"/>
      <c r="F813" s="10"/>
      <c r="G813" s="9"/>
      <c r="H813" s="22"/>
      <c r="I813" s="10"/>
      <c r="J813" s="11"/>
      <c r="K813" s="11"/>
      <c r="L813" s="17"/>
      <c r="M813" s="10"/>
      <c r="N813" s="10"/>
      <c r="O813" s="10"/>
      <c r="P813" s="23"/>
      <c r="Q813" s="22"/>
      <c r="R813" s="13"/>
      <c r="S813" s="18"/>
      <c r="T813" s="14"/>
      <c r="U813" s="14"/>
      <c r="V813" s="15"/>
      <c r="W813" s="20"/>
      <c r="X813" s="21"/>
      <c r="Y813" s="8" t="str">
        <f t="shared" si="70"/>
        <v>En Revisión</v>
      </c>
      <c r="Z813" s="12"/>
      <c r="AA813" s="24"/>
      <c r="AB813" s="19"/>
      <c r="AC813" s="6">
        <f t="shared" ca="1" si="68"/>
        <v>-45215</v>
      </c>
      <c r="AD813" s="6" t="str">
        <f t="shared" si="71"/>
        <v>En Proceso</v>
      </c>
      <c r="AE813" s="7" t="str">
        <f t="shared" ca="1" si="69"/>
        <v>Vencido</v>
      </c>
      <c r="AF813" s="7" t="str">
        <f t="shared" si="67"/>
        <v>Contrato En Curso</v>
      </c>
      <c r="AG813" s="25"/>
      <c r="AH813" s="28"/>
    </row>
    <row r="814" spans="1:34" customFormat="1" ht="32.25" customHeight="1" x14ac:dyDescent="0.35">
      <c r="A814" s="16"/>
      <c r="B814" s="10"/>
      <c r="C814" s="10"/>
      <c r="D814" s="10"/>
      <c r="E814" s="10"/>
      <c r="F814" s="10"/>
      <c r="G814" s="9"/>
      <c r="H814" s="22"/>
      <c r="I814" s="10"/>
      <c r="J814" s="11"/>
      <c r="K814" s="11"/>
      <c r="L814" s="17"/>
      <c r="M814" s="10"/>
      <c r="N814" s="10"/>
      <c r="O814" s="10"/>
      <c r="P814" s="23"/>
      <c r="Q814" s="22"/>
      <c r="R814" s="13"/>
      <c r="S814" s="18"/>
      <c r="T814" s="14"/>
      <c r="U814" s="14"/>
      <c r="V814" s="15"/>
      <c r="W814" s="20"/>
      <c r="X814" s="21"/>
      <c r="Y814" s="8" t="str">
        <f t="shared" si="70"/>
        <v>En Revisión</v>
      </c>
      <c r="Z814" s="12"/>
      <c r="AA814" s="24"/>
      <c r="AB814" s="19"/>
      <c r="AC814" s="6">
        <f t="shared" ca="1" si="68"/>
        <v>-45215</v>
      </c>
      <c r="AD814" s="6" t="str">
        <f t="shared" si="71"/>
        <v>En Proceso</v>
      </c>
      <c r="AE814" s="7" t="str">
        <f t="shared" ca="1" si="69"/>
        <v>Vencido</v>
      </c>
      <c r="AF814" s="7" t="str">
        <f t="shared" si="67"/>
        <v>Contrato En Curso</v>
      </c>
      <c r="AG814" s="25"/>
      <c r="AH814" s="28"/>
    </row>
    <row r="815" spans="1:34" customFormat="1" ht="32.25" customHeight="1" x14ac:dyDescent="0.35">
      <c r="A815" s="16"/>
      <c r="B815" s="10"/>
      <c r="C815" s="10"/>
      <c r="D815" s="10"/>
      <c r="E815" s="10"/>
      <c r="F815" s="10"/>
      <c r="G815" s="9"/>
      <c r="H815" s="22"/>
      <c r="I815" s="10"/>
      <c r="J815" s="11"/>
      <c r="K815" s="11"/>
      <c r="L815" s="17"/>
      <c r="M815" s="10"/>
      <c r="N815" s="10"/>
      <c r="O815" s="10"/>
      <c r="P815" s="23"/>
      <c r="Q815" s="22"/>
      <c r="R815" s="13"/>
      <c r="S815" s="18"/>
      <c r="T815" s="14"/>
      <c r="U815" s="14"/>
      <c r="V815" s="15"/>
      <c r="W815" s="20"/>
      <c r="X815" s="21"/>
      <c r="Y815" s="8" t="str">
        <f t="shared" si="70"/>
        <v>En Revisión</v>
      </c>
      <c r="Z815" s="12"/>
      <c r="AA815" s="24"/>
      <c r="AB815" s="19"/>
      <c r="AC815" s="6">
        <f t="shared" ca="1" si="68"/>
        <v>-45215</v>
      </c>
      <c r="AD815" s="6" t="str">
        <f t="shared" si="71"/>
        <v>En Proceso</v>
      </c>
      <c r="AE815" s="7" t="str">
        <f t="shared" ca="1" si="69"/>
        <v>Vencido</v>
      </c>
      <c r="AF815" s="7" t="str">
        <f t="shared" si="67"/>
        <v>Contrato En Curso</v>
      </c>
      <c r="AG815" s="25"/>
      <c r="AH815" s="28"/>
    </row>
    <row r="816" spans="1:34" customFormat="1" ht="32.25" customHeight="1" x14ac:dyDescent="0.35">
      <c r="A816" s="16"/>
      <c r="B816" s="10"/>
      <c r="C816" s="10"/>
      <c r="D816" s="10"/>
      <c r="E816" s="10"/>
      <c r="F816" s="10"/>
      <c r="G816" s="9"/>
      <c r="H816" s="22"/>
      <c r="I816" s="10"/>
      <c r="J816" s="11"/>
      <c r="K816" s="11"/>
      <c r="L816" s="17"/>
      <c r="M816" s="10"/>
      <c r="N816" s="10"/>
      <c r="O816" s="10"/>
      <c r="P816" s="23"/>
      <c r="Q816" s="22"/>
      <c r="R816" s="13"/>
      <c r="S816" s="18"/>
      <c r="T816" s="14"/>
      <c r="U816" s="14"/>
      <c r="V816" s="15"/>
      <c r="W816" s="20"/>
      <c r="X816" s="21"/>
      <c r="Y816" s="8" t="str">
        <f t="shared" si="70"/>
        <v>En Revisión</v>
      </c>
      <c r="Z816" s="12"/>
      <c r="AA816" s="24"/>
      <c r="AB816" s="19"/>
      <c r="AC816" s="6">
        <f t="shared" ca="1" si="68"/>
        <v>-45215</v>
      </c>
      <c r="AD816" s="6" t="str">
        <f t="shared" si="71"/>
        <v>En Proceso</v>
      </c>
      <c r="AE816" s="7" t="str">
        <f t="shared" ca="1" si="69"/>
        <v>Vencido</v>
      </c>
      <c r="AF816" s="7" t="str">
        <f t="shared" si="67"/>
        <v>Contrato En Curso</v>
      </c>
      <c r="AG816" s="25"/>
      <c r="AH816" s="28"/>
    </row>
    <row r="817" spans="1:34" customFormat="1" ht="32.25" customHeight="1" x14ac:dyDescent="0.35">
      <c r="A817" s="16"/>
      <c r="B817" s="10"/>
      <c r="C817" s="10"/>
      <c r="D817" s="10"/>
      <c r="E817" s="10"/>
      <c r="F817" s="10"/>
      <c r="G817" s="9"/>
      <c r="H817" s="22"/>
      <c r="I817" s="10"/>
      <c r="J817" s="11"/>
      <c r="K817" s="11"/>
      <c r="L817" s="17"/>
      <c r="M817" s="10"/>
      <c r="N817" s="10"/>
      <c r="O817" s="10"/>
      <c r="P817" s="23"/>
      <c r="Q817" s="22"/>
      <c r="R817" s="13"/>
      <c r="S817" s="18"/>
      <c r="T817" s="14"/>
      <c r="U817" s="14"/>
      <c r="V817" s="15"/>
      <c r="W817" s="20"/>
      <c r="X817" s="21"/>
      <c r="Y817" s="8" t="str">
        <f t="shared" si="70"/>
        <v>En Revisión</v>
      </c>
      <c r="Z817" s="12"/>
      <c r="AA817" s="24"/>
      <c r="AB817" s="19"/>
      <c r="AC817" s="6">
        <f t="shared" ca="1" si="68"/>
        <v>-45215</v>
      </c>
      <c r="AD817" s="6" t="str">
        <f t="shared" si="71"/>
        <v>En Proceso</v>
      </c>
      <c r="AE817" s="7" t="str">
        <f t="shared" ca="1" si="69"/>
        <v>Vencido</v>
      </c>
      <c r="AF817" s="7" t="str">
        <f t="shared" si="67"/>
        <v>Contrato En Curso</v>
      </c>
      <c r="AG817" s="25"/>
      <c r="AH817" s="28"/>
    </row>
    <row r="818" spans="1:34" customFormat="1" ht="32.25" customHeight="1" x14ac:dyDescent="0.35">
      <c r="A818" s="16"/>
      <c r="B818" s="10"/>
      <c r="C818" s="10"/>
      <c r="D818" s="10"/>
      <c r="E818" s="10"/>
      <c r="F818" s="10"/>
      <c r="G818" s="9"/>
      <c r="H818" s="22"/>
      <c r="I818" s="10"/>
      <c r="J818" s="11"/>
      <c r="K818" s="11"/>
      <c r="L818" s="17"/>
      <c r="M818" s="10"/>
      <c r="N818" s="10"/>
      <c r="O818" s="10"/>
      <c r="P818" s="23"/>
      <c r="Q818" s="22"/>
      <c r="R818" s="13"/>
      <c r="S818" s="18"/>
      <c r="T818" s="14"/>
      <c r="U818" s="14"/>
      <c r="V818" s="15"/>
      <c r="W818" s="20"/>
      <c r="X818" s="21"/>
      <c r="Y818" s="8" t="str">
        <f t="shared" si="70"/>
        <v>En Revisión</v>
      </c>
      <c r="Z818" s="12"/>
      <c r="AA818" s="24"/>
      <c r="AB818" s="19"/>
      <c r="AC818" s="6">
        <f t="shared" ca="1" si="68"/>
        <v>-45215</v>
      </c>
      <c r="AD818" s="6" t="str">
        <f t="shared" si="71"/>
        <v>En Proceso</v>
      </c>
      <c r="AE818" s="7" t="str">
        <f t="shared" ca="1" si="69"/>
        <v>Vencido</v>
      </c>
      <c r="AF818" s="7" t="str">
        <f t="shared" si="67"/>
        <v>Contrato En Curso</v>
      </c>
      <c r="AG818" s="25"/>
      <c r="AH818" s="28"/>
    </row>
    <row r="819" spans="1:34" customFormat="1" ht="32.25" customHeight="1" x14ac:dyDescent="0.35">
      <c r="A819" s="16"/>
      <c r="B819" s="10"/>
      <c r="C819" s="10"/>
      <c r="D819" s="10"/>
      <c r="E819" s="10"/>
      <c r="F819" s="10"/>
      <c r="G819" s="9"/>
      <c r="H819" s="22"/>
      <c r="I819" s="10"/>
      <c r="J819" s="11"/>
      <c r="K819" s="11"/>
      <c r="L819" s="17"/>
      <c r="M819" s="10"/>
      <c r="N819" s="10"/>
      <c r="O819" s="10"/>
      <c r="P819" s="23"/>
      <c r="Q819" s="22"/>
      <c r="R819" s="13"/>
      <c r="S819" s="18"/>
      <c r="T819" s="14"/>
      <c r="U819" s="14"/>
      <c r="V819" s="15"/>
      <c r="W819" s="20"/>
      <c r="X819" s="21"/>
      <c r="Y819" s="8" t="str">
        <f t="shared" si="70"/>
        <v>En Revisión</v>
      </c>
      <c r="Z819" s="12"/>
      <c r="AA819" s="24"/>
      <c r="AB819" s="19"/>
      <c r="AC819" s="6">
        <f t="shared" ca="1" si="68"/>
        <v>-45215</v>
      </c>
      <c r="AD819" s="6" t="str">
        <f t="shared" si="71"/>
        <v>En Proceso</v>
      </c>
      <c r="AE819" s="7" t="str">
        <f t="shared" ca="1" si="69"/>
        <v>Vencido</v>
      </c>
      <c r="AF819" s="7" t="str">
        <f t="shared" si="67"/>
        <v>Contrato En Curso</v>
      </c>
      <c r="AG819" s="25"/>
      <c r="AH819" s="28"/>
    </row>
    <row r="820" spans="1:34" customFormat="1" ht="32.25" customHeight="1" x14ac:dyDescent="0.35">
      <c r="A820" s="16"/>
      <c r="B820" s="10"/>
      <c r="C820" s="10"/>
      <c r="D820" s="10"/>
      <c r="E820" s="10"/>
      <c r="F820" s="10"/>
      <c r="G820" s="9"/>
      <c r="H820" s="22"/>
      <c r="I820" s="10"/>
      <c r="J820" s="11"/>
      <c r="K820" s="11"/>
      <c r="L820" s="17"/>
      <c r="M820" s="10"/>
      <c r="N820" s="10"/>
      <c r="O820" s="10"/>
      <c r="P820" s="23"/>
      <c r="Q820" s="22"/>
      <c r="R820" s="13"/>
      <c r="S820" s="18"/>
      <c r="T820" s="14"/>
      <c r="U820" s="14"/>
      <c r="V820" s="15"/>
      <c r="W820" s="20"/>
      <c r="X820" s="21"/>
      <c r="Y820" s="8" t="str">
        <f t="shared" si="70"/>
        <v>En Revisión</v>
      </c>
      <c r="Z820" s="12"/>
      <c r="AA820" s="24"/>
      <c r="AB820" s="19"/>
      <c r="AC820" s="6">
        <f t="shared" ca="1" si="68"/>
        <v>-45215</v>
      </c>
      <c r="AD820" s="6" t="str">
        <f t="shared" si="71"/>
        <v>En Proceso</v>
      </c>
      <c r="AE820" s="7" t="str">
        <f t="shared" ca="1" si="69"/>
        <v>Vencido</v>
      </c>
      <c r="AF820" s="7" t="str">
        <f t="shared" si="67"/>
        <v>Contrato En Curso</v>
      </c>
      <c r="AG820" s="25"/>
      <c r="AH820" s="28"/>
    </row>
    <row r="821" spans="1:34" customFormat="1" ht="32.25" customHeight="1" x14ac:dyDescent="0.35">
      <c r="A821" s="16"/>
      <c r="B821" s="10"/>
      <c r="C821" s="10"/>
      <c r="D821" s="10"/>
      <c r="E821" s="10"/>
      <c r="F821" s="10"/>
      <c r="G821" s="9"/>
      <c r="H821" s="22"/>
      <c r="I821" s="10"/>
      <c r="J821" s="11"/>
      <c r="K821" s="11"/>
      <c r="L821" s="17"/>
      <c r="M821" s="10"/>
      <c r="N821" s="10"/>
      <c r="O821" s="10"/>
      <c r="P821" s="23"/>
      <c r="Q821" s="22"/>
      <c r="R821" s="13"/>
      <c r="S821" s="18"/>
      <c r="T821" s="14"/>
      <c r="U821" s="14"/>
      <c r="V821" s="15"/>
      <c r="W821" s="20"/>
      <c r="X821" s="21"/>
      <c r="Y821" s="8" t="str">
        <f t="shared" si="70"/>
        <v>En Revisión</v>
      </c>
      <c r="Z821" s="12"/>
      <c r="AA821" s="24"/>
      <c r="AB821" s="19"/>
      <c r="AC821" s="6">
        <f t="shared" ca="1" si="68"/>
        <v>-45215</v>
      </c>
      <c r="AD821" s="6" t="str">
        <f t="shared" si="71"/>
        <v>En Proceso</v>
      </c>
      <c r="AE821" s="7" t="str">
        <f t="shared" ca="1" si="69"/>
        <v>Vencido</v>
      </c>
      <c r="AF821" s="7" t="str">
        <f t="shared" si="67"/>
        <v>Contrato En Curso</v>
      </c>
      <c r="AG821" s="25"/>
      <c r="AH821" s="28"/>
    </row>
    <row r="822" spans="1:34" customFormat="1" ht="32.25" customHeight="1" x14ac:dyDescent="0.35">
      <c r="A822" s="16"/>
      <c r="B822" s="10"/>
      <c r="C822" s="10"/>
      <c r="D822" s="10"/>
      <c r="E822" s="10"/>
      <c r="F822" s="10"/>
      <c r="G822" s="9"/>
      <c r="H822" s="22"/>
      <c r="I822" s="10"/>
      <c r="J822" s="11"/>
      <c r="K822" s="11"/>
      <c r="L822" s="17"/>
      <c r="M822" s="10"/>
      <c r="N822" s="10"/>
      <c r="O822" s="10"/>
      <c r="P822" s="23"/>
      <c r="Q822" s="22"/>
      <c r="R822" s="13"/>
      <c r="S822" s="18"/>
      <c r="T822" s="14"/>
      <c r="U822" s="14"/>
      <c r="V822" s="15"/>
      <c r="W822" s="20"/>
      <c r="X822" s="21"/>
      <c r="Y822" s="8" t="str">
        <f t="shared" si="70"/>
        <v>En Revisión</v>
      </c>
      <c r="Z822" s="12"/>
      <c r="AA822" s="24"/>
      <c r="AB822" s="19"/>
      <c r="AC822" s="6">
        <f t="shared" ca="1" si="68"/>
        <v>-45215</v>
      </c>
      <c r="AD822" s="6" t="str">
        <f t="shared" si="71"/>
        <v>En Proceso</v>
      </c>
      <c r="AE822" s="7" t="str">
        <f t="shared" ca="1" si="69"/>
        <v>Vencido</v>
      </c>
      <c r="AF822" s="7" t="str">
        <f t="shared" si="67"/>
        <v>Contrato En Curso</v>
      </c>
      <c r="AG822" s="25"/>
      <c r="AH822" s="28"/>
    </row>
    <row r="823" spans="1:34" customFormat="1" ht="32.25" customHeight="1" x14ac:dyDescent="0.35">
      <c r="A823" s="16"/>
      <c r="B823" s="10"/>
      <c r="C823" s="10"/>
      <c r="D823" s="10"/>
      <c r="E823" s="10"/>
      <c r="F823" s="10"/>
      <c r="G823" s="9"/>
      <c r="H823" s="22"/>
      <c r="I823" s="10"/>
      <c r="J823" s="11"/>
      <c r="K823" s="11"/>
      <c r="L823" s="17"/>
      <c r="M823" s="10"/>
      <c r="N823" s="10"/>
      <c r="O823" s="10"/>
      <c r="P823" s="23"/>
      <c r="Q823" s="22"/>
      <c r="R823" s="13"/>
      <c r="S823" s="18"/>
      <c r="T823" s="14"/>
      <c r="U823" s="14"/>
      <c r="V823" s="15"/>
      <c r="W823" s="20"/>
      <c r="X823" s="21"/>
      <c r="Y823" s="8" t="str">
        <f t="shared" si="70"/>
        <v>En Revisión</v>
      </c>
      <c r="Z823" s="12"/>
      <c r="AA823" s="24"/>
      <c r="AB823" s="19"/>
      <c r="AC823" s="6">
        <f t="shared" ca="1" si="68"/>
        <v>-45215</v>
      </c>
      <c r="AD823" s="6" t="str">
        <f t="shared" si="71"/>
        <v>En Proceso</v>
      </c>
      <c r="AE823" s="7" t="str">
        <f t="shared" ca="1" si="69"/>
        <v>Vencido</v>
      </c>
      <c r="AF823" s="7" t="str">
        <f t="shared" si="67"/>
        <v>Contrato En Curso</v>
      </c>
      <c r="AG823" s="25"/>
      <c r="AH823" s="28"/>
    </row>
    <row r="824" spans="1:34" customFormat="1" ht="32.25" customHeight="1" x14ac:dyDescent="0.35">
      <c r="A824" s="16"/>
      <c r="B824" s="10"/>
      <c r="C824" s="10"/>
      <c r="D824" s="10"/>
      <c r="E824" s="10"/>
      <c r="F824" s="10"/>
      <c r="G824" s="9"/>
      <c r="H824" s="22"/>
      <c r="I824" s="10"/>
      <c r="J824" s="11"/>
      <c r="K824" s="11"/>
      <c r="L824" s="17"/>
      <c r="M824" s="10"/>
      <c r="N824" s="10"/>
      <c r="O824" s="10"/>
      <c r="P824" s="23"/>
      <c r="Q824" s="22"/>
      <c r="R824" s="13"/>
      <c r="S824" s="18"/>
      <c r="T824" s="14"/>
      <c r="U824" s="14"/>
      <c r="V824" s="15"/>
      <c r="W824" s="20"/>
      <c r="X824" s="21"/>
      <c r="Y824" s="8" t="str">
        <f t="shared" si="70"/>
        <v>En Revisión</v>
      </c>
      <c r="Z824" s="12"/>
      <c r="AA824" s="24"/>
      <c r="AB824" s="19"/>
      <c r="AC824" s="6">
        <f t="shared" ca="1" si="68"/>
        <v>-45215</v>
      </c>
      <c r="AD824" s="6" t="str">
        <f t="shared" si="71"/>
        <v>En Proceso</v>
      </c>
      <c r="AE824" s="7" t="str">
        <f t="shared" ca="1" si="69"/>
        <v>Vencido</v>
      </c>
      <c r="AF824" s="7" t="str">
        <f t="shared" si="67"/>
        <v>Contrato En Curso</v>
      </c>
      <c r="AG824" s="25"/>
      <c r="AH824" s="28"/>
    </row>
    <row r="825" spans="1:34" customFormat="1" ht="32.25" customHeight="1" x14ac:dyDescent="0.35">
      <c r="A825" s="16"/>
      <c r="B825" s="10"/>
      <c r="C825" s="10"/>
      <c r="D825" s="10"/>
      <c r="E825" s="10"/>
      <c r="F825" s="10"/>
      <c r="G825" s="9"/>
      <c r="H825" s="22"/>
      <c r="I825" s="10"/>
      <c r="J825" s="11"/>
      <c r="K825" s="11"/>
      <c r="L825" s="17"/>
      <c r="M825" s="10"/>
      <c r="N825" s="10"/>
      <c r="O825" s="10"/>
      <c r="P825" s="23"/>
      <c r="Q825" s="22"/>
      <c r="R825" s="13"/>
      <c r="S825" s="18"/>
      <c r="T825" s="14"/>
      <c r="U825" s="14"/>
      <c r="V825" s="15"/>
      <c r="W825" s="20"/>
      <c r="X825" s="21"/>
      <c r="Y825" s="8" t="str">
        <f t="shared" si="70"/>
        <v>En Revisión</v>
      </c>
      <c r="Z825" s="12"/>
      <c r="AA825" s="24"/>
      <c r="AB825" s="19"/>
      <c r="AC825" s="6">
        <f t="shared" ca="1" si="68"/>
        <v>-45215</v>
      </c>
      <c r="AD825" s="6" t="str">
        <f t="shared" si="71"/>
        <v>En Proceso</v>
      </c>
      <c r="AE825" s="7" t="str">
        <f t="shared" ca="1" si="69"/>
        <v>Vencido</v>
      </c>
      <c r="AF825" s="7" t="str">
        <f t="shared" si="67"/>
        <v>Contrato En Curso</v>
      </c>
      <c r="AG825" s="25"/>
      <c r="AH825" s="28"/>
    </row>
    <row r="826" spans="1:34" customFormat="1" ht="32.25" customHeight="1" x14ac:dyDescent="0.35">
      <c r="A826" s="16"/>
      <c r="B826" s="10"/>
      <c r="C826" s="10"/>
      <c r="D826" s="10"/>
      <c r="E826" s="10"/>
      <c r="F826" s="10"/>
      <c r="G826" s="9"/>
      <c r="H826" s="22"/>
      <c r="I826" s="10"/>
      <c r="J826" s="11"/>
      <c r="K826" s="11"/>
      <c r="L826" s="17"/>
      <c r="M826" s="10"/>
      <c r="N826" s="10"/>
      <c r="O826" s="10"/>
      <c r="P826" s="23"/>
      <c r="Q826" s="22"/>
      <c r="R826" s="13"/>
      <c r="S826" s="18"/>
      <c r="T826" s="14"/>
      <c r="U826" s="14"/>
      <c r="V826" s="15"/>
      <c r="W826" s="20"/>
      <c r="X826" s="21"/>
      <c r="Y826" s="8" t="str">
        <f t="shared" si="70"/>
        <v>En Revisión</v>
      </c>
      <c r="Z826" s="12"/>
      <c r="AA826" s="24"/>
      <c r="AB826" s="19"/>
      <c r="AC826" s="6">
        <f t="shared" ca="1" si="68"/>
        <v>-45215</v>
      </c>
      <c r="AD826" s="6" t="str">
        <f t="shared" si="71"/>
        <v>En Proceso</v>
      </c>
      <c r="AE826" s="7" t="str">
        <f t="shared" ca="1" si="69"/>
        <v>Vencido</v>
      </c>
      <c r="AF826" s="7" t="str">
        <f t="shared" si="67"/>
        <v>Contrato En Curso</v>
      </c>
      <c r="AG826" s="25"/>
      <c r="AH826" s="28"/>
    </row>
    <row r="827" spans="1:34" customFormat="1" ht="32.25" customHeight="1" x14ac:dyDescent="0.35">
      <c r="A827" s="16"/>
      <c r="B827" s="10"/>
      <c r="C827" s="10"/>
      <c r="D827" s="10"/>
      <c r="E827" s="10"/>
      <c r="F827" s="10"/>
      <c r="G827" s="9"/>
      <c r="H827" s="22"/>
      <c r="I827" s="10"/>
      <c r="J827" s="11"/>
      <c r="K827" s="11"/>
      <c r="L827" s="17"/>
      <c r="M827" s="10"/>
      <c r="N827" s="10"/>
      <c r="O827" s="10"/>
      <c r="P827" s="23"/>
      <c r="Q827" s="22"/>
      <c r="R827" s="13"/>
      <c r="S827" s="18"/>
      <c r="T827" s="14"/>
      <c r="U827" s="14"/>
      <c r="V827" s="15"/>
      <c r="W827" s="20"/>
      <c r="X827" s="21"/>
      <c r="Y827" s="8" t="str">
        <f t="shared" si="70"/>
        <v>En Revisión</v>
      </c>
      <c r="Z827" s="12"/>
      <c r="AA827" s="24"/>
      <c r="AB827" s="19"/>
      <c r="AC827" s="6">
        <f t="shared" ca="1" si="68"/>
        <v>-45215</v>
      </c>
      <c r="AD827" s="6" t="str">
        <f t="shared" si="71"/>
        <v>En Proceso</v>
      </c>
      <c r="AE827" s="7" t="str">
        <f t="shared" ca="1" si="69"/>
        <v>Vencido</v>
      </c>
      <c r="AF827" s="7" t="str">
        <f t="shared" si="67"/>
        <v>Contrato En Curso</v>
      </c>
      <c r="AG827" s="25"/>
      <c r="AH827" s="28"/>
    </row>
    <row r="828" spans="1:34" customFormat="1" ht="32.25" customHeight="1" x14ac:dyDescent="0.35">
      <c r="A828" s="16"/>
      <c r="B828" s="10"/>
      <c r="C828" s="10"/>
      <c r="D828" s="10"/>
      <c r="E828" s="10"/>
      <c r="F828" s="10"/>
      <c r="G828" s="9"/>
      <c r="H828" s="22"/>
      <c r="I828" s="10"/>
      <c r="J828" s="11"/>
      <c r="K828" s="11"/>
      <c r="L828" s="17"/>
      <c r="M828" s="10"/>
      <c r="N828" s="10"/>
      <c r="O828" s="10"/>
      <c r="P828" s="23"/>
      <c r="Q828" s="22"/>
      <c r="R828" s="13"/>
      <c r="S828" s="18"/>
      <c r="T828" s="14"/>
      <c r="U828" s="14"/>
      <c r="V828" s="15"/>
      <c r="W828" s="20"/>
      <c r="X828" s="21"/>
      <c r="Y828" s="8" t="str">
        <f t="shared" si="70"/>
        <v>En Revisión</v>
      </c>
      <c r="Z828" s="12"/>
      <c r="AA828" s="24"/>
      <c r="AB828" s="19"/>
      <c r="AC828" s="6">
        <f t="shared" ca="1" si="68"/>
        <v>-45215</v>
      </c>
      <c r="AD828" s="6" t="str">
        <f t="shared" si="71"/>
        <v>En Proceso</v>
      </c>
      <c r="AE828" s="7" t="str">
        <f t="shared" ca="1" si="69"/>
        <v>Vencido</v>
      </c>
      <c r="AF828" s="7" t="str">
        <f t="shared" si="67"/>
        <v>Contrato En Curso</v>
      </c>
      <c r="AG828" s="25"/>
      <c r="AH828" s="28"/>
    </row>
    <row r="829" spans="1:34" customFormat="1" ht="32.25" customHeight="1" x14ac:dyDescent="0.35">
      <c r="A829" s="16"/>
      <c r="B829" s="10"/>
      <c r="C829" s="10"/>
      <c r="D829" s="10"/>
      <c r="E829" s="10"/>
      <c r="F829" s="10"/>
      <c r="G829" s="9"/>
      <c r="H829" s="22"/>
      <c r="I829" s="10"/>
      <c r="J829" s="11"/>
      <c r="K829" s="11"/>
      <c r="L829" s="17"/>
      <c r="M829" s="10"/>
      <c r="N829" s="10"/>
      <c r="O829" s="10"/>
      <c r="P829" s="23"/>
      <c r="Q829" s="22"/>
      <c r="R829" s="13"/>
      <c r="S829" s="18"/>
      <c r="T829" s="14"/>
      <c r="U829" s="14"/>
      <c r="V829" s="15"/>
      <c r="W829" s="20"/>
      <c r="X829" s="21"/>
      <c r="Y829" s="8" t="str">
        <f t="shared" si="70"/>
        <v>En Revisión</v>
      </c>
      <c r="Z829" s="12"/>
      <c r="AA829" s="24"/>
      <c r="AB829" s="19"/>
      <c r="AC829" s="6">
        <f t="shared" ca="1" si="68"/>
        <v>-45215</v>
      </c>
      <c r="AD829" s="6" t="str">
        <f t="shared" si="71"/>
        <v>En Proceso</v>
      </c>
      <c r="AE829" s="7" t="str">
        <f t="shared" ca="1" si="69"/>
        <v>Vencido</v>
      </c>
      <c r="AF829" s="7" t="str">
        <f t="shared" si="67"/>
        <v>Contrato En Curso</v>
      </c>
      <c r="AG829" s="25"/>
      <c r="AH829" s="28"/>
    </row>
    <row r="830" spans="1:34" customFormat="1" ht="32.25" customHeight="1" x14ac:dyDescent="0.35">
      <c r="A830" s="16"/>
      <c r="B830" s="10"/>
      <c r="C830" s="10"/>
      <c r="D830" s="10"/>
      <c r="E830" s="10"/>
      <c r="F830" s="10"/>
      <c r="G830" s="9"/>
      <c r="H830" s="22"/>
      <c r="I830" s="10"/>
      <c r="J830" s="11"/>
      <c r="K830" s="11"/>
      <c r="L830" s="17"/>
      <c r="M830" s="10"/>
      <c r="N830" s="10"/>
      <c r="O830" s="10"/>
      <c r="P830" s="23"/>
      <c r="Q830" s="22"/>
      <c r="R830" s="13"/>
      <c r="S830" s="18"/>
      <c r="T830" s="14"/>
      <c r="U830" s="14"/>
      <c r="V830" s="15"/>
      <c r="W830" s="20"/>
      <c r="X830" s="21"/>
      <c r="Y830" s="8" t="str">
        <f t="shared" si="70"/>
        <v>En Revisión</v>
      </c>
      <c r="Z830" s="12"/>
      <c r="AA830" s="24"/>
      <c r="AB830" s="19"/>
      <c r="AC830" s="6">
        <f t="shared" ca="1" si="68"/>
        <v>-45215</v>
      </c>
      <c r="AD830" s="6" t="str">
        <f t="shared" si="71"/>
        <v>En Proceso</v>
      </c>
      <c r="AE830" s="7" t="str">
        <f t="shared" ca="1" si="69"/>
        <v>Vencido</v>
      </c>
      <c r="AF830" s="7" t="str">
        <f t="shared" si="67"/>
        <v>Contrato En Curso</v>
      </c>
      <c r="AG830" s="25"/>
      <c r="AH830" s="28"/>
    </row>
    <row r="831" spans="1:34" customFormat="1" ht="32.25" customHeight="1" x14ac:dyDescent="0.35">
      <c r="A831" s="16"/>
      <c r="B831" s="10"/>
      <c r="C831" s="10"/>
      <c r="D831" s="10"/>
      <c r="E831" s="10"/>
      <c r="F831" s="10"/>
      <c r="G831" s="9"/>
      <c r="H831" s="22"/>
      <c r="I831" s="10"/>
      <c r="J831" s="11"/>
      <c r="K831" s="11"/>
      <c r="L831" s="17"/>
      <c r="M831" s="10"/>
      <c r="N831" s="10"/>
      <c r="O831" s="10"/>
      <c r="P831" s="23"/>
      <c r="Q831" s="22"/>
      <c r="R831" s="13"/>
      <c r="S831" s="18"/>
      <c r="T831" s="14"/>
      <c r="U831" s="14"/>
      <c r="V831" s="15"/>
      <c r="W831" s="20"/>
      <c r="X831" s="21"/>
      <c r="Y831" s="8" t="str">
        <f t="shared" si="70"/>
        <v>En Revisión</v>
      </c>
      <c r="Z831" s="12"/>
      <c r="AA831" s="24"/>
      <c r="AB831" s="19"/>
      <c r="AC831" s="6">
        <f t="shared" ca="1" si="68"/>
        <v>-45215</v>
      </c>
      <c r="AD831" s="6" t="str">
        <f t="shared" si="71"/>
        <v>En Proceso</v>
      </c>
      <c r="AE831" s="7" t="str">
        <f t="shared" ca="1" si="69"/>
        <v>Vencido</v>
      </c>
      <c r="AF831" s="7" t="str">
        <f t="shared" si="67"/>
        <v>Contrato En Curso</v>
      </c>
      <c r="AG831" s="25"/>
      <c r="AH831" s="28"/>
    </row>
    <row r="832" spans="1:34" customFormat="1" ht="32.25" customHeight="1" x14ac:dyDescent="0.35">
      <c r="A832" s="16"/>
      <c r="B832" s="10"/>
      <c r="C832" s="10"/>
      <c r="D832" s="10"/>
      <c r="E832" s="10"/>
      <c r="F832" s="10"/>
      <c r="G832" s="9"/>
      <c r="H832" s="22"/>
      <c r="I832" s="10"/>
      <c r="J832" s="11"/>
      <c r="K832" s="11"/>
      <c r="L832" s="17"/>
      <c r="M832" s="10"/>
      <c r="N832" s="10"/>
      <c r="O832" s="10"/>
      <c r="P832" s="23"/>
      <c r="Q832" s="22"/>
      <c r="R832" s="13"/>
      <c r="S832" s="18"/>
      <c r="T832" s="14"/>
      <c r="U832" s="14"/>
      <c r="V832" s="15"/>
      <c r="W832" s="20"/>
      <c r="X832" s="21"/>
      <c r="Y832" s="8" t="str">
        <f t="shared" si="70"/>
        <v>En Revisión</v>
      </c>
      <c r="Z832" s="12"/>
      <c r="AA832" s="24"/>
      <c r="AB832" s="19"/>
      <c r="AC832" s="6">
        <f t="shared" ca="1" si="68"/>
        <v>-45215</v>
      </c>
      <c r="AD832" s="6" t="str">
        <f t="shared" si="71"/>
        <v>En Proceso</v>
      </c>
      <c r="AE832" s="7" t="str">
        <f t="shared" ca="1" si="69"/>
        <v>Vencido</v>
      </c>
      <c r="AF832" s="7" t="str">
        <f t="shared" si="67"/>
        <v>Contrato En Curso</v>
      </c>
      <c r="AG832" s="25"/>
      <c r="AH832" s="28"/>
    </row>
    <row r="833" spans="1:34" customFormat="1" ht="32.25" customHeight="1" x14ac:dyDescent="0.35">
      <c r="A833" s="16"/>
      <c r="B833" s="10"/>
      <c r="C833" s="10"/>
      <c r="D833" s="10"/>
      <c r="E833" s="10"/>
      <c r="F833" s="10"/>
      <c r="G833" s="9"/>
      <c r="H833" s="22"/>
      <c r="I833" s="10"/>
      <c r="J833" s="11"/>
      <c r="K833" s="11"/>
      <c r="L833" s="17"/>
      <c r="M833" s="10"/>
      <c r="N833" s="10"/>
      <c r="O833" s="10"/>
      <c r="P833" s="23"/>
      <c r="Q833" s="22"/>
      <c r="R833" s="13"/>
      <c r="S833" s="18"/>
      <c r="T833" s="14"/>
      <c r="U833" s="14"/>
      <c r="V833" s="15"/>
      <c r="W833" s="20"/>
      <c r="X833" s="21"/>
      <c r="Y833" s="8" t="str">
        <f t="shared" si="70"/>
        <v>En Revisión</v>
      </c>
      <c r="Z833" s="12"/>
      <c r="AA833" s="24"/>
      <c r="AB833" s="19"/>
      <c r="AC833" s="6">
        <f t="shared" ca="1" si="68"/>
        <v>-45215</v>
      </c>
      <c r="AD833" s="6" t="str">
        <f t="shared" si="71"/>
        <v>En Proceso</v>
      </c>
      <c r="AE833" s="7" t="str">
        <f t="shared" ca="1" si="69"/>
        <v>Vencido</v>
      </c>
      <c r="AF833" s="7" t="str">
        <f t="shared" si="67"/>
        <v>Contrato En Curso</v>
      </c>
      <c r="AG833" s="25"/>
      <c r="AH833" s="28"/>
    </row>
    <row r="834" spans="1:34" customFormat="1" ht="32.25" customHeight="1" x14ac:dyDescent="0.35">
      <c r="A834" s="16"/>
      <c r="B834" s="10"/>
      <c r="C834" s="10"/>
      <c r="D834" s="10"/>
      <c r="E834" s="10"/>
      <c r="F834" s="10"/>
      <c r="G834" s="9"/>
      <c r="H834" s="22"/>
      <c r="I834" s="10"/>
      <c r="J834" s="11"/>
      <c r="K834" s="11"/>
      <c r="L834" s="17"/>
      <c r="M834" s="10"/>
      <c r="N834" s="10"/>
      <c r="O834" s="10"/>
      <c r="P834" s="23"/>
      <c r="Q834" s="22"/>
      <c r="R834" s="13"/>
      <c r="S834" s="18"/>
      <c r="T834" s="14"/>
      <c r="U834" s="14"/>
      <c r="V834" s="15"/>
      <c r="W834" s="20"/>
      <c r="X834" s="21"/>
      <c r="Y834" s="8" t="str">
        <f t="shared" si="70"/>
        <v>En Revisión</v>
      </c>
      <c r="Z834" s="12"/>
      <c r="AA834" s="24"/>
      <c r="AB834" s="19"/>
      <c r="AC834" s="6">
        <f t="shared" ca="1" si="68"/>
        <v>-45215</v>
      </c>
      <c r="AD834" s="6" t="str">
        <f t="shared" si="71"/>
        <v>En Proceso</v>
      </c>
      <c r="AE834" s="7" t="str">
        <f t="shared" ca="1" si="69"/>
        <v>Vencido</v>
      </c>
      <c r="AF834" s="7" t="str">
        <f t="shared" ref="AF834:AF897" si="72">IF(AND(AG834&gt;=1),"Contrato Finalizado","Contrato En Curso")</f>
        <v>Contrato En Curso</v>
      </c>
      <c r="AG834" s="25"/>
      <c r="AH834" s="28"/>
    </row>
    <row r="835" spans="1:34" customFormat="1" ht="32.25" customHeight="1" x14ac:dyDescent="0.35">
      <c r="A835" s="16"/>
      <c r="B835" s="10"/>
      <c r="C835" s="10"/>
      <c r="D835" s="10"/>
      <c r="E835" s="10"/>
      <c r="F835" s="10"/>
      <c r="G835" s="9"/>
      <c r="H835" s="22"/>
      <c r="I835" s="10"/>
      <c r="J835" s="11"/>
      <c r="K835" s="11"/>
      <c r="L835" s="17"/>
      <c r="M835" s="10"/>
      <c r="N835" s="10"/>
      <c r="O835" s="10"/>
      <c r="P835" s="23"/>
      <c r="Q835" s="22"/>
      <c r="R835" s="13"/>
      <c r="S835" s="18"/>
      <c r="T835" s="14"/>
      <c r="U835" s="14"/>
      <c r="V835" s="15"/>
      <c r="W835" s="20"/>
      <c r="X835" s="21"/>
      <c r="Y835" s="8" t="str">
        <f t="shared" si="70"/>
        <v>En Revisión</v>
      </c>
      <c r="Z835" s="12"/>
      <c r="AA835" s="24"/>
      <c r="AB835" s="19"/>
      <c r="AC835" s="6">
        <f t="shared" ref="AC835:AC898" ca="1" si="73">K835-TODAY()</f>
        <v>-45215</v>
      </c>
      <c r="AD835" s="6" t="str">
        <f t="shared" si="71"/>
        <v>En Proceso</v>
      </c>
      <c r="AE835" s="7" t="str">
        <f t="shared" ref="AE835:AE898" ca="1" si="74">IF(AND(AC835&lt;=0),"Vencido",IF(AND(AC835&lt;31),"Realizar Cierre o Extensión de contrato",IF(AND(AC835&gt;30),"Vigente")))</f>
        <v>Vencido</v>
      </c>
      <c r="AF835" s="7" t="str">
        <f t="shared" si="72"/>
        <v>Contrato En Curso</v>
      </c>
      <c r="AG835" s="25"/>
      <c r="AH835" s="28"/>
    </row>
    <row r="836" spans="1:34" customFormat="1" ht="32.25" customHeight="1" x14ac:dyDescent="0.35">
      <c r="A836" s="16"/>
      <c r="B836" s="10"/>
      <c r="C836" s="10"/>
      <c r="D836" s="10"/>
      <c r="E836" s="10"/>
      <c r="F836" s="10"/>
      <c r="G836" s="9"/>
      <c r="H836" s="22"/>
      <c r="I836" s="10"/>
      <c r="J836" s="11"/>
      <c r="K836" s="11"/>
      <c r="L836" s="17"/>
      <c r="M836" s="10"/>
      <c r="N836" s="10"/>
      <c r="O836" s="10"/>
      <c r="P836" s="23"/>
      <c r="Q836" s="22"/>
      <c r="R836" s="13"/>
      <c r="S836" s="18"/>
      <c r="T836" s="14"/>
      <c r="U836" s="14"/>
      <c r="V836" s="15"/>
      <c r="W836" s="20"/>
      <c r="X836" s="21"/>
      <c r="Y836" s="8" t="str">
        <f t="shared" si="70"/>
        <v>En Revisión</v>
      </c>
      <c r="Z836" s="12"/>
      <c r="AA836" s="24"/>
      <c r="AB836" s="19"/>
      <c r="AC836" s="6">
        <f t="shared" ca="1" si="73"/>
        <v>-45215</v>
      </c>
      <c r="AD836" s="6" t="str">
        <f t="shared" si="71"/>
        <v>En Proceso</v>
      </c>
      <c r="AE836" s="7" t="str">
        <f t="shared" ca="1" si="74"/>
        <v>Vencido</v>
      </c>
      <c r="AF836" s="7" t="str">
        <f t="shared" si="72"/>
        <v>Contrato En Curso</v>
      </c>
      <c r="AG836" s="25"/>
      <c r="AH836" s="28"/>
    </row>
    <row r="837" spans="1:34" customFormat="1" ht="32.25" customHeight="1" x14ac:dyDescent="0.35">
      <c r="A837" s="16"/>
      <c r="B837" s="10"/>
      <c r="C837" s="10"/>
      <c r="D837" s="10"/>
      <c r="E837" s="10"/>
      <c r="F837" s="10"/>
      <c r="G837" s="9"/>
      <c r="H837" s="22"/>
      <c r="I837" s="10"/>
      <c r="J837" s="11"/>
      <c r="K837" s="11"/>
      <c r="L837" s="17"/>
      <c r="M837" s="10"/>
      <c r="N837" s="10"/>
      <c r="O837" s="10"/>
      <c r="P837" s="23"/>
      <c r="Q837" s="22"/>
      <c r="R837" s="13"/>
      <c r="S837" s="18"/>
      <c r="T837" s="14"/>
      <c r="U837" s="14"/>
      <c r="V837" s="15"/>
      <c r="W837" s="20"/>
      <c r="X837" s="21"/>
      <c r="Y837" s="8" t="str">
        <f t="shared" si="70"/>
        <v>En Revisión</v>
      </c>
      <c r="Z837" s="12"/>
      <c r="AA837" s="24"/>
      <c r="AB837" s="19"/>
      <c r="AC837" s="6">
        <f t="shared" ca="1" si="73"/>
        <v>-45215</v>
      </c>
      <c r="AD837" s="6" t="str">
        <f t="shared" si="71"/>
        <v>En Proceso</v>
      </c>
      <c r="AE837" s="7" t="str">
        <f t="shared" ca="1" si="74"/>
        <v>Vencido</v>
      </c>
      <c r="AF837" s="7" t="str">
        <f t="shared" si="72"/>
        <v>Contrato En Curso</v>
      </c>
      <c r="AG837" s="25"/>
      <c r="AH837" s="28"/>
    </row>
    <row r="838" spans="1:34" customFormat="1" ht="32.25" customHeight="1" x14ac:dyDescent="0.35">
      <c r="A838" s="16"/>
      <c r="B838" s="10"/>
      <c r="C838" s="10"/>
      <c r="D838" s="10"/>
      <c r="E838" s="10"/>
      <c r="F838" s="10"/>
      <c r="G838" s="9"/>
      <c r="H838" s="22"/>
      <c r="I838" s="10"/>
      <c r="J838" s="11"/>
      <c r="K838" s="11"/>
      <c r="L838" s="17"/>
      <c r="M838" s="10"/>
      <c r="N838" s="10"/>
      <c r="O838" s="10"/>
      <c r="P838" s="23"/>
      <c r="Q838" s="22"/>
      <c r="R838" s="13"/>
      <c r="S838" s="18"/>
      <c r="T838" s="14"/>
      <c r="U838" s="14"/>
      <c r="V838" s="15"/>
      <c r="W838" s="20"/>
      <c r="X838" s="21"/>
      <c r="Y838" s="8" t="str">
        <f t="shared" si="70"/>
        <v>En Revisión</v>
      </c>
      <c r="Z838" s="12"/>
      <c r="AA838" s="24"/>
      <c r="AB838" s="19"/>
      <c r="AC838" s="6">
        <f t="shared" ca="1" si="73"/>
        <v>-45215</v>
      </c>
      <c r="AD838" s="6" t="str">
        <f t="shared" si="71"/>
        <v>En Proceso</v>
      </c>
      <c r="AE838" s="7" t="str">
        <f t="shared" ca="1" si="74"/>
        <v>Vencido</v>
      </c>
      <c r="AF838" s="7" t="str">
        <f t="shared" si="72"/>
        <v>Contrato En Curso</v>
      </c>
      <c r="AG838" s="25"/>
      <c r="AH838" s="28"/>
    </row>
    <row r="839" spans="1:34" customFormat="1" ht="32.25" customHeight="1" x14ac:dyDescent="0.35">
      <c r="A839" s="16"/>
      <c r="B839" s="10"/>
      <c r="C839" s="10"/>
      <c r="D839" s="10"/>
      <c r="E839" s="10"/>
      <c r="F839" s="10"/>
      <c r="G839" s="9"/>
      <c r="H839" s="22"/>
      <c r="I839" s="10"/>
      <c r="J839" s="11"/>
      <c r="K839" s="11"/>
      <c r="L839" s="17"/>
      <c r="M839" s="10"/>
      <c r="N839" s="10"/>
      <c r="O839" s="10"/>
      <c r="P839" s="23"/>
      <c r="Q839" s="22"/>
      <c r="R839" s="13"/>
      <c r="S839" s="18"/>
      <c r="T839" s="14"/>
      <c r="U839" s="14"/>
      <c r="V839" s="15"/>
      <c r="W839" s="20"/>
      <c r="X839" s="21"/>
      <c r="Y839" s="8" t="str">
        <f t="shared" si="70"/>
        <v>En Revisión</v>
      </c>
      <c r="Z839" s="12"/>
      <c r="AA839" s="24"/>
      <c r="AB839" s="19"/>
      <c r="AC839" s="6">
        <f t="shared" ca="1" si="73"/>
        <v>-45215</v>
      </c>
      <c r="AD839" s="6" t="str">
        <f t="shared" si="71"/>
        <v>En Proceso</v>
      </c>
      <c r="AE839" s="7" t="str">
        <f t="shared" ca="1" si="74"/>
        <v>Vencido</v>
      </c>
      <c r="AF839" s="7" t="str">
        <f t="shared" si="72"/>
        <v>Contrato En Curso</v>
      </c>
      <c r="AG839" s="25"/>
      <c r="AH839" s="28"/>
    </row>
    <row r="840" spans="1:34" customFormat="1" ht="32.25" customHeight="1" x14ac:dyDescent="0.35">
      <c r="A840" s="16"/>
      <c r="B840" s="10"/>
      <c r="C840" s="10"/>
      <c r="D840" s="10"/>
      <c r="E840" s="10"/>
      <c r="F840" s="10"/>
      <c r="G840" s="9"/>
      <c r="H840" s="22"/>
      <c r="I840" s="10"/>
      <c r="J840" s="11"/>
      <c r="K840" s="11"/>
      <c r="L840" s="17"/>
      <c r="M840" s="10"/>
      <c r="N840" s="10"/>
      <c r="O840" s="10"/>
      <c r="P840" s="23"/>
      <c r="Q840" s="22"/>
      <c r="R840" s="13"/>
      <c r="S840" s="18"/>
      <c r="T840" s="14"/>
      <c r="U840" s="14"/>
      <c r="V840" s="15"/>
      <c r="W840" s="20"/>
      <c r="X840" s="21"/>
      <c r="Y840" s="8" t="str">
        <f t="shared" si="70"/>
        <v>En Revisión</v>
      </c>
      <c r="Z840" s="12"/>
      <c r="AA840" s="24"/>
      <c r="AB840" s="19"/>
      <c r="AC840" s="6">
        <f t="shared" ca="1" si="73"/>
        <v>-45215</v>
      </c>
      <c r="AD840" s="6" t="str">
        <f t="shared" si="71"/>
        <v>En Proceso</v>
      </c>
      <c r="AE840" s="7" t="str">
        <f t="shared" ca="1" si="74"/>
        <v>Vencido</v>
      </c>
      <c r="AF840" s="7" t="str">
        <f t="shared" si="72"/>
        <v>Contrato En Curso</v>
      </c>
      <c r="AG840" s="25"/>
      <c r="AH840" s="28"/>
    </row>
    <row r="841" spans="1:34" customFormat="1" ht="32.25" customHeight="1" x14ac:dyDescent="0.35">
      <c r="A841" s="16"/>
      <c r="B841" s="10"/>
      <c r="C841" s="10"/>
      <c r="D841" s="10"/>
      <c r="E841" s="10"/>
      <c r="F841" s="10"/>
      <c r="G841" s="9"/>
      <c r="H841" s="22"/>
      <c r="I841" s="10"/>
      <c r="J841" s="11"/>
      <c r="K841" s="11"/>
      <c r="L841" s="17"/>
      <c r="M841" s="10"/>
      <c r="N841" s="10"/>
      <c r="O841" s="10"/>
      <c r="P841" s="23"/>
      <c r="Q841" s="22"/>
      <c r="R841" s="13"/>
      <c r="S841" s="18"/>
      <c r="T841" s="14"/>
      <c r="U841" s="14"/>
      <c r="V841" s="15"/>
      <c r="W841" s="20"/>
      <c r="X841" s="21"/>
      <c r="Y841" s="8" t="str">
        <f t="shared" si="70"/>
        <v>En Revisión</v>
      </c>
      <c r="Z841" s="12"/>
      <c r="AA841" s="24"/>
      <c r="AB841" s="19"/>
      <c r="AC841" s="6">
        <f t="shared" ca="1" si="73"/>
        <v>-45215</v>
      </c>
      <c r="AD841" s="6" t="str">
        <f t="shared" si="71"/>
        <v>En Proceso</v>
      </c>
      <c r="AE841" s="7" t="str">
        <f t="shared" ca="1" si="74"/>
        <v>Vencido</v>
      </c>
      <c r="AF841" s="7" t="str">
        <f t="shared" si="72"/>
        <v>Contrato En Curso</v>
      </c>
      <c r="AG841" s="25"/>
      <c r="AH841" s="28"/>
    </row>
    <row r="842" spans="1:34" customFormat="1" ht="32.25" customHeight="1" x14ac:dyDescent="0.35">
      <c r="A842" s="16"/>
      <c r="B842" s="10"/>
      <c r="C842" s="10"/>
      <c r="D842" s="10"/>
      <c r="E842" s="10"/>
      <c r="F842" s="10"/>
      <c r="G842" s="9"/>
      <c r="H842" s="22"/>
      <c r="I842" s="10"/>
      <c r="J842" s="11"/>
      <c r="K842" s="11"/>
      <c r="L842" s="17"/>
      <c r="M842" s="10"/>
      <c r="N842" s="10"/>
      <c r="O842" s="10"/>
      <c r="P842" s="23"/>
      <c r="Q842" s="22"/>
      <c r="R842" s="13"/>
      <c r="S842" s="18"/>
      <c r="T842" s="14"/>
      <c r="U842" s="14"/>
      <c r="V842" s="15"/>
      <c r="W842" s="20"/>
      <c r="X842" s="21"/>
      <c r="Y842" s="8" t="str">
        <f t="shared" si="70"/>
        <v>En Revisión</v>
      </c>
      <c r="Z842" s="12"/>
      <c r="AA842" s="24"/>
      <c r="AB842" s="19"/>
      <c r="AC842" s="6">
        <f t="shared" ca="1" si="73"/>
        <v>-45215</v>
      </c>
      <c r="AD842" s="6" t="str">
        <f t="shared" si="71"/>
        <v>En Proceso</v>
      </c>
      <c r="AE842" s="7" t="str">
        <f t="shared" ca="1" si="74"/>
        <v>Vencido</v>
      </c>
      <c r="AF842" s="7" t="str">
        <f t="shared" si="72"/>
        <v>Contrato En Curso</v>
      </c>
      <c r="AG842" s="25"/>
      <c r="AH842" s="28"/>
    </row>
    <row r="843" spans="1:34" customFormat="1" ht="32.25" customHeight="1" x14ac:dyDescent="0.35">
      <c r="A843" s="16"/>
      <c r="B843" s="10"/>
      <c r="C843" s="10"/>
      <c r="D843" s="10"/>
      <c r="E843" s="10"/>
      <c r="F843" s="10"/>
      <c r="G843" s="9"/>
      <c r="H843" s="22"/>
      <c r="I843" s="10"/>
      <c r="J843" s="11"/>
      <c r="K843" s="11"/>
      <c r="L843" s="17"/>
      <c r="M843" s="10"/>
      <c r="N843" s="10"/>
      <c r="O843" s="10"/>
      <c r="P843" s="23"/>
      <c r="Q843" s="22"/>
      <c r="R843" s="13"/>
      <c r="S843" s="18"/>
      <c r="T843" s="14"/>
      <c r="U843" s="14"/>
      <c r="V843" s="15"/>
      <c r="W843" s="20"/>
      <c r="X843" s="21"/>
      <c r="Y843" s="8" t="str">
        <f t="shared" si="70"/>
        <v>En Revisión</v>
      </c>
      <c r="Z843" s="12"/>
      <c r="AA843" s="24"/>
      <c r="AB843" s="19"/>
      <c r="AC843" s="6">
        <f t="shared" ca="1" si="73"/>
        <v>-45215</v>
      </c>
      <c r="AD843" s="6" t="str">
        <f t="shared" si="71"/>
        <v>En Proceso</v>
      </c>
      <c r="AE843" s="7" t="str">
        <f t="shared" ca="1" si="74"/>
        <v>Vencido</v>
      </c>
      <c r="AF843" s="7" t="str">
        <f t="shared" si="72"/>
        <v>Contrato En Curso</v>
      </c>
      <c r="AG843" s="25"/>
      <c r="AH843" s="28"/>
    </row>
    <row r="844" spans="1:34" customFormat="1" ht="32.25" customHeight="1" x14ac:dyDescent="0.35">
      <c r="A844" s="16"/>
      <c r="B844" s="10"/>
      <c r="C844" s="10"/>
      <c r="D844" s="10"/>
      <c r="E844" s="10"/>
      <c r="F844" s="10"/>
      <c r="G844" s="9"/>
      <c r="H844" s="22"/>
      <c r="I844" s="10"/>
      <c r="J844" s="11"/>
      <c r="K844" s="11"/>
      <c r="L844" s="17"/>
      <c r="M844" s="10"/>
      <c r="N844" s="10"/>
      <c r="O844" s="10"/>
      <c r="P844" s="23"/>
      <c r="Q844" s="22"/>
      <c r="R844" s="13"/>
      <c r="S844" s="18"/>
      <c r="T844" s="14"/>
      <c r="U844" s="14"/>
      <c r="V844" s="15"/>
      <c r="W844" s="20"/>
      <c r="X844" s="21"/>
      <c r="Y844" s="8" t="str">
        <f t="shared" si="70"/>
        <v>En Revisión</v>
      </c>
      <c r="Z844" s="12"/>
      <c r="AA844" s="24"/>
      <c r="AB844" s="19"/>
      <c r="AC844" s="6">
        <f t="shared" ca="1" si="73"/>
        <v>-45215</v>
      </c>
      <c r="AD844" s="6" t="str">
        <f t="shared" si="71"/>
        <v>En Proceso</v>
      </c>
      <c r="AE844" s="7" t="str">
        <f t="shared" ca="1" si="74"/>
        <v>Vencido</v>
      </c>
      <c r="AF844" s="7" t="str">
        <f t="shared" si="72"/>
        <v>Contrato En Curso</v>
      </c>
      <c r="AG844" s="25"/>
      <c r="AH844" s="28"/>
    </row>
    <row r="845" spans="1:34" customFormat="1" ht="32.25" customHeight="1" x14ac:dyDescent="0.35">
      <c r="A845" s="16"/>
      <c r="B845" s="10"/>
      <c r="C845" s="10"/>
      <c r="D845" s="10"/>
      <c r="E845" s="10"/>
      <c r="F845" s="10"/>
      <c r="G845" s="9"/>
      <c r="H845" s="22"/>
      <c r="I845" s="10"/>
      <c r="J845" s="11"/>
      <c r="K845" s="11"/>
      <c r="L845" s="17"/>
      <c r="M845" s="10"/>
      <c r="N845" s="10"/>
      <c r="O845" s="10"/>
      <c r="P845" s="23"/>
      <c r="Q845" s="22"/>
      <c r="R845" s="13"/>
      <c r="S845" s="18"/>
      <c r="T845" s="14"/>
      <c r="U845" s="14"/>
      <c r="V845" s="15"/>
      <c r="W845" s="20"/>
      <c r="X845" s="21"/>
      <c r="Y845" s="8" t="str">
        <f t="shared" si="70"/>
        <v>En Revisión</v>
      </c>
      <c r="Z845" s="12"/>
      <c r="AA845" s="24"/>
      <c r="AB845" s="19"/>
      <c r="AC845" s="6">
        <f t="shared" ca="1" si="73"/>
        <v>-45215</v>
      </c>
      <c r="AD845" s="6" t="str">
        <f t="shared" si="71"/>
        <v>En Proceso</v>
      </c>
      <c r="AE845" s="7" t="str">
        <f t="shared" ca="1" si="74"/>
        <v>Vencido</v>
      </c>
      <c r="AF845" s="7" t="str">
        <f t="shared" si="72"/>
        <v>Contrato En Curso</v>
      </c>
      <c r="AG845" s="25"/>
      <c r="AH845" s="28"/>
    </row>
    <row r="846" spans="1:34" customFormat="1" ht="32.25" customHeight="1" x14ac:dyDescent="0.35">
      <c r="A846" s="16"/>
      <c r="B846" s="10"/>
      <c r="C846" s="10"/>
      <c r="D846" s="10"/>
      <c r="E846" s="10"/>
      <c r="F846" s="10"/>
      <c r="G846" s="9"/>
      <c r="H846" s="22"/>
      <c r="I846" s="10"/>
      <c r="J846" s="11"/>
      <c r="K846" s="11"/>
      <c r="L846" s="17"/>
      <c r="M846" s="10"/>
      <c r="N846" s="10"/>
      <c r="O846" s="10"/>
      <c r="P846" s="23"/>
      <c r="Q846" s="22"/>
      <c r="R846" s="13"/>
      <c r="S846" s="18"/>
      <c r="T846" s="14"/>
      <c r="U846" s="14"/>
      <c r="V846" s="15"/>
      <c r="W846" s="20"/>
      <c r="X846" s="21"/>
      <c r="Y846" s="8" t="str">
        <f t="shared" si="70"/>
        <v>En Revisión</v>
      </c>
      <c r="Z846" s="12"/>
      <c r="AA846" s="24"/>
      <c r="AB846" s="19"/>
      <c r="AC846" s="6">
        <f t="shared" ca="1" si="73"/>
        <v>-45215</v>
      </c>
      <c r="AD846" s="6" t="str">
        <f t="shared" si="71"/>
        <v>En Proceso</v>
      </c>
      <c r="AE846" s="7" t="str">
        <f t="shared" ca="1" si="74"/>
        <v>Vencido</v>
      </c>
      <c r="AF846" s="7" t="str">
        <f t="shared" si="72"/>
        <v>Contrato En Curso</v>
      </c>
      <c r="AG846" s="25"/>
      <c r="AH846" s="28"/>
    </row>
    <row r="847" spans="1:34" customFormat="1" ht="32.25" customHeight="1" x14ac:dyDescent="0.35">
      <c r="A847" s="16"/>
      <c r="B847" s="10"/>
      <c r="C847" s="10"/>
      <c r="D847" s="10"/>
      <c r="E847" s="10"/>
      <c r="F847" s="10"/>
      <c r="G847" s="9"/>
      <c r="H847" s="22"/>
      <c r="I847" s="10"/>
      <c r="J847" s="11"/>
      <c r="K847" s="11"/>
      <c r="L847" s="17"/>
      <c r="M847" s="10"/>
      <c r="N847" s="10"/>
      <c r="O847" s="10"/>
      <c r="P847" s="23"/>
      <c r="Q847" s="22"/>
      <c r="R847" s="13"/>
      <c r="S847" s="18"/>
      <c r="T847" s="14"/>
      <c r="U847" s="14"/>
      <c r="V847" s="15"/>
      <c r="W847" s="20"/>
      <c r="X847" s="21"/>
      <c r="Y847" s="8" t="str">
        <f t="shared" si="70"/>
        <v>En Revisión</v>
      </c>
      <c r="Z847" s="12"/>
      <c r="AA847" s="24"/>
      <c r="AB847" s="19"/>
      <c r="AC847" s="6">
        <f t="shared" ca="1" si="73"/>
        <v>-45215</v>
      </c>
      <c r="AD847" s="6" t="str">
        <f t="shared" si="71"/>
        <v>En Proceso</v>
      </c>
      <c r="AE847" s="7" t="str">
        <f t="shared" ca="1" si="74"/>
        <v>Vencido</v>
      </c>
      <c r="AF847" s="7" t="str">
        <f t="shared" si="72"/>
        <v>Contrato En Curso</v>
      </c>
      <c r="AG847" s="25"/>
      <c r="AH847" s="28"/>
    </row>
    <row r="848" spans="1:34" customFormat="1" ht="32.25" customHeight="1" x14ac:dyDescent="0.35">
      <c r="A848" s="16"/>
      <c r="B848" s="10"/>
      <c r="C848" s="10"/>
      <c r="D848" s="10"/>
      <c r="E848" s="10"/>
      <c r="F848" s="10"/>
      <c r="G848" s="9"/>
      <c r="H848" s="22"/>
      <c r="I848" s="10"/>
      <c r="J848" s="11"/>
      <c r="K848" s="11"/>
      <c r="L848" s="17"/>
      <c r="M848" s="10"/>
      <c r="N848" s="10"/>
      <c r="O848" s="10"/>
      <c r="P848" s="23"/>
      <c r="Q848" s="22"/>
      <c r="R848" s="13"/>
      <c r="S848" s="18"/>
      <c r="T848" s="14"/>
      <c r="U848" s="14"/>
      <c r="V848" s="15"/>
      <c r="W848" s="20"/>
      <c r="X848" s="21"/>
      <c r="Y848" s="8" t="str">
        <f t="shared" si="70"/>
        <v>En Revisión</v>
      </c>
      <c r="Z848" s="12"/>
      <c r="AA848" s="24"/>
      <c r="AB848" s="19"/>
      <c r="AC848" s="6">
        <f t="shared" ca="1" si="73"/>
        <v>-45215</v>
      </c>
      <c r="AD848" s="6" t="str">
        <f t="shared" si="71"/>
        <v>En Proceso</v>
      </c>
      <c r="AE848" s="7" t="str">
        <f t="shared" ca="1" si="74"/>
        <v>Vencido</v>
      </c>
      <c r="AF848" s="7" t="str">
        <f t="shared" si="72"/>
        <v>Contrato En Curso</v>
      </c>
      <c r="AG848" s="25"/>
      <c r="AH848" s="28"/>
    </row>
    <row r="849" spans="1:34" customFormat="1" ht="32.25" customHeight="1" x14ac:dyDescent="0.35">
      <c r="A849" s="16"/>
      <c r="B849" s="10"/>
      <c r="C849" s="10"/>
      <c r="D849" s="10"/>
      <c r="E849" s="10"/>
      <c r="F849" s="10"/>
      <c r="G849" s="9"/>
      <c r="H849" s="22"/>
      <c r="I849" s="10"/>
      <c r="J849" s="11"/>
      <c r="K849" s="11"/>
      <c r="L849" s="17"/>
      <c r="M849" s="10"/>
      <c r="N849" s="10"/>
      <c r="O849" s="10"/>
      <c r="P849" s="23"/>
      <c r="Q849" s="22"/>
      <c r="R849" s="13"/>
      <c r="S849" s="18"/>
      <c r="T849" s="14"/>
      <c r="U849" s="14"/>
      <c r="V849" s="15"/>
      <c r="W849" s="20"/>
      <c r="X849" s="21"/>
      <c r="Y849" s="8" t="str">
        <f t="shared" si="70"/>
        <v>En Revisión</v>
      </c>
      <c r="Z849" s="12"/>
      <c r="AA849" s="24"/>
      <c r="AB849" s="19"/>
      <c r="AC849" s="6">
        <f t="shared" ca="1" si="73"/>
        <v>-45215</v>
      </c>
      <c r="AD849" s="6" t="str">
        <f t="shared" si="71"/>
        <v>En Proceso</v>
      </c>
      <c r="AE849" s="7" t="str">
        <f t="shared" ca="1" si="74"/>
        <v>Vencido</v>
      </c>
      <c r="AF849" s="7" t="str">
        <f t="shared" si="72"/>
        <v>Contrato En Curso</v>
      </c>
      <c r="AG849" s="25"/>
      <c r="AH849" s="28"/>
    </row>
    <row r="850" spans="1:34" customFormat="1" ht="32.25" customHeight="1" x14ac:dyDescent="0.35">
      <c r="A850" s="16"/>
      <c r="B850" s="10"/>
      <c r="C850" s="10"/>
      <c r="D850" s="10"/>
      <c r="E850" s="10"/>
      <c r="F850" s="10"/>
      <c r="G850" s="9"/>
      <c r="H850" s="22"/>
      <c r="I850" s="10"/>
      <c r="J850" s="11"/>
      <c r="K850" s="11"/>
      <c r="L850" s="17"/>
      <c r="M850" s="10"/>
      <c r="N850" s="10"/>
      <c r="O850" s="10"/>
      <c r="P850" s="23"/>
      <c r="Q850" s="22"/>
      <c r="R850" s="13"/>
      <c r="S850" s="18"/>
      <c r="T850" s="14"/>
      <c r="U850" s="14"/>
      <c r="V850" s="15"/>
      <c r="W850" s="20"/>
      <c r="X850" s="21"/>
      <c r="Y850" s="8" t="str">
        <f t="shared" si="70"/>
        <v>En Revisión</v>
      </c>
      <c r="Z850" s="12"/>
      <c r="AA850" s="24"/>
      <c r="AB850" s="19"/>
      <c r="AC850" s="6">
        <f t="shared" ca="1" si="73"/>
        <v>-45215</v>
      </c>
      <c r="AD850" s="6" t="str">
        <f t="shared" si="71"/>
        <v>En Proceso</v>
      </c>
      <c r="AE850" s="7" t="str">
        <f t="shared" ca="1" si="74"/>
        <v>Vencido</v>
      </c>
      <c r="AF850" s="7" t="str">
        <f t="shared" si="72"/>
        <v>Contrato En Curso</v>
      </c>
      <c r="AG850" s="25"/>
      <c r="AH850" s="28"/>
    </row>
    <row r="851" spans="1:34" customFormat="1" ht="32.25" customHeight="1" x14ac:dyDescent="0.35">
      <c r="A851" s="16"/>
      <c r="B851" s="10"/>
      <c r="C851" s="10"/>
      <c r="D851" s="10"/>
      <c r="E851" s="10"/>
      <c r="F851" s="10"/>
      <c r="G851" s="9"/>
      <c r="H851" s="22"/>
      <c r="I851" s="10"/>
      <c r="J851" s="11"/>
      <c r="K851" s="11"/>
      <c r="L851" s="17"/>
      <c r="M851" s="10"/>
      <c r="N851" s="10"/>
      <c r="O851" s="10"/>
      <c r="P851" s="23"/>
      <c r="Q851" s="22"/>
      <c r="R851" s="13"/>
      <c r="S851" s="18"/>
      <c r="T851" s="14"/>
      <c r="U851" s="14"/>
      <c r="V851" s="15"/>
      <c r="W851" s="20"/>
      <c r="X851" s="21"/>
      <c r="Y851" s="8" t="str">
        <f t="shared" si="70"/>
        <v>En Revisión</v>
      </c>
      <c r="Z851" s="12"/>
      <c r="AA851" s="24"/>
      <c r="AB851" s="19"/>
      <c r="AC851" s="6">
        <f t="shared" ca="1" si="73"/>
        <v>-45215</v>
      </c>
      <c r="AD851" s="6" t="str">
        <f t="shared" si="71"/>
        <v>En Proceso</v>
      </c>
      <c r="AE851" s="7" t="str">
        <f t="shared" ca="1" si="74"/>
        <v>Vencido</v>
      </c>
      <c r="AF851" s="7" t="str">
        <f t="shared" si="72"/>
        <v>Contrato En Curso</v>
      </c>
      <c r="AG851" s="25"/>
      <c r="AH851" s="28"/>
    </row>
    <row r="852" spans="1:34" customFormat="1" ht="32.25" customHeight="1" x14ac:dyDescent="0.35">
      <c r="A852" s="16"/>
      <c r="B852" s="10"/>
      <c r="C852" s="10"/>
      <c r="D852" s="10"/>
      <c r="E852" s="10"/>
      <c r="F852" s="10"/>
      <c r="G852" s="9"/>
      <c r="H852" s="22"/>
      <c r="I852" s="10"/>
      <c r="J852" s="11"/>
      <c r="K852" s="11"/>
      <c r="L852" s="17"/>
      <c r="M852" s="10"/>
      <c r="N852" s="10"/>
      <c r="O852" s="10"/>
      <c r="P852" s="23"/>
      <c r="Q852" s="22"/>
      <c r="R852" s="13"/>
      <c r="S852" s="18"/>
      <c r="T852" s="14"/>
      <c r="U852" s="14"/>
      <c r="V852" s="15"/>
      <c r="W852" s="20"/>
      <c r="X852" s="21"/>
      <c r="Y852" s="8" t="str">
        <f t="shared" si="70"/>
        <v>En Revisión</v>
      </c>
      <c r="Z852" s="12"/>
      <c r="AA852" s="24"/>
      <c r="AB852" s="19"/>
      <c r="AC852" s="6">
        <f t="shared" ca="1" si="73"/>
        <v>-45215</v>
      </c>
      <c r="AD852" s="6" t="str">
        <f t="shared" si="71"/>
        <v>En Proceso</v>
      </c>
      <c r="AE852" s="7" t="str">
        <f t="shared" ca="1" si="74"/>
        <v>Vencido</v>
      </c>
      <c r="AF852" s="7" t="str">
        <f t="shared" si="72"/>
        <v>Contrato En Curso</v>
      </c>
      <c r="AG852" s="25"/>
      <c r="AH852" s="28"/>
    </row>
    <row r="853" spans="1:34" customFormat="1" ht="32.25" customHeight="1" x14ac:dyDescent="0.35">
      <c r="A853" s="16"/>
      <c r="B853" s="10"/>
      <c r="C853" s="10"/>
      <c r="D853" s="10"/>
      <c r="E853" s="10"/>
      <c r="F853" s="10"/>
      <c r="G853" s="9"/>
      <c r="H853" s="22"/>
      <c r="I853" s="10"/>
      <c r="J853" s="11"/>
      <c r="K853" s="11"/>
      <c r="L853" s="17"/>
      <c r="M853" s="10"/>
      <c r="N853" s="10"/>
      <c r="O853" s="10"/>
      <c r="P853" s="23"/>
      <c r="Q853" s="22"/>
      <c r="R853" s="13"/>
      <c r="S853" s="18"/>
      <c r="T853" s="14"/>
      <c r="U853" s="14"/>
      <c r="V853" s="15"/>
      <c r="W853" s="20"/>
      <c r="X853" s="21"/>
      <c r="Y853" s="8" t="str">
        <f t="shared" si="70"/>
        <v>En Revisión</v>
      </c>
      <c r="Z853" s="12"/>
      <c r="AA853" s="24"/>
      <c r="AB853" s="19"/>
      <c r="AC853" s="6">
        <f t="shared" ca="1" si="73"/>
        <v>-45215</v>
      </c>
      <c r="AD853" s="6" t="str">
        <f t="shared" si="71"/>
        <v>En Proceso</v>
      </c>
      <c r="AE853" s="7" t="str">
        <f t="shared" ca="1" si="74"/>
        <v>Vencido</v>
      </c>
      <c r="AF853" s="7" t="str">
        <f t="shared" si="72"/>
        <v>Contrato En Curso</v>
      </c>
      <c r="AG853" s="25"/>
      <c r="AH853" s="28"/>
    </row>
    <row r="854" spans="1:34" customFormat="1" ht="32.25" customHeight="1" x14ac:dyDescent="0.35">
      <c r="A854" s="16"/>
      <c r="B854" s="10"/>
      <c r="C854" s="10"/>
      <c r="D854" s="10"/>
      <c r="E854" s="10"/>
      <c r="F854" s="10"/>
      <c r="G854" s="9"/>
      <c r="H854" s="22"/>
      <c r="I854" s="10"/>
      <c r="J854" s="11"/>
      <c r="K854" s="11"/>
      <c r="L854" s="17"/>
      <c r="M854" s="10"/>
      <c r="N854" s="10"/>
      <c r="O854" s="10"/>
      <c r="P854" s="23"/>
      <c r="Q854" s="22"/>
      <c r="R854" s="13"/>
      <c r="S854" s="18"/>
      <c r="T854" s="14"/>
      <c r="U854" s="14"/>
      <c r="V854" s="15"/>
      <c r="W854" s="20"/>
      <c r="X854" s="21"/>
      <c r="Y854" s="8" t="str">
        <f t="shared" si="70"/>
        <v>En Revisión</v>
      </c>
      <c r="Z854" s="12"/>
      <c r="AA854" s="24"/>
      <c r="AB854" s="19"/>
      <c r="AC854" s="6">
        <f t="shared" ca="1" si="73"/>
        <v>-45215</v>
      </c>
      <c r="AD854" s="6" t="str">
        <f t="shared" si="71"/>
        <v>En Proceso</v>
      </c>
      <c r="AE854" s="7" t="str">
        <f t="shared" ca="1" si="74"/>
        <v>Vencido</v>
      </c>
      <c r="AF854" s="7" t="str">
        <f t="shared" si="72"/>
        <v>Contrato En Curso</v>
      </c>
      <c r="AG854" s="25"/>
      <c r="AH854" s="28"/>
    </row>
    <row r="855" spans="1:34" customFormat="1" ht="32.25" customHeight="1" x14ac:dyDescent="0.35">
      <c r="A855" s="16"/>
      <c r="B855" s="10"/>
      <c r="C855" s="10"/>
      <c r="D855" s="10"/>
      <c r="E855" s="10"/>
      <c r="F855" s="10"/>
      <c r="G855" s="9"/>
      <c r="H855" s="22"/>
      <c r="I855" s="10"/>
      <c r="J855" s="11"/>
      <c r="K855" s="11"/>
      <c r="L855" s="17"/>
      <c r="M855" s="10"/>
      <c r="N855" s="10"/>
      <c r="O855" s="10"/>
      <c r="P855" s="23"/>
      <c r="Q855" s="22"/>
      <c r="R855" s="13"/>
      <c r="S855" s="18"/>
      <c r="T855" s="14"/>
      <c r="U855" s="14"/>
      <c r="V855" s="15"/>
      <c r="W855" s="20"/>
      <c r="X855" s="21"/>
      <c r="Y855" s="8" t="str">
        <f t="shared" si="70"/>
        <v>En Revisión</v>
      </c>
      <c r="Z855" s="12"/>
      <c r="AA855" s="24"/>
      <c r="AB855" s="19"/>
      <c r="AC855" s="6">
        <f t="shared" ca="1" si="73"/>
        <v>-45215</v>
      </c>
      <c r="AD855" s="6" t="str">
        <f t="shared" si="71"/>
        <v>En Proceso</v>
      </c>
      <c r="AE855" s="7" t="str">
        <f t="shared" ca="1" si="74"/>
        <v>Vencido</v>
      </c>
      <c r="AF855" s="7" t="str">
        <f t="shared" si="72"/>
        <v>Contrato En Curso</v>
      </c>
      <c r="AG855" s="25"/>
      <c r="AH855" s="28"/>
    </row>
    <row r="856" spans="1:34" customFormat="1" ht="32.25" customHeight="1" x14ac:dyDescent="0.35">
      <c r="A856" s="16"/>
      <c r="B856" s="10"/>
      <c r="C856" s="10"/>
      <c r="D856" s="10"/>
      <c r="E856" s="10"/>
      <c r="F856" s="10"/>
      <c r="G856" s="9"/>
      <c r="H856" s="22"/>
      <c r="I856" s="10"/>
      <c r="J856" s="11"/>
      <c r="K856" s="11"/>
      <c r="L856" s="17"/>
      <c r="M856" s="10"/>
      <c r="N856" s="10"/>
      <c r="O856" s="10"/>
      <c r="P856" s="23"/>
      <c r="Q856" s="22"/>
      <c r="R856" s="13"/>
      <c r="S856" s="18"/>
      <c r="T856" s="14"/>
      <c r="U856" s="14"/>
      <c r="V856" s="15"/>
      <c r="W856" s="20"/>
      <c r="X856" s="21"/>
      <c r="Y856" s="8" t="str">
        <f t="shared" si="70"/>
        <v>En Revisión</v>
      </c>
      <c r="Z856" s="12"/>
      <c r="AA856" s="24"/>
      <c r="AB856" s="19"/>
      <c r="AC856" s="6">
        <f t="shared" ca="1" si="73"/>
        <v>-45215</v>
      </c>
      <c r="AD856" s="6" t="str">
        <f t="shared" si="71"/>
        <v>En Proceso</v>
      </c>
      <c r="AE856" s="7" t="str">
        <f t="shared" ca="1" si="74"/>
        <v>Vencido</v>
      </c>
      <c r="AF856" s="7" t="str">
        <f t="shared" si="72"/>
        <v>Contrato En Curso</v>
      </c>
      <c r="AG856" s="25"/>
      <c r="AH856" s="28"/>
    </row>
    <row r="857" spans="1:34" customFormat="1" ht="32.25" customHeight="1" x14ac:dyDescent="0.35">
      <c r="A857" s="16"/>
      <c r="B857" s="10"/>
      <c r="C857" s="10"/>
      <c r="D857" s="10"/>
      <c r="E857" s="10"/>
      <c r="F857" s="10"/>
      <c r="G857" s="9"/>
      <c r="H857" s="22"/>
      <c r="I857" s="10"/>
      <c r="J857" s="11"/>
      <c r="K857" s="11"/>
      <c r="L857" s="17"/>
      <c r="M857" s="10"/>
      <c r="N857" s="10"/>
      <c r="O857" s="10"/>
      <c r="P857" s="23"/>
      <c r="Q857" s="22"/>
      <c r="R857" s="13"/>
      <c r="S857" s="18"/>
      <c r="T857" s="14"/>
      <c r="U857" s="14"/>
      <c r="V857" s="15"/>
      <c r="W857" s="20"/>
      <c r="X857" s="21"/>
      <c r="Y857" s="8" t="str">
        <f t="shared" ref="Y857:Y920" si="75">IF(U857=100,"Aprobada","En Revisión")</f>
        <v>En Revisión</v>
      </c>
      <c r="Z857" s="12"/>
      <c r="AA857" s="24"/>
      <c r="AB857" s="19"/>
      <c r="AC857" s="6">
        <f t="shared" ca="1" si="73"/>
        <v>-45215</v>
      </c>
      <c r="AD857" s="6" t="str">
        <f t="shared" ref="AD857:AD920" si="76">IF(X857&gt;1,"Ingresado","En Proceso")</f>
        <v>En Proceso</v>
      </c>
      <c r="AE857" s="7" t="str">
        <f t="shared" ca="1" si="74"/>
        <v>Vencido</v>
      </c>
      <c r="AF857" s="7" t="str">
        <f t="shared" si="72"/>
        <v>Contrato En Curso</v>
      </c>
      <c r="AG857" s="25"/>
      <c r="AH857" s="28"/>
    </row>
    <row r="858" spans="1:34" customFormat="1" ht="32.25" customHeight="1" x14ac:dyDescent="0.35">
      <c r="A858" s="16"/>
      <c r="B858" s="10"/>
      <c r="C858" s="10"/>
      <c r="D858" s="10"/>
      <c r="E858" s="10"/>
      <c r="F858" s="10"/>
      <c r="G858" s="9"/>
      <c r="H858" s="22"/>
      <c r="I858" s="10"/>
      <c r="J858" s="11"/>
      <c r="K858" s="11"/>
      <c r="L858" s="17"/>
      <c r="M858" s="10"/>
      <c r="N858" s="10"/>
      <c r="O858" s="10"/>
      <c r="P858" s="23"/>
      <c r="Q858" s="22"/>
      <c r="R858" s="13"/>
      <c r="S858" s="18"/>
      <c r="T858" s="14"/>
      <c r="U858" s="14"/>
      <c r="V858" s="15"/>
      <c r="W858" s="20"/>
      <c r="X858" s="21"/>
      <c r="Y858" s="8" t="str">
        <f t="shared" si="75"/>
        <v>En Revisión</v>
      </c>
      <c r="Z858" s="12"/>
      <c r="AA858" s="24"/>
      <c r="AB858" s="19"/>
      <c r="AC858" s="6">
        <f t="shared" ca="1" si="73"/>
        <v>-45215</v>
      </c>
      <c r="AD858" s="6" t="str">
        <f t="shared" si="76"/>
        <v>En Proceso</v>
      </c>
      <c r="AE858" s="7" t="str">
        <f t="shared" ca="1" si="74"/>
        <v>Vencido</v>
      </c>
      <c r="AF858" s="7" t="str">
        <f t="shared" si="72"/>
        <v>Contrato En Curso</v>
      </c>
      <c r="AG858" s="25"/>
      <c r="AH858" s="28"/>
    </row>
    <row r="859" spans="1:34" customFormat="1" ht="32.25" customHeight="1" x14ac:dyDescent="0.35">
      <c r="A859" s="16"/>
      <c r="B859" s="10"/>
      <c r="C859" s="10"/>
      <c r="D859" s="10"/>
      <c r="E859" s="10"/>
      <c r="F859" s="10"/>
      <c r="G859" s="9"/>
      <c r="H859" s="22"/>
      <c r="I859" s="10"/>
      <c r="J859" s="11"/>
      <c r="K859" s="11"/>
      <c r="L859" s="17"/>
      <c r="M859" s="10"/>
      <c r="N859" s="10"/>
      <c r="O859" s="10"/>
      <c r="P859" s="23"/>
      <c r="Q859" s="22"/>
      <c r="R859" s="13"/>
      <c r="S859" s="18"/>
      <c r="T859" s="14"/>
      <c r="U859" s="14"/>
      <c r="V859" s="15"/>
      <c r="W859" s="20"/>
      <c r="X859" s="21"/>
      <c r="Y859" s="8" t="str">
        <f t="shared" si="75"/>
        <v>En Revisión</v>
      </c>
      <c r="Z859" s="12"/>
      <c r="AA859" s="24"/>
      <c r="AB859" s="19"/>
      <c r="AC859" s="6">
        <f t="shared" ca="1" si="73"/>
        <v>-45215</v>
      </c>
      <c r="AD859" s="6" t="str">
        <f t="shared" si="76"/>
        <v>En Proceso</v>
      </c>
      <c r="AE859" s="7" t="str">
        <f t="shared" ca="1" si="74"/>
        <v>Vencido</v>
      </c>
      <c r="AF859" s="7" t="str">
        <f t="shared" si="72"/>
        <v>Contrato En Curso</v>
      </c>
      <c r="AG859" s="25"/>
      <c r="AH859" s="28"/>
    </row>
    <row r="860" spans="1:34" customFormat="1" ht="32.25" customHeight="1" x14ac:dyDescent="0.35">
      <c r="A860" s="16"/>
      <c r="B860" s="10"/>
      <c r="C860" s="10"/>
      <c r="D860" s="10"/>
      <c r="E860" s="10"/>
      <c r="F860" s="10"/>
      <c r="G860" s="9"/>
      <c r="H860" s="22"/>
      <c r="I860" s="10"/>
      <c r="J860" s="11"/>
      <c r="K860" s="11"/>
      <c r="L860" s="17"/>
      <c r="M860" s="10"/>
      <c r="N860" s="10"/>
      <c r="O860" s="10"/>
      <c r="P860" s="23"/>
      <c r="Q860" s="22"/>
      <c r="R860" s="13"/>
      <c r="S860" s="18"/>
      <c r="T860" s="14"/>
      <c r="U860" s="14"/>
      <c r="V860" s="15"/>
      <c r="W860" s="20"/>
      <c r="X860" s="21"/>
      <c r="Y860" s="8" t="str">
        <f t="shared" si="75"/>
        <v>En Revisión</v>
      </c>
      <c r="Z860" s="12"/>
      <c r="AA860" s="24"/>
      <c r="AB860" s="19"/>
      <c r="AC860" s="6">
        <f t="shared" ca="1" si="73"/>
        <v>-45215</v>
      </c>
      <c r="AD860" s="6" t="str">
        <f t="shared" si="76"/>
        <v>En Proceso</v>
      </c>
      <c r="AE860" s="7" t="str">
        <f t="shared" ca="1" si="74"/>
        <v>Vencido</v>
      </c>
      <c r="AF860" s="7" t="str">
        <f t="shared" si="72"/>
        <v>Contrato En Curso</v>
      </c>
      <c r="AG860" s="25"/>
      <c r="AH860" s="28"/>
    </row>
    <row r="861" spans="1:34" customFormat="1" ht="32.25" customHeight="1" x14ac:dyDescent="0.35">
      <c r="A861" s="16"/>
      <c r="B861" s="10"/>
      <c r="C861" s="10"/>
      <c r="D861" s="10"/>
      <c r="E861" s="10"/>
      <c r="F861" s="10"/>
      <c r="G861" s="9"/>
      <c r="H861" s="22"/>
      <c r="I861" s="10"/>
      <c r="J861" s="11"/>
      <c r="K861" s="11"/>
      <c r="L861" s="17"/>
      <c r="M861" s="10"/>
      <c r="N861" s="10"/>
      <c r="O861" s="10"/>
      <c r="P861" s="23"/>
      <c r="Q861" s="22"/>
      <c r="R861" s="13"/>
      <c r="S861" s="18"/>
      <c r="T861" s="14"/>
      <c r="U861" s="14"/>
      <c r="V861" s="15"/>
      <c r="W861" s="20"/>
      <c r="X861" s="21"/>
      <c r="Y861" s="8" t="str">
        <f t="shared" si="75"/>
        <v>En Revisión</v>
      </c>
      <c r="Z861" s="12"/>
      <c r="AA861" s="24"/>
      <c r="AB861" s="19"/>
      <c r="AC861" s="6">
        <f t="shared" ca="1" si="73"/>
        <v>-45215</v>
      </c>
      <c r="AD861" s="6" t="str">
        <f t="shared" si="76"/>
        <v>En Proceso</v>
      </c>
      <c r="AE861" s="7" t="str">
        <f t="shared" ca="1" si="74"/>
        <v>Vencido</v>
      </c>
      <c r="AF861" s="7" t="str">
        <f t="shared" si="72"/>
        <v>Contrato En Curso</v>
      </c>
      <c r="AG861" s="25"/>
      <c r="AH861" s="28"/>
    </row>
    <row r="862" spans="1:34" customFormat="1" ht="32.25" customHeight="1" x14ac:dyDescent="0.35">
      <c r="A862" s="16"/>
      <c r="B862" s="10"/>
      <c r="C862" s="10"/>
      <c r="D862" s="10"/>
      <c r="E862" s="10"/>
      <c r="F862" s="10"/>
      <c r="G862" s="9"/>
      <c r="H862" s="22"/>
      <c r="I862" s="10"/>
      <c r="J862" s="11"/>
      <c r="K862" s="11"/>
      <c r="L862" s="17"/>
      <c r="M862" s="10"/>
      <c r="N862" s="10"/>
      <c r="O862" s="10"/>
      <c r="P862" s="23"/>
      <c r="Q862" s="22"/>
      <c r="R862" s="13"/>
      <c r="S862" s="18"/>
      <c r="T862" s="14"/>
      <c r="U862" s="14"/>
      <c r="V862" s="15"/>
      <c r="W862" s="20"/>
      <c r="X862" s="21"/>
      <c r="Y862" s="8" t="str">
        <f t="shared" si="75"/>
        <v>En Revisión</v>
      </c>
      <c r="Z862" s="12"/>
      <c r="AA862" s="24"/>
      <c r="AB862" s="19"/>
      <c r="AC862" s="6">
        <f t="shared" ca="1" si="73"/>
        <v>-45215</v>
      </c>
      <c r="AD862" s="6" t="str">
        <f t="shared" si="76"/>
        <v>En Proceso</v>
      </c>
      <c r="AE862" s="7" t="str">
        <f t="shared" ca="1" si="74"/>
        <v>Vencido</v>
      </c>
      <c r="AF862" s="7" t="str">
        <f t="shared" si="72"/>
        <v>Contrato En Curso</v>
      </c>
      <c r="AG862" s="25"/>
      <c r="AH862" s="28"/>
    </row>
    <row r="863" spans="1:34" customFormat="1" ht="32.25" customHeight="1" x14ac:dyDescent="0.35">
      <c r="A863" s="16"/>
      <c r="B863" s="10"/>
      <c r="C863" s="10"/>
      <c r="D863" s="10"/>
      <c r="E863" s="10"/>
      <c r="F863" s="10"/>
      <c r="G863" s="9"/>
      <c r="H863" s="22"/>
      <c r="I863" s="10"/>
      <c r="J863" s="11"/>
      <c r="K863" s="11"/>
      <c r="L863" s="17"/>
      <c r="M863" s="10"/>
      <c r="N863" s="10"/>
      <c r="O863" s="10"/>
      <c r="P863" s="23"/>
      <c r="Q863" s="22"/>
      <c r="R863" s="13"/>
      <c r="S863" s="18"/>
      <c r="T863" s="14"/>
      <c r="U863" s="14"/>
      <c r="V863" s="15"/>
      <c r="W863" s="20"/>
      <c r="X863" s="21"/>
      <c r="Y863" s="8" t="str">
        <f t="shared" si="75"/>
        <v>En Revisión</v>
      </c>
      <c r="Z863" s="12"/>
      <c r="AA863" s="24"/>
      <c r="AB863" s="19"/>
      <c r="AC863" s="6">
        <f t="shared" ca="1" si="73"/>
        <v>-45215</v>
      </c>
      <c r="AD863" s="6" t="str">
        <f t="shared" si="76"/>
        <v>En Proceso</v>
      </c>
      <c r="AE863" s="7" t="str">
        <f t="shared" ca="1" si="74"/>
        <v>Vencido</v>
      </c>
      <c r="AF863" s="7" t="str">
        <f t="shared" si="72"/>
        <v>Contrato En Curso</v>
      </c>
      <c r="AG863" s="25"/>
      <c r="AH863" s="28"/>
    </row>
    <row r="864" spans="1:34" customFormat="1" ht="32.25" customHeight="1" x14ac:dyDescent="0.35">
      <c r="A864" s="16"/>
      <c r="B864" s="10"/>
      <c r="C864" s="10"/>
      <c r="D864" s="10"/>
      <c r="E864" s="10"/>
      <c r="F864" s="10"/>
      <c r="G864" s="9"/>
      <c r="H864" s="22"/>
      <c r="I864" s="10"/>
      <c r="J864" s="11"/>
      <c r="K864" s="11"/>
      <c r="L864" s="17"/>
      <c r="M864" s="10"/>
      <c r="N864" s="10"/>
      <c r="O864" s="10"/>
      <c r="P864" s="23"/>
      <c r="Q864" s="22"/>
      <c r="R864" s="13"/>
      <c r="S864" s="18"/>
      <c r="T864" s="14"/>
      <c r="U864" s="14"/>
      <c r="V864" s="15"/>
      <c r="W864" s="20"/>
      <c r="X864" s="21"/>
      <c r="Y864" s="8" t="str">
        <f t="shared" si="75"/>
        <v>En Revisión</v>
      </c>
      <c r="Z864" s="12"/>
      <c r="AA864" s="24"/>
      <c r="AB864" s="19"/>
      <c r="AC864" s="6">
        <f t="shared" ca="1" si="73"/>
        <v>-45215</v>
      </c>
      <c r="AD864" s="6" t="str">
        <f t="shared" si="76"/>
        <v>En Proceso</v>
      </c>
      <c r="AE864" s="7" t="str">
        <f t="shared" ca="1" si="74"/>
        <v>Vencido</v>
      </c>
      <c r="AF864" s="7" t="str">
        <f t="shared" si="72"/>
        <v>Contrato En Curso</v>
      </c>
      <c r="AG864" s="25"/>
      <c r="AH864" s="28"/>
    </row>
    <row r="865" spans="1:34" customFormat="1" ht="32.25" customHeight="1" x14ac:dyDescent="0.35">
      <c r="A865" s="16"/>
      <c r="B865" s="10"/>
      <c r="C865" s="10"/>
      <c r="D865" s="10"/>
      <c r="E865" s="10"/>
      <c r="F865" s="10"/>
      <c r="G865" s="9"/>
      <c r="H865" s="22"/>
      <c r="I865" s="10"/>
      <c r="J865" s="11"/>
      <c r="K865" s="11"/>
      <c r="L865" s="17"/>
      <c r="M865" s="10"/>
      <c r="N865" s="10"/>
      <c r="O865" s="10"/>
      <c r="P865" s="23"/>
      <c r="Q865" s="22"/>
      <c r="R865" s="13"/>
      <c r="S865" s="18"/>
      <c r="T865" s="14"/>
      <c r="U865" s="14"/>
      <c r="V865" s="15"/>
      <c r="W865" s="20"/>
      <c r="X865" s="21"/>
      <c r="Y865" s="8" t="str">
        <f t="shared" si="75"/>
        <v>En Revisión</v>
      </c>
      <c r="Z865" s="12"/>
      <c r="AA865" s="24"/>
      <c r="AB865" s="19"/>
      <c r="AC865" s="6">
        <f t="shared" ca="1" si="73"/>
        <v>-45215</v>
      </c>
      <c r="AD865" s="6" t="str">
        <f t="shared" si="76"/>
        <v>En Proceso</v>
      </c>
      <c r="AE865" s="7" t="str">
        <f t="shared" ca="1" si="74"/>
        <v>Vencido</v>
      </c>
      <c r="AF865" s="7" t="str">
        <f t="shared" si="72"/>
        <v>Contrato En Curso</v>
      </c>
      <c r="AG865" s="25"/>
      <c r="AH865" s="28"/>
    </row>
    <row r="866" spans="1:34" customFormat="1" ht="32.25" customHeight="1" x14ac:dyDescent="0.35">
      <c r="A866" s="16"/>
      <c r="B866" s="10"/>
      <c r="C866" s="10"/>
      <c r="D866" s="10"/>
      <c r="E866" s="10"/>
      <c r="F866" s="10"/>
      <c r="G866" s="9"/>
      <c r="H866" s="22"/>
      <c r="I866" s="10"/>
      <c r="J866" s="11"/>
      <c r="K866" s="11"/>
      <c r="L866" s="17"/>
      <c r="M866" s="10"/>
      <c r="N866" s="10"/>
      <c r="O866" s="10"/>
      <c r="P866" s="23"/>
      <c r="Q866" s="22"/>
      <c r="R866" s="13"/>
      <c r="S866" s="18"/>
      <c r="T866" s="14"/>
      <c r="U866" s="14"/>
      <c r="V866" s="15"/>
      <c r="W866" s="20"/>
      <c r="X866" s="21"/>
      <c r="Y866" s="8" t="str">
        <f t="shared" si="75"/>
        <v>En Revisión</v>
      </c>
      <c r="Z866" s="12"/>
      <c r="AA866" s="24"/>
      <c r="AB866" s="19"/>
      <c r="AC866" s="6">
        <f t="shared" ca="1" si="73"/>
        <v>-45215</v>
      </c>
      <c r="AD866" s="6" t="str">
        <f t="shared" si="76"/>
        <v>En Proceso</v>
      </c>
      <c r="AE866" s="7" t="str">
        <f t="shared" ca="1" si="74"/>
        <v>Vencido</v>
      </c>
      <c r="AF866" s="7" t="str">
        <f t="shared" si="72"/>
        <v>Contrato En Curso</v>
      </c>
      <c r="AG866" s="25"/>
      <c r="AH866" s="28"/>
    </row>
    <row r="867" spans="1:34" customFormat="1" ht="32.25" customHeight="1" x14ac:dyDescent="0.35">
      <c r="A867" s="16"/>
      <c r="B867" s="10"/>
      <c r="C867" s="10"/>
      <c r="D867" s="10"/>
      <c r="E867" s="10"/>
      <c r="F867" s="10"/>
      <c r="G867" s="9"/>
      <c r="H867" s="22"/>
      <c r="I867" s="10"/>
      <c r="J867" s="11"/>
      <c r="K867" s="11"/>
      <c r="L867" s="17"/>
      <c r="M867" s="10"/>
      <c r="N867" s="10"/>
      <c r="O867" s="10"/>
      <c r="P867" s="23"/>
      <c r="Q867" s="22"/>
      <c r="R867" s="13"/>
      <c r="S867" s="18"/>
      <c r="T867" s="14"/>
      <c r="U867" s="14"/>
      <c r="V867" s="15"/>
      <c r="W867" s="20"/>
      <c r="X867" s="21"/>
      <c r="Y867" s="8" t="str">
        <f t="shared" si="75"/>
        <v>En Revisión</v>
      </c>
      <c r="Z867" s="12"/>
      <c r="AA867" s="24"/>
      <c r="AB867" s="19"/>
      <c r="AC867" s="6">
        <f t="shared" ca="1" si="73"/>
        <v>-45215</v>
      </c>
      <c r="AD867" s="6" t="str">
        <f t="shared" si="76"/>
        <v>En Proceso</v>
      </c>
      <c r="AE867" s="7" t="str">
        <f t="shared" ca="1" si="74"/>
        <v>Vencido</v>
      </c>
      <c r="AF867" s="7" t="str">
        <f t="shared" si="72"/>
        <v>Contrato En Curso</v>
      </c>
      <c r="AG867" s="25"/>
      <c r="AH867" s="28"/>
    </row>
    <row r="868" spans="1:34" customFormat="1" ht="32.25" customHeight="1" x14ac:dyDescent="0.35">
      <c r="A868" s="16"/>
      <c r="B868" s="10"/>
      <c r="C868" s="10"/>
      <c r="D868" s="10"/>
      <c r="E868" s="10"/>
      <c r="F868" s="10"/>
      <c r="G868" s="9"/>
      <c r="H868" s="22"/>
      <c r="I868" s="10"/>
      <c r="J868" s="11"/>
      <c r="K868" s="11"/>
      <c r="L868" s="17"/>
      <c r="M868" s="10"/>
      <c r="N868" s="10"/>
      <c r="O868" s="10"/>
      <c r="P868" s="23"/>
      <c r="Q868" s="22"/>
      <c r="R868" s="13"/>
      <c r="S868" s="18"/>
      <c r="T868" s="14"/>
      <c r="U868" s="14"/>
      <c r="V868" s="15"/>
      <c r="W868" s="20"/>
      <c r="X868" s="21"/>
      <c r="Y868" s="8" t="str">
        <f t="shared" si="75"/>
        <v>En Revisión</v>
      </c>
      <c r="Z868" s="12"/>
      <c r="AA868" s="24"/>
      <c r="AB868" s="19"/>
      <c r="AC868" s="6">
        <f t="shared" ca="1" si="73"/>
        <v>-45215</v>
      </c>
      <c r="AD868" s="6" t="str">
        <f t="shared" si="76"/>
        <v>En Proceso</v>
      </c>
      <c r="AE868" s="7" t="str">
        <f t="shared" ca="1" si="74"/>
        <v>Vencido</v>
      </c>
      <c r="AF868" s="7" t="str">
        <f t="shared" si="72"/>
        <v>Contrato En Curso</v>
      </c>
      <c r="AG868" s="25"/>
      <c r="AH868" s="28"/>
    </row>
    <row r="869" spans="1:34" customFormat="1" ht="32.25" customHeight="1" x14ac:dyDescent="0.35">
      <c r="A869" s="16"/>
      <c r="B869" s="10"/>
      <c r="C869" s="10"/>
      <c r="D869" s="10"/>
      <c r="E869" s="10"/>
      <c r="F869" s="10"/>
      <c r="G869" s="9"/>
      <c r="H869" s="22"/>
      <c r="I869" s="10"/>
      <c r="J869" s="11"/>
      <c r="K869" s="11"/>
      <c r="L869" s="17"/>
      <c r="M869" s="10"/>
      <c r="N869" s="10"/>
      <c r="O869" s="10"/>
      <c r="P869" s="23"/>
      <c r="Q869" s="22"/>
      <c r="R869" s="13"/>
      <c r="S869" s="18"/>
      <c r="T869" s="14"/>
      <c r="U869" s="14"/>
      <c r="V869" s="15"/>
      <c r="W869" s="20"/>
      <c r="X869" s="21"/>
      <c r="Y869" s="8" t="str">
        <f t="shared" si="75"/>
        <v>En Revisión</v>
      </c>
      <c r="Z869" s="12"/>
      <c r="AA869" s="24"/>
      <c r="AB869" s="19"/>
      <c r="AC869" s="6">
        <f t="shared" ca="1" si="73"/>
        <v>-45215</v>
      </c>
      <c r="AD869" s="6" t="str">
        <f t="shared" si="76"/>
        <v>En Proceso</v>
      </c>
      <c r="AE869" s="7" t="str">
        <f t="shared" ca="1" si="74"/>
        <v>Vencido</v>
      </c>
      <c r="AF869" s="7" t="str">
        <f t="shared" si="72"/>
        <v>Contrato En Curso</v>
      </c>
      <c r="AG869" s="25"/>
      <c r="AH869" s="28"/>
    </row>
    <row r="870" spans="1:34" customFormat="1" ht="32.25" customHeight="1" x14ac:dyDescent="0.35">
      <c r="A870" s="16"/>
      <c r="B870" s="10"/>
      <c r="C870" s="10"/>
      <c r="D870" s="10"/>
      <c r="E870" s="10"/>
      <c r="F870" s="10"/>
      <c r="G870" s="9"/>
      <c r="H870" s="22"/>
      <c r="I870" s="10"/>
      <c r="J870" s="11"/>
      <c r="K870" s="11"/>
      <c r="L870" s="17"/>
      <c r="M870" s="10"/>
      <c r="N870" s="10"/>
      <c r="O870" s="10"/>
      <c r="P870" s="23"/>
      <c r="Q870" s="22"/>
      <c r="R870" s="13"/>
      <c r="S870" s="18"/>
      <c r="T870" s="14"/>
      <c r="U870" s="14"/>
      <c r="V870" s="15"/>
      <c r="W870" s="20"/>
      <c r="X870" s="21"/>
      <c r="Y870" s="8" t="str">
        <f t="shared" si="75"/>
        <v>En Revisión</v>
      </c>
      <c r="Z870" s="12"/>
      <c r="AA870" s="24"/>
      <c r="AB870" s="19"/>
      <c r="AC870" s="6">
        <f t="shared" ca="1" si="73"/>
        <v>-45215</v>
      </c>
      <c r="AD870" s="6" t="str">
        <f t="shared" si="76"/>
        <v>En Proceso</v>
      </c>
      <c r="AE870" s="7" t="str">
        <f t="shared" ca="1" si="74"/>
        <v>Vencido</v>
      </c>
      <c r="AF870" s="7" t="str">
        <f t="shared" si="72"/>
        <v>Contrato En Curso</v>
      </c>
      <c r="AG870" s="25"/>
      <c r="AH870" s="28"/>
    </row>
    <row r="871" spans="1:34" customFormat="1" ht="32.25" customHeight="1" x14ac:dyDescent="0.35">
      <c r="A871" s="16"/>
      <c r="B871" s="10"/>
      <c r="C871" s="10"/>
      <c r="D871" s="10"/>
      <c r="E871" s="10"/>
      <c r="F871" s="10"/>
      <c r="G871" s="9"/>
      <c r="H871" s="22"/>
      <c r="I871" s="10"/>
      <c r="J871" s="11"/>
      <c r="K871" s="11"/>
      <c r="L871" s="17"/>
      <c r="M871" s="10"/>
      <c r="N871" s="10"/>
      <c r="O871" s="10"/>
      <c r="P871" s="23"/>
      <c r="Q871" s="22"/>
      <c r="R871" s="13"/>
      <c r="S871" s="18"/>
      <c r="T871" s="14"/>
      <c r="U871" s="14"/>
      <c r="V871" s="15"/>
      <c r="W871" s="20"/>
      <c r="X871" s="21"/>
      <c r="Y871" s="8" t="str">
        <f t="shared" si="75"/>
        <v>En Revisión</v>
      </c>
      <c r="Z871" s="12"/>
      <c r="AA871" s="24"/>
      <c r="AB871" s="19"/>
      <c r="AC871" s="6">
        <f t="shared" ca="1" si="73"/>
        <v>-45215</v>
      </c>
      <c r="AD871" s="6" t="str">
        <f t="shared" si="76"/>
        <v>En Proceso</v>
      </c>
      <c r="AE871" s="7" t="str">
        <f t="shared" ca="1" si="74"/>
        <v>Vencido</v>
      </c>
      <c r="AF871" s="7" t="str">
        <f t="shared" si="72"/>
        <v>Contrato En Curso</v>
      </c>
      <c r="AG871" s="25"/>
      <c r="AH871" s="28"/>
    </row>
    <row r="872" spans="1:34" customFormat="1" ht="32.25" customHeight="1" x14ac:dyDescent="0.35">
      <c r="A872" s="16"/>
      <c r="B872" s="10"/>
      <c r="C872" s="10"/>
      <c r="D872" s="10"/>
      <c r="E872" s="10"/>
      <c r="F872" s="10"/>
      <c r="G872" s="9"/>
      <c r="H872" s="22"/>
      <c r="I872" s="10"/>
      <c r="J872" s="11"/>
      <c r="K872" s="11"/>
      <c r="L872" s="17"/>
      <c r="M872" s="10"/>
      <c r="N872" s="10"/>
      <c r="O872" s="10"/>
      <c r="P872" s="23"/>
      <c r="Q872" s="22"/>
      <c r="R872" s="13"/>
      <c r="S872" s="18"/>
      <c r="T872" s="14"/>
      <c r="U872" s="14"/>
      <c r="V872" s="15"/>
      <c r="W872" s="20"/>
      <c r="X872" s="21"/>
      <c r="Y872" s="8" t="str">
        <f t="shared" si="75"/>
        <v>En Revisión</v>
      </c>
      <c r="Z872" s="12"/>
      <c r="AA872" s="24"/>
      <c r="AB872" s="19"/>
      <c r="AC872" s="6">
        <f t="shared" ca="1" si="73"/>
        <v>-45215</v>
      </c>
      <c r="AD872" s="6" t="str">
        <f t="shared" si="76"/>
        <v>En Proceso</v>
      </c>
      <c r="AE872" s="7" t="str">
        <f t="shared" ca="1" si="74"/>
        <v>Vencido</v>
      </c>
      <c r="AF872" s="7" t="str">
        <f t="shared" si="72"/>
        <v>Contrato En Curso</v>
      </c>
      <c r="AG872" s="25"/>
      <c r="AH872" s="28"/>
    </row>
    <row r="873" spans="1:34" customFormat="1" ht="32.25" customHeight="1" x14ac:dyDescent="0.35">
      <c r="A873" s="16"/>
      <c r="B873" s="10"/>
      <c r="C873" s="10"/>
      <c r="D873" s="10"/>
      <c r="E873" s="10"/>
      <c r="F873" s="10"/>
      <c r="G873" s="9"/>
      <c r="H873" s="22"/>
      <c r="I873" s="10"/>
      <c r="J873" s="11"/>
      <c r="K873" s="11"/>
      <c r="L873" s="17"/>
      <c r="M873" s="10"/>
      <c r="N873" s="10"/>
      <c r="O873" s="10"/>
      <c r="P873" s="23"/>
      <c r="Q873" s="22"/>
      <c r="R873" s="13"/>
      <c r="S873" s="18"/>
      <c r="T873" s="14"/>
      <c r="U873" s="14"/>
      <c r="V873" s="15"/>
      <c r="W873" s="20"/>
      <c r="X873" s="21"/>
      <c r="Y873" s="8" t="str">
        <f t="shared" si="75"/>
        <v>En Revisión</v>
      </c>
      <c r="Z873" s="12"/>
      <c r="AA873" s="24"/>
      <c r="AB873" s="19"/>
      <c r="AC873" s="6">
        <f t="shared" ca="1" si="73"/>
        <v>-45215</v>
      </c>
      <c r="AD873" s="6" t="str">
        <f t="shared" si="76"/>
        <v>En Proceso</v>
      </c>
      <c r="AE873" s="7" t="str">
        <f t="shared" ca="1" si="74"/>
        <v>Vencido</v>
      </c>
      <c r="AF873" s="7" t="str">
        <f t="shared" si="72"/>
        <v>Contrato En Curso</v>
      </c>
      <c r="AG873" s="25"/>
      <c r="AH873" s="28"/>
    </row>
    <row r="874" spans="1:34" customFormat="1" ht="32.25" customHeight="1" x14ac:dyDescent="0.35">
      <c r="A874" s="16"/>
      <c r="B874" s="10"/>
      <c r="C874" s="10"/>
      <c r="D874" s="10"/>
      <c r="E874" s="10"/>
      <c r="F874" s="10"/>
      <c r="G874" s="9"/>
      <c r="H874" s="22"/>
      <c r="I874" s="10"/>
      <c r="J874" s="11"/>
      <c r="K874" s="11"/>
      <c r="L874" s="17"/>
      <c r="M874" s="10"/>
      <c r="N874" s="10"/>
      <c r="O874" s="10"/>
      <c r="P874" s="23"/>
      <c r="Q874" s="22"/>
      <c r="R874" s="13"/>
      <c r="S874" s="18"/>
      <c r="T874" s="14"/>
      <c r="U874" s="14"/>
      <c r="V874" s="15"/>
      <c r="W874" s="20"/>
      <c r="X874" s="21"/>
      <c r="Y874" s="8" t="str">
        <f t="shared" si="75"/>
        <v>En Revisión</v>
      </c>
      <c r="Z874" s="12"/>
      <c r="AA874" s="24"/>
      <c r="AB874" s="19"/>
      <c r="AC874" s="6">
        <f t="shared" ca="1" si="73"/>
        <v>-45215</v>
      </c>
      <c r="AD874" s="6" t="str">
        <f t="shared" si="76"/>
        <v>En Proceso</v>
      </c>
      <c r="AE874" s="7" t="str">
        <f t="shared" ca="1" si="74"/>
        <v>Vencido</v>
      </c>
      <c r="AF874" s="7" t="str">
        <f t="shared" si="72"/>
        <v>Contrato En Curso</v>
      </c>
      <c r="AG874" s="25"/>
      <c r="AH874" s="28"/>
    </row>
    <row r="875" spans="1:34" customFormat="1" ht="32.25" customHeight="1" x14ac:dyDescent="0.35">
      <c r="A875" s="16"/>
      <c r="B875" s="10"/>
      <c r="C875" s="10"/>
      <c r="D875" s="10"/>
      <c r="E875" s="10"/>
      <c r="F875" s="10"/>
      <c r="G875" s="9"/>
      <c r="H875" s="22"/>
      <c r="I875" s="10"/>
      <c r="J875" s="11"/>
      <c r="K875" s="11"/>
      <c r="L875" s="17"/>
      <c r="M875" s="10"/>
      <c r="N875" s="10"/>
      <c r="O875" s="10"/>
      <c r="P875" s="23"/>
      <c r="Q875" s="22"/>
      <c r="R875" s="13"/>
      <c r="S875" s="18"/>
      <c r="T875" s="14"/>
      <c r="U875" s="14"/>
      <c r="V875" s="15"/>
      <c r="W875" s="20"/>
      <c r="X875" s="21"/>
      <c r="Y875" s="8" t="str">
        <f t="shared" si="75"/>
        <v>En Revisión</v>
      </c>
      <c r="Z875" s="12"/>
      <c r="AA875" s="24"/>
      <c r="AB875" s="19"/>
      <c r="AC875" s="6">
        <f t="shared" ca="1" si="73"/>
        <v>-45215</v>
      </c>
      <c r="AD875" s="6" t="str">
        <f t="shared" si="76"/>
        <v>En Proceso</v>
      </c>
      <c r="AE875" s="7" t="str">
        <f t="shared" ca="1" si="74"/>
        <v>Vencido</v>
      </c>
      <c r="AF875" s="7" t="str">
        <f t="shared" si="72"/>
        <v>Contrato En Curso</v>
      </c>
      <c r="AG875" s="25"/>
      <c r="AH875" s="28"/>
    </row>
    <row r="876" spans="1:34" customFormat="1" ht="32.25" customHeight="1" x14ac:dyDescent="0.35">
      <c r="A876" s="16"/>
      <c r="B876" s="10"/>
      <c r="C876" s="10"/>
      <c r="D876" s="10"/>
      <c r="E876" s="10"/>
      <c r="F876" s="10"/>
      <c r="G876" s="9"/>
      <c r="H876" s="22"/>
      <c r="I876" s="10"/>
      <c r="J876" s="11"/>
      <c r="K876" s="11"/>
      <c r="L876" s="17"/>
      <c r="M876" s="10"/>
      <c r="N876" s="10"/>
      <c r="O876" s="10"/>
      <c r="P876" s="23"/>
      <c r="Q876" s="22"/>
      <c r="R876" s="13"/>
      <c r="S876" s="18"/>
      <c r="T876" s="14"/>
      <c r="U876" s="14"/>
      <c r="V876" s="15"/>
      <c r="W876" s="20"/>
      <c r="X876" s="21"/>
      <c r="Y876" s="8" t="str">
        <f t="shared" si="75"/>
        <v>En Revisión</v>
      </c>
      <c r="Z876" s="12"/>
      <c r="AA876" s="24"/>
      <c r="AB876" s="19"/>
      <c r="AC876" s="6">
        <f t="shared" ca="1" si="73"/>
        <v>-45215</v>
      </c>
      <c r="AD876" s="6" t="str">
        <f t="shared" si="76"/>
        <v>En Proceso</v>
      </c>
      <c r="AE876" s="7" t="str">
        <f t="shared" ca="1" si="74"/>
        <v>Vencido</v>
      </c>
      <c r="AF876" s="7" t="str">
        <f t="shared" si="72"/>
        <v>Contrato En Curso</v>
      </c>
      <c r="AG876" s="25"/>
      <c r="AH876" s="28"/>
    </row>
    <row r="877" spans="1:34" customFormat="1" ht="32.25" customHeight="1" x14ac:dyDescent="0.35">
      <c r="A877" s="16"/>
      <c r="B877" s="10"/>
      <c r="C877" s="10"/>
      <c r="D877" s="10"/>
      <c r="E877" s="10"/>
      <c r="F877" s="10"/>
      <c r="G877" s="9"/>
      <c r="H877" s="22"/>
      <c r="I877" s="10"/>
      <c r="J877" s="11"/>
      <c r="K877" s="11"/>
      <c r="L877" s="17"/>
      <c r="M877" s="10"/>
      <c r="N877" s="10"/>
      <c r="O877" s="10"/>
      <c r="P877" s="23"/>
      <c r="Q877" s="22"/>
      <c r="R877" s="13"/>
      <c r="S877" s="18"/>
      <c r="T877" s="14"/>
      <c r="U877" s="14"/>
      <c r="V877" s="15"/>
      <c r="W877" s="20"/>
      <c r="X877" s="21"/>
      <c r="Y877" s="8" t="str">
        <f t="shared" si="75"/>
        <v>En Revisión</v>
      </c>
      <c r="Z877" s="12"/>
      <c r="AA877" s="24"/>
      <c r="AB877" s="19"/>
      <c r="AC877" s="6">
        <f t="shared" ca="1" si="73"/>
        <v>-45215</v>
      </c>
      <c r="AD877" s="6" t="str">
        <f t="shared" si="76"/>
        <v>En Proceso</v>
      </c>
      <c r="AE877" s="7" t="str">
        <f t="shared" ca="1" si="74"/>
        <v>Vencido</v>
      </c>
      <c r="AF877" s="7" t="str">
        <f t="shared" si="72"/>
        <v>Contrato En Curso</v>
      </c>
      <c r="AG877" s="25"/>
      <c r="AH877" s="28"/>
    </row>
    <row r="878" spans="1:34" customFormat="1" ht="32.25" customHeight="1" x14ac:dyDescent="0.35">
      <c r="A878" s="16"/>
      <c r="B878" s="10"/>
      <c r="C878" s="10"/>
      <c r="D878" s="10"/>
      <c r="E878" s="10"/>
      <c r="F878" s="10"/>
      <c r="G878" s="9"/>
      <c r="H878" s="22"/>
      <c r="I878" s="10"/>
      <c r="J878" s="11"/>
      <c r="K878" s="11"/>
      <c r="L878" s="17"/>
      <c r="M878" s="10"/>
      <c r="N878" s="10"/>
      <c r="O878" s="10"/>
      <c r="P878" s="23"/>
      <c r="Q878" s="22"/>
      <c r="R878" s="13"/>
      <c r="S878" s="18"/>
      <c r="T878" s="14"/>
      <c r="U878" s="14"/>
      <c r="V878" s="15"/>
      <c r="W878" s="20"/>
      <c r="X878" s="21"/>
      <c r="Y878" s="8" t="str">
        <f t="shared" si="75"/>
        <v>En Revisión</v>
      </c>
      <c r="Z878" s="12"/>
      <c r="AA878" s="24"/>
      <c r="AB878" s="19"/>
      <c r="AC878" s="6">
        <f t="shared" ca="1" si="73"/>
        <v>-45215</v>
      </c>
      <c r="AD878" s="6" t="str">
        <f t="shared" si="76"/>
        <v>En Proceso</v>
      </c>
      <c r="AE878" s="7" t="str">
        <f t="shared" ca="1" si="74"/>
        <v>Vencido</v>
      </c>
      <c r="AF878" s="7" t="str">
        <f t="shared" si="72"/>
        <v>Contrato En Curso</v>
      </c>
      <c r="AG878" s="25"/>
      <c r="AH878" s="28"/>
    </row>
    <row r="879" spans="1:34" customFormat="1" ht="32.25" customHeight="1" x14ac:dyDescent="0.35">
      <c r="A879" s="16"/>
      <c r="B879" s="10"/>
      <c r="C879" s="10"/>
      <c r="D879" s="10"/>
      <c r="E879" s="10"/>
      <c r="F879" s="10"/>
      <c r="G879" s="9"/>
      <c r="H879" s="22"/>
      <c r="I879" s="10"/>
      <c r="J879" s="11"/>
      <c r="K879" s="11"/>
      <c r="L879" s="17"/>
      <c r="M879" s="10"/>
      <c r="N879" s="10"/>
      <c r="O879" s="10"/>
      <c r="P879" s="23"/>
      <c r="Q879" s="22"/>
      <c r="R879" s="13"/>
      <c r="S879" s="18"/>
      <c r="T879" s="14"/>
      <c r="U879" s="14"/>
      <c r="V879" s="15"/>
      <c r="W879" s="20"/>
      <c r="X879" s="21"/>
      <c r="Y879" s="8" t="str">
        <f t="shared" si="75"/>
        <v>En Revisión</v>
      </c>
      <c r="Z879" s="12"/>
      <c r="AA879" s="24"/>
      <c r="AB879" s="19"/>
      <c r="AC879" s="6">
        <f t="shared" ca="1" si="73"/>
        <v>-45215</v>
      </c>
      <c r="AD879" s="6" t="str">
        <f t="shared" si="76"/>
        <v>En Proceso</v>
      </c>
      <c r="AE879" s="7" t="str">
        <f t="shared" ca="1" si="74"/>
        <v>Vencido</v>
      </c>
      <c r="AF879" s="7" t="str">
        <f t="shared" si="72"/>
        <v>Contrato En Curso</v>
      </c>
      <c r="AG879" s="25"/>
      <c r="AH879" s="28"/>
    </row>
    <row r="880" spans="1:34" customFormat="1" ht="32.25" customHeight="1" x14ac:dyDescent="0.35">
      <c r="A880" s="16"/>
      <c r="B880" s="10"/>
      <c r="C880" s="10"/>
      <c r="D880" s="10"/>
      <c r="E880" s="10"/>
      <c r="F880" s="10"/>
      <c r="G880" s="9"/>
      <c r="H880" s="22"/>
      <c r="I880" s="10"/>
      <c r="J880" s="11"/>
      <c r="K880" s="11"/>
      <c r="L880" s="17"/>
      <c r="M880" s="10"/>
      <c r="N880" s="10"/>
      <c r="O880" s="10"/>
      <c r="P880" s="23"/>
      <c r="Q880" s="22"/>
      <c r="R880" s="13"/>
      <c r="S880" s="18"/>
      <c r="T880" s="14"/>
      <c r="U880" s="14"/>
      <c r="V880" s="15"/>
      <c r="W880" s="20"/>
      <c r="X880" s="21"/>
      <c r="Y880" s="8" t="str">
        <f t="shared" si="75"/>
        <v>En Revisión</v>
      </c>
      <c r="Z880" s="12"/>
      <c r="AA880" s="24"/>
      <c r="AB880" s="19"/>
      <c r="AC880" s="6">
        <f t="shared" ca="1" si="73"/>
        <v>-45215</v>
      </c>
      <c r="AD880" s="6" t="str">
        <f t="shared" si="76"/>
        <v>En Proceso</v>
      </c>
      <c r="AE880" s="7" t="str">
        <f t="shared" ca="1" si="74"/>
        <v>Vencido</v>
      </c>
      <c r="AF880" s="7" t="str">
        <f t="shared" si="72"/>
        <v>Contrato En Curso</v>
      </c>
      <c r="AG880" s="25"/>
      <c r="AH880" s="28"/>
    </row>
    <row r="881" spans="1:34" customFormat="1" ht="32.25" customHeight="1" x14ac:dyDescent="0.35">
      <c r="A881" s="16"/>
      <c r="B881" s="10"/>
      <c r="C881" s="10"/>
      <c r="D881" s="10"/>
      <c r="E881" s="10"/>
      <c r="F881" s="10"/>
      <c r="G881" s="9"/>
      <c r="H881" s="22"/>
      <c r="I881" s="10"/>
      <c r="J881" s="11"/>
      <c r="K881" s="11"/>
      <c r="L881" s="17"/>
      <c r="M881" s="10"/>
      <c r="N881" s="10"/>
      <c r="O881" s="10"/>
      <c r="P881" s="23"/>
      <c r="Q881" s="22"/>
      <c r="R881" s="13"/>
      <c r="S881" s="18"/>
      <c r="T881" s="14"/>
      <c r="U881" s="14"/>
      <c r="V881" s="15"/>
      <c r="W881" s="20"/>
      <c r="X881" s="21"/>
      <c r="Y881" s="8" t="str">
        <f t="shared" si="75"/>
        <v>En Revisión</v>
      </c>
      <c r="Z881" s="12"/>
      <c r="AA881" s="24"/>
      <c r="AB881" s="19"/>
      <c r="AC881" s="6">
        <f t="shared" ca="1" si="73"/>
        <v>-45215</v>
      </c>
      <c r="AD881" s="6" t="str">
        <f t="shared" si="76"/>
        <v>En Proceso</v>
      </c>
      <c r="AE881" s="7" t="str">
        <f t="shared" ca="1" si="74"/>
        <v>Vencido</v>
      </c>
      <c r="AF881" s="7" t="str">
        <f t="shared" si="72"/>
        <v>Contrato En Curso</v>
      </c>
      <c r="AG881" s="25"/>
      <c r="AH881" s="28"/>
    </row>
    <row r="882" spans="1:34" customFormat="1" ht="32.25" customHeight="1" x14ac:dyDescent="0.35">
      <c r="A882" s="16"/>
      <c r="B882" s="10"/>
      <c r="C882" s="10"/>
      <c r="D882" s="10"/>
      <c r="E882" s="10"/>
      <c r="F882" s="10"/>
      <c r="G882" s="9"/>
      <c r="H882" s="22"/>
      <c r="I882" s="10"/>
      <c r="J882" s="11"/>
      <c r="K882" s="11"/>
      <c r="L882" s="17"/>
      <c r="M882" s="10"/>
      <c r="N882" s="10"/>
      <c r="O882" s="10"/>
      <c r="P882" s="23"/>
      <c r="Q882" s="22"/>
      <c r="R882" s="13"/>
      <c r="S882" s="18"/>
      <c r="T882" s="14"/>
      <c r="U882" s="14"/>
      <c r="V882" s="15"/>
      <c r="W882" s="20"/>
      <c r="X882" s="21"/>
      <c r="Y882" s="8" t="str">
        <f t="shared" si="75"/>
        <v>En Revisión</v>
      </c>
      <c r="Z882" s="12"/>
      <c r="AA882" s="24"/>
      <c r="AB882" s="19"/>
      <c r="AC882" s="6">
        <f t="shared" ca="1" si="73"/>
        <v>-45215</v>
      </c>
      <c r="AD882" s="6" t="str">
        <f t="shared" si="76"/>
        <v>En Proceso</v>
      </c>
      <c r="AE882" s="7" t="str">
        <f t="shared" ca="1" si="74"/>
        <v>Vencido</v>
      </c>
      <c r="AF882" s="7" t="str">
        <f t="shared" si="72"/>
        <v>Contrato En Curso</v>
      </c>
      <c r="AG882" s="25"/>
      <c r="AH882" s="28"/>
    </row>
    <row r="883" spans="1:34" customFormat="1" ht="32.25" customHeight="1" x14ac:dyDescent="0.35">
      <c r="A883" s="16"/>
      <c r="B883" s="10"/>
      <c r="C883" s="10"/>
      <c r="D883" s="10"/>
      <c r="E883" s="10"/>
      <c r="F883" s="10"/>
      <c r="G883" s="9"/>
      <c r="H883" s="22"/>
      <c r="I883" s="10"/>
      <c r="J883" s="11"/>
      <c r="K883" s="11"/>
      <c r="L883" s="17"/>
      <c r="M883" s="10"/>
      <c r="N883" s="10"/>
      <c r="O883" s="10"/>
      <c r="P883" s="23"/>
      <c r="Q883" s="22"/>
      <c r="R883" s="13"/>
      <c r="S883" s="18"/>
      <c r="T883" s="14"/>
      <c r="U883" s="14"/>
      <c r="V883" s="15"/>
      <c r="W883" s="20"/>
      <c r="X883" s="21"/>
      <c r="Y883" s="8" t="str">
        <f t="shared" si="75"/>
        <v>En Revisión</v>
      </c>
      <c r="Z883" s="12"/>
      <c r="AA883" s="24"/>
      <c r="AB883" s="19"/>
      <c r="AC883" s="6">
        <f t="shared" ca="1" si="73"/>
        <v>-45215</v>
      </c>
      <c r="AD883" s="6" t="str">
        <f t="shared" si="76"/>
        <v>En Proceso</v>
      </c>
      <c r="AE883" s="7" t="str">
        <f t="shared" ca="1" si="74"/>
        <v>Vencido</v>
      </c>
      <c r="AF883" s="7" t="str">
        <f t="shared" si="72"/>
        <v>Contrato En Curso</v>
      </c>
      <c r="AG883" s="25"/>
      <c r="AH883" s="28"/>
    </row>
    <row r="884" spans="1:34" customFormat="1" ht="32.25" customHeight="1" x14ac:dyDescent="0.35">
      <c r="A884" s="16"/>
      <c r="B884" s="10"/>
      <c r="C884" s="10"/>
      <c r="D884" s="10"/>
      <c r="E884" s="10"/>
      <c r="F884" s="10"/>
      <c r="G884" s="9"/>
      <c r="H884" s="22"/>
      <c r="I884" s="10"/>
      <c r="J884" s="11"/>
      <c r="K884" s="11"/>
      <c r="L884" s="17"/>
      <c r="M884" s="10"/>
      <c r="N884" s="10"/>
      <c r="O884" s="10"/>
      <c r="P884" s="23"/>
      <c r="Q884" s="22"/>
      <c r="R884" s="13"/>
      <c r="S884" s="18"/>
      <c r="T884" s="14"/>
      <c r="U884" s="14"/>
      <c r="V884" s="15"/>
      <c r="W884" s="20"/>
      <c r="X884" s="21"/>
      <c r="Y884" s="8" t="str">
        <f t="shared" si="75"/>
        <v>En Revisión</v>
      </c>
      <c r="Z884" s="12"/>
      <c r="AA884" s="24"/>
      <c r="AB884" s="19"/>
      <c r="AC884" s="6">
        <f t="shared" ca="1" si="73"/>
        <v>-45215</v>
      </c>
      <c r="AD884" s="6" t="str">
        <f t="shared" si="76"/>
        <v>En Proceso</v>
      </c>
      <c r="AE884" s="7" t="str">
        <f t="shared" ca="1" si="74"/>
        <v>Vencido</v>
      </c>
      <c r="AF884" s="7" t="str">
        <f t="shared" si="72"/>
        <v>Contrato En Curso</v>
      </c>
      <c r="AG884" s="25"/>
      <c r="AH884" s="28"/>
    </row>
    <row r="885" spans="1:34" customFormat="1" ht="32.25" customHeight="1" x14ac:dyDescent="0.35">
      <c r="A885" s="16"/>
      <c r="B885" s="10"/>
      <c r="C885" s="10"/>
      <c r="D885" s="10"/>
      <c r="E885" s="10"/>
      <c r="F885" s="10"/>
      <c r="G885" s="9"/>
      <c r="H885" s="22"/>
      <c r="I885" s="10"/>
      <c r="J885" s="11"/>
      <c r="K885" s="11"/>
      <c r="L885" s="17"/>
      <c r="M885" s="10"/>
      <c r="N885" s="10"/>
      <c r="O885" s="10"/>
      <c r="P885" s="23"/>
      <c r="Q885" s="22"/>
      <c r="R885" s="13"/>
      <c r="S885" s="18"/>
      <c r="T885" s="14"/>
      <c r="U885" s="14"/>
      <c r="V885" s="15"/>
      <c r="W885" s="20"/>
      <c r="X885" s="21"/>
      <c r="Y885" s="8" t="str">
        <f t="shared" si="75"/>
        <v>En Revisión</v>
      </c>
      <c r="Z885" s="12"/>
      <c r="AA885" s="24"/>
      <c r="AB885" s="19"/>
      <c r="AC885" s="6">
        <f t="shared" ca="1" si="73"/>
        <v>-45215</v>
      </c>
      <c r="AD885" s="6" t="str">
        <f t="shared" si="76"/>
        <v>En Proceso</v>
      </c>
      <c r="AE885" s="7" t="str">
        <f t="shared" ca="1" si="74"/>
        <v>Vencido</v>
      </c>
      <c r="AF885" s="7" t="str">
        <f t="shared" si="72"/>
        <v>Contrato En Curso</v>
      </c>
      <c r="AG885" s="25"/>
      <c r="AH885" s="28"/>
    </row>
    <row r="886" spans="1:34" customFormat="1" ht="32.25" customHeight="1" x14ac:dyDescent="0.35">
      <c r="A886" s="16"/>
      <c r="B886" s="10"/>
      <c r="C886" s="10"/>
      <c r="D886" s="10"/>
      <c r="E886" s="10"/>
      <c r="F886" s="10"/>
      <c r="G886" s="9"/>
      <c r="H886" s="22"/>
      <c r="I886" s="10"/>
      <c r="J886" s="11"/>
      <c r="K886" s="11"/>
      <c r="L886" s="17"/>
      <c r="M886" s="10"/>
      <c r="N886" s="10"/>
      <c r="O886" s="10"/>
      <c r="P886" s="23"/>
      <c r="Q886" s="22"/>
      <c r="R886" s="13"/>
      <c r="S886" s="18"/>
      <c r="T886" s="14"/>
      <c r="U886" s="14"/>
      <c r="V886" s="15"/>
      <c r="W886" s="20"/>
      <c r="X886" s="21"/>
      <c r="Y886" s="8" t="str">
        <f t="shared" si="75"/>
        <v>En Revisión</v>
      </c>
      <c r="Z886" s="12"/>
      <c r="AA886" s="24"/>
      <c r="AB886" s="19"/>
      <c r="AC886" s="6">
        <f t="shared" ca="1" si="73"/>
        <v>-45215</v>
      </c>
      <c r="AD886" s="6" t="str">
        <f t="shared" si="76"/>
        <v>En Proceso</v>
      </c>
      <c r="AE886" s="7" t="str">
        <f t="shared" ca="1" si="74"/>
        <v>Vencido</v>
      </c>
      <c r="AF886" s="7" t="str">
        <f t="shared" si="72"/>
        <v>Contrato En Curso</v>
      </c>
      <c r="AG886" s="25"/>
      <c r="AH886" s="28"/>
    </row>
    <row r="887" spans="1:34" customFormat="1" ht="32.25" customHeight="1" x14ac:dyDescent="0.35">
      <c r="A887" s="16"/>
      <c r="B887" s="10"/>
      <c r="C887" s="10"/>
      <c r="D887" s="10"/>
      <c r="E887" s="10"/>
      <c r="F887" s="10"/>
      <c r="G887" s="9"/>
      <c r="H887" s="22"/>
      <c r="I887" s="10"/>
      <c r="J887" s="11"/>
      <c r="K887" s="11"/>
      <c r="L887" s="17"/>
      <c r="M887" s="10"/>
      <c r="N887" s="10"/>
      <c r="O887" s="10"/>
      <c r="P887" s="23"/>
      <c r="Q887" s="22"/>
      <c r="R887" s="13"/>
      <c r="S887" s="18"/>
      <c r="T887" s="14"/>
      <c r="U887" s="14"/>
      <c r="V887" s="15"/>
      <c r="W887" s="20"/>
      <c r="X887" s="21"/>
      <c r="Y887" s="8" t="str">
        <f t="shared" si="75"/>
        <v>En Revisión</v>
      </c>
      <c r="Z887" s="12"/>
      <c r="AA887" s="24"/>
      <c r="AB887" s="19"/>
      <c r="AC887" s="6">
        <f t="shared" ca="1" si="73"/>
        <v>-45215</v>
      </c>
      <c r="AD887" s="6" t="str">
        <f t="shared" si="76"/>
        <v>En Proceso</v>
      </c>
      <c r="AE887" s="7" t="str">
        <f t="shared" ca="1" si="74"/>
        <v>Vencido</v>
      </c>
      <c r="AF887" s="7" t="str">
        <f t="shared" si="72"/>
        <v>Contrato En Curso</v>
      </c>
      <c r="AG887" s="25"/>
      <c r="AH887" s="28"/>
    </row>
    <row r="888" spans="1:34" customFormat="1" ht="32.25" customHeight="1" x14ac:dyDescent="0.35">
      <c r="A888" s="16"/>
      <c r="B888" s="10"/>
      <c r="C888" s="10"/>
      <c r="D888" s="10"/>
      <c r="E888" s="10"/>
      <c r="F888" s="10"/>
      <c r="G888" s="9"/>
      <c r="H888" s="22"/>
      <c r="I888" s="10"/>
      <c r="J888" s="11"/>
      <c r="K888" s="11"/>
      <c r="L888" s="17"/>
      <c r="M888" s="10"/>
      <c r="N888" s="10"/>
      <c r="O888" s="10"/>
      <c r="P888" s="23"/>
      <c r="Q888" s="22"/>
      <c r="R888" s="13"/>
      <c r="S888" s="18"/>
      <c r="T888" s="14"/>
      <c r="U888" s="14"/>
      <c r="V888" s="15"/>
      <c r="W888" s="20"/>
      <c r="X888" s="21"/>
      <c r="Y888" s="8" t="str">
        <f t="shared" si="75"/>
        <v>En Revisión</v>
      </c>
      <c r="Z888" s="12"/>
      <c r="AA888" s="24"/>
      <c r="AB888" s="19"/>
      <c r="AC888" s="6">
        <f t="shared" ca="1" si="73"/>
        <v>-45215</v>
      </c>
      <c r="AD888" s="6" t="str">
        <f t="shared" si="76"/>
        <v>En Proceso</v>
      </c>
      <c r="AE888" s="7" t="str">
        <f t="shared" ca="1" si="74"/>
        <v>Vencido</v>
      </c>
      <c r="AF888" s="7" t="str">
        <f t="shared" si="72"/>
        <v>Contrato En Curso</v>
      </c>
      <c r="AG888" s="25"/>
      <c r="AH888" s="28"/>
    </row>
    <row r="889" spans="1:34" customFormat="1" ht="32.25" customHeight="1" x14ac:dyDescent="0.35">
      <c r="A889" s="16"/>
      <c r="B889" s="10"/>
      <c r="C889" s="10"/>
      <c r="D889" s="10"/>
      <c r="E889" s="10"/>
      <c r="F889" s="10"/>
      <c r="G889" s="9"/>
      <c r="H889" s="22"/>
      <c r="I889" s="10"/>
      <c r="J889" s="11"/>
      <c r="K889" s="11"/>
      <c r="L889" s="17"/>
      <c r="M889" s="10"/>
      <c r="N889" s="10"/>
      <c r="O889" s="10"/>
      <c r="P889" s="23"/>
      <c r="Q889" s="22"/>
      <c r="R889" s="13"/>
      <c r="S889" s="18"/>
      <c r="T889" s="14"/>
      <c r="U889" s="14"/>
      <c r="V889" s="15"/>
      <c r="W889" s="20"/>
      <c r="X889" s="21"/>
      <c r="Y889" s="8" t="str">
        <f t="shared" si="75"/>
        <v>En Revisión</v>
      </c>
      <c r="Z889" s="12"/>
      <c r="AA889" s="24"/>
      <c r="AB889" s="19"/>
      <c r="AC889" s="6">
        <f t="shared" ca="1" si="73"/>
        <v>-45215</v>
      </c>
      <c r="AD889" s="6" t="str">
        <f t="shared" si="76"/>
        <v>En Proceso</v>
      </c>
      <c r="AE889" s="7" t="str">
        <f t="shared" ca="1" si="74"/>
        <v>Vencido</v>
      </c>
      <c r="AF889" s="7" t="str">
        <f t="shared" si="72"/>
        <v>Contrato En Curso</v>
      </c>
      <c r="AG889" s="25"/>
      <c r="AH889" s="28"/>
    </row>
    <row r="890" spans="1:34" customFormat="1" ht="32.25" customHeight="1" x14ac:dyDescent="0.35">
      <c r="A890" s="16"/>
      <c r="B890" s="10"/>
      <c r="C890" s="10"/>
      <c r="D890" s="10"/>
      <c r="E890" s="10"/>
      <c r="F890" s="10"/>
      <c r="G890" s="9"/>
      <c r="H890" s="22"/>
      <c r="I890" s="10"/>
      <c r="J890" s="11"/>
      <c r="K890" s="11"/>
      <c r="L890" s="17"/>
      <c r="M890" s="10"/>
      <c r="N890" s="10"/>
      <c r="O890" s="10"/>
      <c r="P890" s="23"/>
      <c r="Q890" s="22"/>
      <c r="R890" s="13"/>
      <c r="S890" s="18"/>
      <c r="T890" s="14"/>
      <c r="U890" s="14"/>
      <c r="V890" s="15"/>
      <c r="W890" s="20"/>
      <c r="X890" s="21"/>
      <c r="Y890" s="8" t="str">
        <f t="shared" si="75"/>
        <v>En Revisión</v>
      </c>
      <c r="Z890" s="12"/>
      <c r="AA890" s="24"/>
      <c r="AB890" s="19"/>
      <c r="AC890" s="6">
        <f t="shared" ca="1" si="73"/>
        <v>-45215</v>
      </c>
      <c r="AD890" s="6" t="str">
        <f t="shared" si="76"/>
        <v>En Proceso</v>
      </c>
      <c r="AE890" s="7" t="str">
        <f t="shared" ca="1" si="74"/>
        <v>Vencido</v>
      </c>
      <c r="AF890" s="7" t="str">
        <f t="shared" si="72"/>
        <v>Contrato En Curso</v>
      </c>
      <c r="AG890" s="25"/>
      <c r="AH890" s="28"/>
    </row>
    <row r="891" spans="1:34" customFormat="1" ht="32.25" customHeight="1" x14ac:dyDescent="0.35">
      <c r="A891" s="16"/>
      <c r="B891" s="10"/>
      <c r="C891" s="10"/>
      <c r="D891" s="10"/>
      <c r="E891" s="10"/>
      <c r="F891" s="10"/>
      <c r="G891" s="9"/>
      <c r="H891" s="22"/>
      <c r="I891" s="10"/>
      <c r="J891" s="11"/>
      <c r="K891" s="11"/>
      <c r="L891" s="17"/>
      <c r="M891" s="10"/>
      <c r="N891" s="10"/>
      <c r="O891" s="10"/>
      <c r="P891" s="23"/>
      <c r="Q891" s="22"/>
      <c r="R891" s="13"/>
      <c r="S891" s="18"/>
      <c r="T891" s="14"/>
      <c r="U891" s="14"/>
      <c r="V891" s="15"/>
      <c r="W891" s="20"/>
      <c r="X891" s="21"/>
      <c r="Y891" s="8" t="str">
        <f t="shared" si="75"/>
        <v>En Revisión</v>
      </c>
      <c r="Z891" s="12"/>
      <c r="AA891" s="24"/>
      <c r="AB891" s="19"/>
      <c r="AC891" s="6">
        <f t="shared" ca="1" si="73"/>
        <v>-45215</v>
      </c>
      <c r="AD891" s="6" t="str">
        <f t="shared" si="76"/>
        <v>En Proceso</v>
      </c>
      <c r="AE891" s="7" t="str">
        <f t="shared" ca="1" si="74"/>
        <v>Vencido</v>
      </c>
      <c r="AF891" s="7" t="str">
        <f t="shared" si="72"/>
        <v>Contrato En Curso</v>
      </c>
      <c r="AG891" s="25"/>
      <c r="AH891" s="28"/>
    </row>
    <row r="892" spans="1:34" customFormat="1" ht="32.25" customHeight="1" x14ac:dyDescent="0.35">
      <c r="A892" s="16"/>
      <c r="B892" s="10"/>
      <c r="C892" s="10"/>
      <c r="D892" s="10"/>
      <c r="E892" s="10"/>
      <c r="F892" s="10"/>
      <c r="G892" s="9"/>
      <c r="H892" s="22"/>
      <c r="I892" s="10"/>
      <c r="J892" s="11"/>
      <c r="K892" s="11"/>
      <c r="L892" s="17"/>
      <c r="M892" s="10"/>
      <c r="N892" s="10"/>
      <c r="O892" s="10"/>
      <c r="P892" s="23"/>
      <c r="Q892" s="22"/>
      <c r="R892" s="13"/>
      <c r="S892" s="18"/>
      <c r="T892" s="14"/>
      <c r="U892" s="14"/>
      <c r="V892" s="15"/>
      <c r="W892" s="20"/>
      <c r="X892" s="21"/>
      <c r="Y892" s="8" t="str">
        <f t="shared" si="75"/>
        <v>En Revisión</v>
      </c>
      <c r="Z892" s="12"/>
      <c r="AA892" s="24"/>
      <c r="AB892" s="19"/>
      <c r="AC892" s="6">
        <f t="shared" ca="1" si="73"/>
        <v>-45215</v>
      </c>
      <c r="AD892" s="6" t="str">
        <f t="shared" si="76"/>
        <v>En Proceso</v>
      </c>
      <c r="AE892" s="7" t="str">
        <f t="shared" ca="1" si="74"/>
        <v>Vencido</v>
      </c>
      <c r="AF892" s="7" t="str">
        <f t="shared" si="72"/>
        <v>Contrato En Curso</v>
      </c>
      <c r="AG892" s="25"/>
      <c r="AH892" s="28"/>
    </row>
    <row r="893" spans="1:34" customFormat="1" ht="32.25" customHeight="1" x14ac:dyDescent="0.35">
      <c r="A893" s="16"/>
      <c r="B893" s="10"/>
      <c r="C893" s="10"/>
      <c r="D893" s="10"/>
      <c r="E893" s="10"/>
      <c r="F893" s="10"/>
      <c r="G893" s="9"/>
      <c r="H893" s="22"/>
      <c r="I893" s="10"/>
      <c r="J893" s="11"/>
      <c r="K893" s="11"/>
      <c r="L893" s="17"/>
      <c r="M893" s="10"/>
      <c r="N893" s="10"/>
      <c r="O893" s="10"/>
      <c r="P893" s="23"/>
      <c r="Q893" s="22"/>
      <c r="R893" s="13"/>
      <c r="S893" s="18"/>
      <c r="T893" s="14"/>
      <c r="U893" s="14"/>
      <c r="V893" s="15"/>
      <c r="W893" s="20"/>
      <c r="X893" s="21"/>
      <c r="Y893" s="8" t="str">
        <f t="shared" si="75"/>
        <v>En Revisión</v>
      </c>
      <c r="Z893" s="12"/>
      <c r="AA893" s="24"/>
      <c r="AB893" s="19"/>
      <c r="AC893" s="6">
        <f t="shared" ca="1" si="73"/>
        <v>-45215</v>
      </c>
      <c r="AD893" s="6" t="str">
        <f t="shared" si="76"/>
        <v>En Proceso</v>
      </c>
      <c r="AE893" s="7" t="str">
        <f t="shared" ca="1" si="74"/>
        <v>Vencido</v>
      </c>
      <c r="AF893" s="7" t="str">
        <f t="shared" si="72"/>
        <v>Contrato En Curso</v>
      </c>
      <c r="AG893" s="25"/>
      <c r="AH893" s="28"/>
    </row>
    <row r="894" spans="1:34" customFormat="1" ht="32.25" customHeight="1" x14ac:dyDescent="0.35">
      <c r="A894" s="16"/>
      <c r="B894" s="10"/>
      <c r="C894" s="10"/>
      <c r="D894" s="10"/>
      <c r="E894" s="10"/>
      <c r="F894" s="10"/>
      <c r="G894" s="9"/>
      <c r="H894" s="22"/>
      <c r="I894" s="10"/>
      <c r="J894" s="11"/>
      <c r="K894" s="11"/>
      <c r="L894" s="17"/>
      <c r="M894" s="10"/>
      <c r="N894" s="10"/>
      <c r="O894" s="10"/>
      <c r="P894" s="23"/>
      <c r="Q894" s="22"/>
      <c r="R894" s="13"/>
      <c r="S894" s="18"/>
      <c r="T894" s="14"/>
      <c r="U894" s="14"/>
      <c r="V894" s="15"/>
      <c r="W894" s="20"/>
      <c r="X894" s="21"/>
      <c r="Y894" s="8" t="str">
        <f t="shared" si="75"/>
        <v>En Revisión</v>
      </c>
      <c r="Z894" s="12"/>
      <c r="AA894" s="24"/>
      <c r="AB894" s="19"/>
      <c r="AC894" s="6">
        <f t="shared" ca="1" si="73"/>
        <v>-45215</v>
      </c>
      <c r="AD894" s="6" t="str">
        <f t="shared" si="76"/>
        <v>En Proceso</v>
      </c>
      <c r="AE894" s="7" t="str">
        <f t="shared" ca="1" si="74"/>
        <v>Vencido</v>
      </c>
      <c r="AF894" s="7" t="str">
        <f t="shared" si="72"/>
        <v>Contrato En Curso</v>
      </c>
      <c r="AG894" s="25"/>
      <c r="AH894" s="28"/>
    </row>
    <row r="895" spans="1:34" customFormat="1" ht="32.25" customHeight="1" x14ac:dyDescent="0.35">
      <c r="A895" s="16"/>
      <c r="B895" s="10"/>
      <c r="C895" s="10"/>
      <c r="D895" s="10"/>
      <c r="E895" s="10"/>
      <c r="F895" s="10"/>
      <c r="G895" s="9"/>
      <c r="H895" s="22"/>
      <c r="I895" s="10"/>
      <c r="J895" s="11"/>
      <c r="K895" s="11"/>
      <c r="L895" s="17"/>
      <c r="M895" s="10"/>
      <c r="N895" s="10"/>
      <c r="O895" s="10"/>
      <c r="P895" s="23"/>
      <c r="Q895" s="22"/>
      <c r="R895" s="13"/>
      <c r="S895" s="18"/>
      <c r="T895" s="14"/>
      <c r="U895" s="14"/>
      <c r="V895" s="15"/>
      <c r="W895" s="20"/>
      <c r="X895" s="21"/>
      <c r="Y895" s="8" t="str">
        <f t="shared" si="75"/>
        <v>En Revisión</v>
      </c>
      <c r="Z895" s="12"/>
      <c r="AA895" s="24"/>
      <c r="AB895" s="19"/>
      <c r="AC895" s="6">
        <f t="shared" ca="1" si="73"/>
        <v>-45215</v>
      </c>
      <c r="AD895" s="6" t="str">
        <f t="shared" si="76"/>
        <v>En Proceso</v>
      </c>
      <c r="AE895" s="7" t="str">
        <f t="shared" ca="1" si="74"/>
        <v>Vencido</v>
      </c>
      <c r="AF895" s="7" t="str">
        <f t="shared" si="72"/>
        <v>Contrato En Curso</v>
      </c>
      <c r="AG895" s="25"/>
      <c r="AH895" s="28"/>
    </row>
    <row r="896" spans="1:34" customFormat="1" ht="32.25" customHeight="1" x14ac:dyDescent="0.35">
      <c r="A896" s="16"/>
      <c r="B896" s="10"/>
      <c r="C896" s="10"/>
      <c r="D896" s="10"/>
      <c r="E896" s="10"/>
      <c r="F896" s="10"/>
      <c r="G896" s="9"/>
      <c r="H896" s="22"/>
      <c r="I896" s="10"/>
      <c r="J896" s="11"/>
      <c r="K896" s="11"/>
      <c r="L896" s="17"/>
      <c r="M896" s="10"/>
      <c r="N896" s="10"/>
      <c r="O896" s="10"/>
      <c r="P896" s="23"/>
      <c r="Q896" s="22"/>
      <c r="R896" s="13"/>
      <c r="S896" s="18"/>
      <c r="T896" s="14"/>
      <c r="U896" s="14"/>
      <c r="V896" s="15"/>
      <c r="W896" s="20"/>
      <c r="X896" s="21"/>
      <c r="Y896" s="8" t="str">
        <f t="shared" si="75"/>
        <v>En Revisión</v>
      </c>
      <c r="Z896" s="12"/>
      <c r="AA896" s="24"/>
      <c r="AB896" s="19"/>
      <c r="AC896" s="6">
        <f t="shared" ca="1" si="73"/>
        <v>-45215</v>
      </c>
      <c r="AD896" s="6" t="str">
        <f t="shared" si="76"/>
        <v>En Proceso</v>
      </c>
      <c r="AE896" s="7" t="str">
        <f t="shared" ca="1" si="74"/>
        <v>Vencido</v>
      </c>
      <c r="AF896" s="7" t="str">
        <f t="shared" si="72"/>
        <v>Contrato En Curso</v>
      </c>
      <c r="AG896" s="25"/>
      <c r="AH896" s="28"/>
    </row>
    <row r="897" spans="1:34" customFormat="1" ht="32.25" customHeight="1" x14ac:dyDescent="0.35">
      <c r="A897" s="16"/>
      <c r="B897" s="10"/>
      <c r="C897" s="10"/>
      <c r="D897" s="10"/>
      <c r="E897" s="10"/>
      <c r="F897" s="10"/>
      <c r="G897" s="9"/>
      <c r="H897" s="22"/>
      <c r="I897" s="10"/>
      <c r="J897" s="11"/>
      <c r="K897" s="11"/>
      <c r="L897" s="17"/>
      <c r="M897" s="10"/>
      <c r="N897" s="10"/>
      <c r="O897" s="10"/>
      <c r="P897" s="23"/>
      <c r="Q897" s="22"/>
      <c r="R897" s="13"/>
      <c r="S897" s="18"/>
      <c r="T897" s="14"/>
      <c r="U897" s="14"/>
      <c r="V897" s="15"/>
      <c r="W897" s="20"/>
      <c r="X897" s="21"/>
      <c r="Y897" s="8" t="str">
        <f t="shared" si="75"/>
        <v>En Revisión</v>
      </c>
      <c r="Z897" s="12"/>
      <c r="AA897" s="24"/>
      <c r="AB897" s="19"/>
      <c r="AC897" s="6">
        <f t="shared" ca="1" si="73"/>
        <v>-45215</v>
      </c>
      <c r="AD897" s="6" t="str">
        <f t="shared" si="76"/>
        <v>En Proceso</v>
      </c>
      <c r="AE897" s="7" t="str">
        <f t="shared" ca="1" si="74"/>
        <v>Vencido</v>
      </c>
      <c r="AF897" s="7" t="str">
        <f t="shared" si="72"/>
        <v>Contrato En Curso</v>
      </c>
      <c r="AG897" s="25"/>
      <c r="AH897" s="28"/>
    </row>
    <row r="898" spans="1:34" customFormat="1" ht="32.25" customHeight="1" x14ac:dyDescent="0.35">
      <c r="A898" s="16"/>
      <c r="B898" s="10"/>
      <c r="C898" s="10"/>
      <c r="D898" s="10"/>
      <c r="E898" s="10"/>
      <c r="F898" s="10"/>
      <c r="G898" s="9"/>
      <c r="H898" s="22"/>
      <c r="I898" s="10"/>
      <c r="J898" s="11"/>
      <c r="K898" s="11"/>
      <c r="L898" s="17"/>
      <c r="M898" s="10"/>
      <c r="N898" s="10"/>
      <c r="O898" s="10"/>
      <c r="P898" s="23"/>
      <c r="Q898" s="22"/>
      <c r="R898" s="13"/>
      <c r="S898" s="18"/>
      <c r="T898" s="14"/>
      <c r="U898" s="14"/>
      <c r="V898" s="15"/>
      <c r="W898" s="20"/>
      <c r="X898" s="21"/>
      <c r="Y898" s="8" t="str">
        <f t="shared" si="75"/>
        <v>En Revisión</v>
      </c>
      <c r="Z898" s="12"/>
      <c r="AA898" s="24"/>
      <c r="AB898" s="19"/>
      <c r="AC898" s="6">
        <f t="shared" ca="1" si="73"/>
        <v>-45215</v>
      </c>
      <c r="AD898" s="6" t="str">
        <f t="shared" si="76"/>
        <v>En Proceso</v>
      </c>
      <c r="AE898" s="7" t="str">
        <f t="shared" ca="1" si="74"/>
        <v>Vencido</v>
      </c>
      <c r="AF898" s="7" t="str">
        <f t="shared" ref="AF898:AF961" si="77">IF(AND(AG898&gt;=1),"Contrato Finalizado","Contrato En Curso")</f>
        <v>Contrato En Curso</v>
      </c>
      <c r="AG898" s="25"/>
      <c r="AH898" s="28"/>
    </row>
    <row r="899" spans="1:34" customFormat="1" ht="32.25" customHeight="1" x14ac:dyDescent="0.35">
      <c r="A899" s="16"/>
      <c r="B899" s="10"/>
      <c r="C899" s="10"/>
      <c r="D899" s="10"/>
      <c r="E899" s="10"/>
      <c r="F899" s="10"/>
      <c r="G899" s="9"/>
      <c r="H899" s="22"/>
      <c r="I899" s="10"/>
      <c r="J899" s="11"/>
      <c r="K899" s="11"/>
      <c r="L899" s="17"/>
      <c r="M899" s="10"/>
      <c r="N899" s="10"/>
      <c r="O899" s="10"/>
      <c r="P899" s="23"/>
      <c r="Q899" s="22"/>
      <c r="R899" s="13"/>
      <c r="S899" s="18"/>
      <c r="T899" s="14"/>
      <c r="U899" s="14"/>
      <c r="V899" s="15"/>
      <c r="W899" s="20"/>
      <c r="X899" s="21"/>
      <c r="Y899" s="8" t="str">
        <f t="shared" si="75"/>
        <v>En Revisión</v>
      </c>
      <c r="Z899" s="12"/>
      <c r="AA899" s="24"/>
      <c r="AB899" s="19"/>
      <c r="AC899" s="6">
        <f t="shared" ref="AC899:AC962" ca="1" si="78">K899-TODAY()</f>
        <v>-45215</v>
      </c>
      <c r="AD899" s="6" t="str">
        <f t="shared" si="76"/>
        <v>En Proceso</v>
      </c>
      <c r="AE899" s="7" t="str">
        <f t="shared" ref="AE899:AE962" ca="1" si="79">IF(AND(AC899&lt;=0),"Vencido",IF(AND(AC899&lt;31),"Realizar Cierre o Extensión de contrato",IF(AND(AC899&gt;30),"Vigente")))</f>
        <v>Vencido</v>
      </c>
      <c r="AF899" s="7" t="str">
        <f t="shared" si="77"/>
        <v>Contrato En Curso</v>
      </c>
      <c r="AG899" s="25"/>
      <c r="AH899" s="28"/>
    </row>
    <row r="900" spans="1:34" customFormat="1" ht="32.25" customHeight="1" x14ac:dyDescent="0.35">
      <c r="A900" s="16"/>
      <c r="B900" s="10"/>
      <c r="C900" s="10"/>
      <c r="D900" s="10"/>
      <c r="E900" s="10"/>
      <c r="F900" s="10"/>
      <c r="G900" s="9"/>
      <c r="H900" s="22"/>
      <c r="I900" s="10"/>
      <c r="J900" s="11"/>
      <c r="K900" s="11"/>
      <c r="L900" s="17"/>
      <c r="M900" s="10"/>
      <c r="N900" s="10"/>
      <c r="O900" s="10"/>
      <c r="P900" s="23"/>
      <c r="Q900" s="22"/>
      <c r="R900" s="13"/>
      <c r="S900" s="18"/>
      <c r="T900" s="14"/>
      <c r="U900" s="14"/>
      <c r="V900" s="15"/>
      <c r="W900" s="20"/>
      <c r="X900" s="21"/>
      <c r="Y900" s="8" t="str">
        <f t="shared" si="75"/>
        <v>En Revisión</v>
      </c>
      <c r="Z900" s="12"/>
      <c r="AA900" s="24"/>
      <c r="AB900" s="19"/>
      <c r="AC900" s="6">
        <f t="shared" ca="1" si="78"/>
        <v>-45215</v>
      </c>
      <c r="AD900" s="6" t="str">
        <f t="shared" si="76"/>
        <v>En Proceso</v>
      </c>
      <c r="AE900" s="7" t="str">
        <f t="shared" ca="1" si="79"/>
        <v>Vencido</v>
      </c>
      <c r="AF900" s="7" t="str">
        <f t="shared" si="77"/>
        <v>Contrato En Curso</v>
      </c>
      <c r="AG900" s="25"/>
      <c r="AH900" s="28"/>
    </row>
    <row r="901" spans="1:34" customFormat="1" ht="32.25" customHeight="1" x14ac:dyDescent="0.35">
      <c r="A901" s="16"/>
      <c r="B901" s="10"/>
      <c r="C901" s="10"/>
      <c r="D901" s="10"/>
      <c r="E901" s="10"/>
      <c r="F901" s="10"/>
      <c r="G901" s="9"/>
      <c r="H901" s="22"/>
      <c r="I901" s="10"/>
      <c r="J901" s="11"/>
      <c r="K901" s="11"/>
      <c r="L901" s="17"/>
      <c r="M901" s="10"/>
      <c r="N901" s="10"/>
      <c r="O901" s="10"/>
      <c r="P901" s="23"/>
      <c r="Q901" s="22"/>
      <c r="R901" s="13"/>
      <c r="S901" s="18"/>
      <c r="T901" s="14"/>
      <c r="U901" s="14"/>
      <c r="V901" s="15"/>
      <c r="W901" s="20"/>
      <c r="X901" s="21"/>
      <c r="Y901" s="8" t="str">
        <f t="shared" si="75"/>
        <v>En Revisión</v>
      </c>
      <c r="Z901" s="12"/>
      <c r="AA901" s="24"/>
      <c r="AB901" s="19"/>
      <c r="AC901" s="6">
        <f t="shared" ca="1" si="78"/>
        <v>-45215</v>
      </c>
      <c r="AD901" s="6" t="str">
        <f t="shared" si="76"/>
        <v>En Proceso</v>
      </c>
      <c r="AE901" s="7" t="str">
        <f t="shared" ca="1" si="79"/>
        <v>Vencido</v>
      </c>
      <c r="AF901" s="7" t="str">
        <f t="shared" si="77"/>
        <v>Contrato En Curso</v>
      </c>
      <c r="AG901" s="25"/>
      <c r="AH901" s="28"/>
    </row>
    <row r="902" spans="1:34" customFormat="1" ht="32.25" customHeight="1" x14ac:dyDescent="0.35">
      <c r="A902" s="16"/>
      <c r="B902" s="10"/>
      <c r="C902" s="10"/>
      <c r="D902" s="10"/>
      <c r="E902" s="10"/>
      <c r="F902" s="10"/>
      <c r="G902" s="9"/>
      <c r="H902" s="22"/>
      <c r="I902" s="10"/>
      <c r="J902" s="11"/>
      <c r="K902" s="11"/>
      <c r="L902" s="17"/>
      <c r="M902" s="10"/>
      <c r="N902" s="10"/>
      <c r="O902" s="10"/>
      <c r="P902" s="23"/>
      <c r="Q902" s="22"/>
      <c r="R902" s="13"/>
      <c r="S902" s="18"/>
      <c r="T902" s="14"/>
      <c r="U902" s="14"/>
      <c r="V902" s="15"/>
      <c r="W902" s="20"/>
      <c r="X902" s="21"/>
      <c r="Y902" s="8" t="str">
        <f t="shared" si="75"/>
        <v>En Revisión</v>
      </c>
      <c r="Z902" s="12"/>
      <c r="AA902" s="24"/>
      <c r="AB902" s="19"/>
      <c r="AC902" s="6">
        <f t="shared" ca="1" si="78"/>
        <v>-45215</v>
      </c>
      <c r="AD902" s="6" t="str">
        <f t="shared" si="76"/>
        <v>En Proceso</v>
      </c>
      <c r="AE902" s="7" t="str">
        <f t="shared" ca="1" si="79"/>
        <v>Vencido</v>
      </c>
      <c r="AF902" s="7" t="str">
        <f t="shared" si="77"/>
        <v>Contrato En Curso</v>
      </c>
      <c r="AG902" s="25"/>
      <c r="AH902" s="28"/>
    </row>
    <row r="903" spans="1:34" customFormat="1" ht="32.25" customHeight="1" x14ac:dyDescent="0.35">
      <c r="A903" s="16"/>
      <c r="B903" s="10"/>
      <c r="C903" s="10"/>
      <c r="D903" s="10"/>
      <c r="E903" s="10"/>
      <c r="F903" s="10"/>
      <c r="G903" s="9"/>
      <c r="H903" s="22"/>
      <c r="I903" s="10"/>
      <c r="J903" s="11"/>
      <c r="K903" s="11"/>
      <c r="L903" s="17"/>
      <c r="M903" s="10"/>
      <c r="N903" s="10"/>
      <c r="O903" s="10"/>
      <c r="P903" s="23"/>
      <c r="Q903" s="22"/>
      <c r="R903" s="13"/>
      <c r="S903" s="18"/>
      <c r="T903" s="14"/>
      <c r="U903" s="14"/>
      <c r="V903" s="15"/>
      <c r="W903" s="20"/>
      <c r="X903" s="21"/>
      <c r="Y903" s="8" t="str">
        <f t="shared" si="75"/>
        <v>En Revisión</v>
      </c>
      <c r="Z903" s="12"/>
      <c r="AA903" s="24"/>
      <c r="AB903" s="19"/>
      <c r="AC903" s="6">
        <f t="shared" ca="1" si="78"/>
        <v>-45215</v>
      </c>
      <c r="AD903" s="6" t="str">
        <f t="shared" si="76"/>
        <v>En Proceso</v>
      </c>
      <c r="AE903" s="7" t="str">
        <f t="shared" ca="1" si="79"/>
        <v>Vencido</v>
      </c>
      <c r="AF903" s="7" t="str">
        <f t="shared" si="77"/>
        <v>Contrato En Curso</v>
      </c>
      <c r="AG903" s="25"/>
      <c r="AH903" s="28"/>
    </row>
    <row r="904" spans="1:34" customFormat="1" ht="32.25" customHeight="1" x14ac:dyDescent="0.35">
      <c r="A904" s="16"/>
      <c r="B904" s="10"/>
      <c r="C904" s="10"/>
      <c r="D904" s="10"/>
      <c r="E904" s="10"/>
      <c r="F904" s="10"/>
      <c r="G904" s="9"/>
      <c r="H904" s="22"/>
      <c r="I904" s="10"/>
      <c r="J904" s="11"/>
      <c r="K904" s="11"/>
      <c r="L904" s="17"/>
      <c r="M904" s="10"/>
      <c r="N904" s="10"/>
      <c r="O904" s="10"/>
      <c r="P904" s="23"/>
      <c r="Q904" s="22"/>
      <c r="R904" s="13"/>
      <c r="S904" s="18"/>
      <c r="T904" s="14"/>
      <c r="U904" s="14"/>
      <c r="V904" s="15"/>
      <c r="W904" s="20"/>
      <c r="X904" s="21"/>
      <c r="Y904" s="8" t="str">
        <f t="shared" si="75"/>
        <v>En Revisión</v>
      </c>
      <c r="Z904" s="12"/>
      <c r="AA904" s="24"/>
      <c r="AB904" s="19"/>
      <c r="AC904" s="6">
        <f t="shared" ca="1" si="78"/>
        <v>-45215</v>
      </c>
      <c r="AD904" s="6" t="str">
        <f t="shared" si="76"/>
        <v>En Proceso</v>
      </c>
      <c r="AE904" s="7" t="str">
        <f t="shared" ca="1" si="79"/>
        <v>Vencido</v>
      </c>
      <c r="AF904" s="7" t="str">
        <f t="shared" si="77"/>
        <v>Contrato En Curso</v>
      </c>
      <c r="AG904" s="25"/>
      <c r="AH904" s="28"/>
    </row>
    <row r="905" spans="1:34" customFormat="1" ht="32.25" customHeight="1" x14ac:dyDescent="0.35">
      <c r="A905" s="16"/>
      <c r="B905" s="10"/>
      <c r="C905" s="10"/>
      <c r="D905" s="10"/>
      <c r="E905" s="10"/>
      <c r="F905" s="10"/>
      <c r="G905" s="9"/>
      <c r="H905" s="22"/>
      <c r="I905" s="10"/>
      <c r="J905" s="11"/>
      <c r="K905" s="11"/>
      <c r="L905" s="17"/>
      <c r="M905" s="10"/>
      <c r="N905" s="10"/>
      <c r="O905" s="10"/>
      <c r="P905" s="23"/>
      <c r="Q905" s="22"/>
      <c r="R905" s="13"/>
      <c r="S905" s="18"/>
      <c r="T905" s="14"/>
      <c r="U905" s="14"/>
      <c r="V905" s="15"/>
      <c r="W905" s="20"/>
      <c r="X905" s="21"/>
      <c r="Y905" s="8" t="str">
        <f t="shared" si="75"/>
        <v>En Revisión</v>
      </c>
      <c r="Z905" s="12"/>
      <c r="AA905" s="24"/>
      <c r="AB905" s="19"/>
      <c r="AC905" s="6">
        <f t="shared" ca="1" si="78"/>
        <v>-45215</v>
      </c>
      <c r="AD905" s="6" t="str">
        <f t="shared" si="76"/>
        <v>En Proceso</v>
      </c>
      <c r="AE905" s="7" t="str">
        <f t="shared" ca="1" si="79"/>
        <v>Vencido</v>
      </c>
      <c r="AF905" s="7" t="str">
        <f t="shared" si="77"/>
        <v>Contrato En Curso</v>
      </c>
      <c r="AG905" s="25"/>
      <c r="AH905" s="28"/>
    </row>
    <row r="906" spans="1:34" customFormat="1" ht="32.25" customHeight="1" x14ac:dyDescent="0.35">
      <c r="A906" s="16"/>
      <c r="B906" s="10"/>
      <c r="C906" s="10"/>
      <c r="D906" s="10"/>
      <c r="E906" s="10"/>
      <c r="F906" s="10"/>
      <c r="G906" s="9"/>
      <c r="H906" s="22"/>
      <c r="I906" s="10"/>
      <c r="J906" s="11"/>
      <c r="K906" s="11"/>
      <c r="L906" s="17"/>
      <c r="M906" s="10"/>
      <c r="N906" s="10"/>
      <c r="O906" s="10"/>
      <c r="P906" s="23"/>
      <c r="Q906" s="22"/>
      <c r="R906" s="13"/>
      <c r="S906" s="18"/>
      <c r="T906" s="14"/>
      <c r="U906" s="14"/>
      <c r="V906" s="15"/>
      <c r="W906" s="20"/>
      <c r="X906" s="21"/>
      <c r="Y906" s="8" t="str">
        <f t="shared" si="75"/>
        <v>En Revisión</v>
      </c>
      <c r="Z906" s="12"/>
      <c r="AA906" s="24"/>
      <c r="AB906" s="19"/>
      <c r="AC906" s="6">
        <f t="shared" ca="1" si="78"/>
        <v>-45215</v>
      </c>
      <c r="AD906" s="6" t="str">
        <f t="shared" si="76"/>
        <v>En Proceso</v>
      </c>
      <c r="AE906" s="7" t="str">
        <f t="shared" ca="1" si="79"/>
        <v>Vencido</v>
      </c>
      <c r="AF906" s="7" t="str">
        <f t="shared" si="77"/>
        <v>Contrato En Curso</v>
      </c>
      <c r="AG906" s="25"/>
      <c r="AH906" s="28"/>
    </row>
    <row r="907" spans="1:34" customFormat="1" ht="32.25" customHeight="1" x14ac:dyDescent="0.35">
      <c r="A907" s="16"/>
      <c r="B907" s="10"/>
      <c r="C907" s="10"/>
      <c r="D907" s="10"/>
      <c r="E907" s="10"/>
      <c r="F907" s="10"/>
      <c r="G907" s="9"/>
      <c r="H907" s="22"/>
      <c r="I907" s="10"/>
      <c r="J907" s="11"/>
      <c r="K907" s="11"/>
      <c r="L907" s="17"/>
      <c r="M907" s="10"/>
      <c r="N907" s="10"/>
      <c r="O907" s="10"/>
      <c r="P907" s="23"/>
      <c r="Q907" s="22"/>
      <c r="R907" s="13"/>
      <c r="S907" s="18"/>
      <c r="T907" s="14"/>
      <c r="U907" s="14"/>
      <c r="V907" s="15"/>
      <c r="W907" s="20"/>
      <c r="X907" s="21"/>
      <c r="Y907" s="8" t="str">
        <f t="shared" si="75"/>
        <v>En Revisión</v>
      </c>
      <c r="Z907" s="12"/>
      <c r="AA907" s="24"/>
      <c r="AB907" s="19"/>
      <c r="AC907" s="6">
        <f t="shared" ca="1" si="78"/>
        <v>-45215</v>
      </c>
      <c r="AD907" s="6" t="str">
        <f t="shared" si="76"/>
        <v>En Proceso</v>
      </c>
      <c r="AE907" s="7" t="str">
        <f t="shared" ca="1" si="79"/>
        <v>Vencido</v>
      </c>
      <c r="AF907" s="7" t="str">
        <f t="shared" si="77"/>
        <v>Contrato En Curso</v>
      </c>
      <c r="AG907" s="25"/>
      <c r="AH907" s="28"/>
    </row>
    <row r="908" spans="1:34" customFormat="1" ht="32.25" customHeight="1" x14ac:dyDescent="0.35">
      <c r="A908" s="16"/>
      <c r="B908" s="10"/>
      <c r="C908" s="10"/>
      <c r="D908" s="10"/>
      <c r="E908" s="10"/>
      <c r="F908" s="10"/>
      <c r="G908" s="9"/>
      <c r="H908" s="22"/>
      <c r="I908" s="10"/>
      <c r="J908" s="11"/>
      <c r="K908" s="11"/>
      <c r="L908" s="17"/>
      <c r="M908" s="10"/>
      <c r="N908" s="10"/>
      <c r="O908" s="10"/>
      <c r="P908" s="23"/>
      <c r="Q908" s="22"/>
      <c r="R908" s="13"/>
      <c r="S908" s="18"/>
      <c r="T908" s="14"/>
      <c r="U908" s="14"/>
      <c r="V908" s="15"/>
      <c r="W908" s="20"/>
      <c r="X908" s="21"/>
      <c r="Y908" s="8" t="str">
        <f t="shared" si="75"/>
        <v>En Revisión</v>
      </c>
      <c r="Z908" s="12"/>
      <c r="AA908" s="24"/>
      <c r="AB908" s="19"/>
      <c r="AC908" s="6">
        <f t="shared" ca="1" si="78"/>
        <v>-45215</v>
      </c>
      <c r="AD908" s="6" t="str">
        <f t="shared" si="76"/>
        <v>En Proceso</v>
      </c>
      <c r="AE908" s="7" t="str">
        <f t="shared" ca="1" si="79"/>
        <v>Vencido</v>
      </c>
      <c r="AF908" s="7" t="str">
        <f t="shared" si="77"/>
        <v>Contrato En Curso</v>
      </c>
      <c r="AG908" s="25"/>
      <c r="AH908" s="28"/>
    </row>
    <row r="909" spans="1:34" customFormat="1" ht="32.25" customHeight="1" x14ac:dyDescent="0.35">
      <c r="A909" s="16"/>
      <c r="B909" s="10"/>
      <c r="C909" s="10"/>
      <c r="D909" s="10"/>
      <c r="E909" s="10"/>
      <c r="F909" s="10"/>
      <c r="G909" s="9"/>
      <c r="H909" s="22"/>
      <c r="I909" s="10"/>
      <c r="J909" s="11"/>
      <c r="K909" s="11"/>
      <c r="L909" s="17"/>
      <c r="M909" s="10"/>
      <c r="N909" s="10"/>
      <c r="O909" s="10"/>
      <c r="P909" s="23"/>
      <c r="Q909" s="22"/>
      <c r="R909" s="13"/>
      <c r="S909" s="18"/>
      <c r="T909" s="14"/>
      <c r="U909" s="14"/>
      <c r="V909" s="15"/>
      <c r="W909" s="20"/>
      <c r="X909" s="21"/>
      <c r="Y909" s="8" t="str">
        <f t="shared" si="75"/>
        <v>En Revisión</v>
      </c>
      <c r="Z909" s="12"/>
      <c r="AA909" s="24"/>
      <c r="AB909" s="19"/>
      <c r="AC909" s="6">
        <f t="shared" ca="1" si="78"/>
        <v>-45215</v>
      </c>
      <c r="AD909" s="6" t="str">
        <f t="shared" si="76"/>
        <v>En Proceso</v>
      </c>
      <c r="AE909" s="7" t="str">
        <f t="shared" ca="1" si="79"/>
        <v>Vencido</v>
      </c>
      <c r="AF909" s="7" t="str">
        <f t="shared" si="77"/>
        <v>Contrato En Curso</v>
      </c>
      <c r="AG909" s="25"/>
      <c r="AH909" s="28"/>
    </row>
    <row r="910" spans="1:34" customFormat="1" ht="32.25" customHeight="1" x14ac:dyDescent="0.35">
      <c r="A910" s="16"/>
      <c r="B910" s="10"/>
      <c r="C910" s="10"/>
      <c r="D910" s="10"/>
      <c r="E910" s="10"/>
      <c r="F910" s="10"/>
      <c r="G910" s="9"/>
      <c r="H910" s="22"/>
      <c r="I910" s="10"/>
      <c r="J910" s="11"/>
      <c r="K910" s="11"/>
      <c r="L910" s="17"/>
      <c r="M910" s="10"/>
      <c r="N910" s="10"/>
      <c r="O910" s="10"/>
      <c r="P910" s="23"/>
      <c r="Q910" s="22"/>
      <c r="R910" s="13"/>
      <c r="S910" s="18"/>
      <c r="T910" s="14"/>
      <c r="U910" s="14"/>
      <c r="V910" s="15"/>
      <c r="W910" s="20"/>
      <c r="X910" s="21"/>
      <c r="Y910" s="8" t="str">
        <f t="shared" si="75"/>
        <v>En Revisión</v>
      </c>
      <c r="Z910" s="12"/>
      <c r="AA910" s="24"/>
      <c r="AB910" s="19"/>
      <c r="AC910" s="6">
        <f t="shared" ca="1" si="78"/>
        <v>-45215</v>
      </c>
      <c r="AD910" s="6" t="str">
        <f t="shared" si="76"/>
        <v>En Proceso</v>
      </c>
      <c r="AE910" s="7" t="str">
        <f t="shared" ca="1" si="79"/>
        <v>Vencido</v>
      </c>
      <c r="AF910" s="7" t="str">
        <f t="shared" si="77"/>
        <v>Contrato En Curso</v>
      </c>
      <c r="AG910" s="25"/>
      <c r="AH910" s="28"/>
    </row>
    <row r="911" spans="1:34" customFormat="1" ht="32.25" customHeight="1" x14ac:dyDescent="0.35">
      <c r="A911" s="16"/>
      <c r="B911" s="10"/>
      <c r="C911" s="10"/>
      <c r="D911" s="10"/>
      <c r="E911" s="10"/>
      <c r="F911" s="10"/>
      <c r="G911" s="9"/>
      <c r="H911" s="22"/>
      <c r="I911" s="10"/>
      <c r="J911" s="11"/>
      <c r="K911" s="11"/>
      <c r="L911" s="17"/>
      <c r="M911" s="10"/>
      <c r="N911" s="10"/>
      <c r="O911" s="10"/>
      <c r="P911" s="23"/>
      <c r="Q911" s="22"/>
      <c r="R911" s="13"/>
      <c r="S911" s="18"/>
      <c r="T911" s="14"/>
      <c r="U911" s="14"/>
      <c r="V911" s="15"/>
      <c r="W911" s="20"/>
      <c r="X911" s="21"/>
      <c r="Y911" s="8" t="str">
        <f t="shared" si="75"/>
        <v>En Revisión</v>
      </c>
      <c r="Z911" s="12"/>
      <c r="AA911" s="24"/>
      <c r="AB911" s="19"/>
      <c r="AC911" s="6">
        <f t="shared" ca="1" si="78"/>
        <v>-45215</v>
      </c>
      <c r="AD911" s="6" t="str">
        <f t="shared" si="76"/>
        <v>En Proceso</v>
      </c>
      <c r="AE911" s="7" t="str">
        <f t="shared" ca="1" si="79"/>
        <v>Vencido</v>
      </c>
      <c r="AF911" s="7" t="str">
        <f t="shared" si="77"/>
        <v>Contrato En Curso</v>
      </c>
      <c r="AG911" s="25"/>
      <c r="AH911" s="28"/>
    </row>
    <row r="912" spans="1:34" customFormat="1" ht="32.25" customHeight="1" x14ac:dyDescent="0.35">
      <c r="A912" s="16"/>
      <c r="B912" s="10"/>
      <c r="C912" s="10"/>
      <c r="D912" s="10"/>
      <c r="E912" s="10"/>
      <c r="F912" s="10"/>
      <c r="G912" s="9"/>
      <c r="H912" s="22"/>
      <c r="I912" s="10"/>
      <c r="J912" s="11"/>
      <c r="K912" s="11"/>
      <c r="L912" s="17"/>
      <c r="M912" s="10"/>
      <c r="N912" s="10"/>
      <c r="O912" s="10"/>
      <c r="P912" s="23"/>
      <c r="Q912" s="22"/>
      <c r="R912" s="13"/>
      <c r="S912" s="18"/>
      <c r="T912" s="14"/>
      <c r="U912" s="14"/>
      <c r="V912" s="15"/>
      <c r="W912" s="20"/>
      <c r="X912" s="21"/>
      <c r="Y912" s="8" t="str">
        <f t="shared" si="75"/>
        <v>En Revisión</v>
      </c>
      <c r="Z912" s="12"/>
      <c r="AA912" s="24"/>
      <c r="AB912" s="19"/>
      <c r="AC912" s="6">
        <f t="shared" ca="1" si="78"/>
        <v>-45215</v>
      </c>
      <c r="AD912" s="6" t="str">
        <f t="shared" si="76"/>
        <v>En Proceso</v>
      </c>
      <c r="AE912" s="7" t="str">
        <f t="shared" ca="1" si="79"/>
        <v>Vencido</v>
      </c>
      <c r="AF912" s="7" t="str">
        <f t="shared" si="77"/>
        <v>Contrato En Curso</v>
      </c>
      <c r="AG912" s="25"/>
      <c r="AH912" s="28"/>
    </row>
    <row r="913" spans="1:34" customFormat="1" ht="32.25" customHeight="1" x14ac:dyDescent="0.35">
      <c r="A913" s="16"/>
      <c r="B913" s="10"/>
      <c r="C913" s="10"/>
      <c r="D913" s="10"/>
      <c r="E913" s="10"/>
      <c r="F913" s="10"/>
      <c r="G913" s="9"/>
      <c r="H913" s="22"/>
      <c r="I913" s="10"/>
      <c r="J913" s="11"/>
      <c r="K913" s="11"/>
      <c r="L913" s="17"/>
      <c r="M913" s="10"/>
      <c r="N913" s="10"/>
      <c r="O913" s="10"/>
      <c r="P913" s="23"/>
      <c r="Q913" s="22"/>
      <c r="R913" s="13"/>
      <c r="S913" s="18"/>
      <c r="T913" s="14"/>
      <c r="U913" s="14"/>
      <c r="V913" s="15"/>
      <c r="W913" s="20"/>
      <c r="X913" s="21"/>
      <c r="Y913" s="8" t="str">
        <f t="shared" si="75"/>
        <v>En Revisión</v>
      </c>
      <c r="Z913" s="12"/>
      <c r="AA913" s="24"/>
      <c r="AB913" s="19"/>
      <c r="AC913" s="6">
        <f t="shared" ca="1" si="78"/>
        <v>-45215</v>
      </c>
      <c r="AD913" s="6" t="str">
        <f t="shared" si="76"/>
        <v>En Proceso</v>
      </c>
      <c r="AE913" s="7" t="str">
        <f t="shared" ca="1" si="79"/>
        <v>Vencido</v>
      </c>
      <c r="AF913" s="7" t="str">
        <f t="shared" si="77"/>
        <v>Contrato En Curso</v>
      </c>
      <c r="AG913" s="25"/>
      <c r="AH913" s="28"/>
    </row>
    <row r="914" spans="1:34" customFormat="1" ht="32.25" customHeight="1" x14ac:dyDescent="0.35">
      <c r="A914" s="16"/>
      <c r="B914" s="10"/>
      <c r="C914" s="10"/>
      <c r="D914" s="10"/>
      <c r="E914" s="10"/>
      <c r="F914" s="10"/>
      <c r="G914" s="9"/>
      <c r="H914" s="22"/>
      <c r="I914" s="10"/>
      <c r="J914" s="11"/>
      <c r="K914" s="11"/>
      <c r="L914" s="17"/>
      <c r="M914" s="10"/>
      <c r="N914" s="10"/>
      <c r="O914" s="10"/>
      <c r="P914" s="23"/>
      <c r="Q914" s="22"/>
      <c r="R914" s="13"/>
      <c r="S914" s="18"/>
      <c r="T914" s="14"/>
      <c r="U914" s="14"/>
      <c r="V914" s="15"/>
      <c r="W914" s="20"/>
      <c r="X914" s="21"/>
      <c r="Y914" s="8" t="str">
        <f t="shared" si="75"/>
        <v>En Revisión</v>
      </c>
      <c r="Z914" s="12"/>
      <c r="AA914" s="24"/>
      <c r="AB914" s="19"/>
      <c r="AC914" s="6">
        <f t="shared" ca="1" si="78"/>
        <v>-45215</v>
      </c>
      <c r="AD914" s="6" t="str">
        <f t="shared" si="76"/>
        <v>En Proceso</v>
      </c>
      <c r="AE914" s="7" t="str">
        <f t="shared" ca="1" si="79"/>
        <v>Vencido</v>
      </c>
      <c r="AF914" s="7" t="str">
        <f t="shared" si="77"/>
        <v>Contrato En Curso</v>
      </c>
      <c r="AG914" s="25"/>
      <c r="AH914" s="28"/>
    </row>
    <row r="915" spans="1:34" customFormat="1" ht="32.25" customHeight="1" x14ac:dyDescent="0.35">
      <c r="A915" s="16"/>
      <c r="B915" s="10"/>
      <c r="C915" s="10"/>
      <c r="D915" s="10"/>
      <c r="E915" s="10"/>
      <c r="F915" s="10"/>
      <c r="G915" s="9"/>
      <c r="H915" s="22"/>
      <c r="I915" s="10"/>
      <c r="J915" s="11"/>
      <c r="K915" s="11"/>
      <c r="L915" s="17"/>
      <c r="M915" s="10"/>
      <c r="N915" s="10"/>
      <c r="O915" s="10"/>
      <c r="P915" s="23"/>
      <c r="Q915" s="22"/>
      <c r="R915" s="13"/>
      <c r="S915" s="18"/>
      <c r="T915" s="14"/>
      <c r="U915" s="14"/>
      <c r="V915" s="15"/>
      <c r="W915" s="20"/>
      <c r="X915" s="21"/>
      <c r="Y915" s="8" t="str">
        <f t="shared" si="75"/>
        <v>En Revisión</v>
      </c>
      <c r="Z915" s="12"/>
      <c r="AA915" s="24"/>
      <c r="AB915" s="19"/>
      <c r="AC915" s="6">
        <f t="shared" ca="1" si="78"/>
        <v>-45215</v>
      </c>
      <c r="AD915" s="6" t="str">
        <f t="shared" si="76"/>
        <v>En Proceso</v>
      </c>
      <c r="AE915" s="7" t="str">
        <f t="shared" ca="1" si="79"/>
        <v>Vencido</v>
      </c>
      <c r="AF915" s="7" t="str">
        <f t="shared" si="77"/>
        <v>Contrato En Curso</v>
      </c>
      <c r="AG915" s="25"/>
      <c r="AH915" s="28"/>
    </row>
    <row r="916" spans="1:34" customFormat="1" ht="32.25" customHeight="1" x14ac:dyDescent="0.35">
      <c r="A916" s="16"/>
      <c r="B916" s="10"/>
      <c r="C916" s="10"/>
      <c r="D916" s="10"/>
      <c r="E916" s="10"/>
      <c r="F916" s="10"/>
      <c r="G916" s="9"/>
      <c r="H916" s="22"/>
      <c r="I916" s="10"/>
      <c r="J916" s="11"/>
      <c r="K916" s="11"/>
      <c r="L916" s="17"/>
      <c r="M916" s="10"/>
      <c r="N916" s="10"/>
      <c r="O916" s="10"/>
      <c r="P916" s="23"/>
      <c r="Q916" s="22"/>
      <c r="R916" s="13"/>
      <c r="S916" s="18"/>
      <c r="T916" s="14"/>
      <c r="U916" s="14"/>
      <c r="V916" s="15"/>
      <c r="W916" s="20"/>
      <c r="X916" s="21"/>
      <c r="Y916" s="8" t="str">
        <f t="shared" si="75"/>
        <v>En Revisión</v>
      </c>
      <c r="Z916" s="12"/>
      <c r="AA916" s="24"/>
      <c r="AB916" s="19"/>
      <c r="AC916" s="6">
        <f t="shared" ca="1" si="78"/>
        <v>-45215</v>
      </c>
      <c r="AD916" s="6" t="str">
        <f t="shared" si="76"/>
        <v>En Proceso</v>
      </c>
      <c r="AE916" s="7" t="str">
        <f t="shared" ca="1" si="79"/>
        <v>Vencido</v>
      </c>
      <c r="AF916" s="7" t="str">
        <f t="shared" si="77"/>
        <v>Contrato En Curso</v>
      </c>
      <c r="AG916" s="25"/>
      <c r="AH916" s="28"/>
    </row>
    <row r="917" spans="1:34" customFormat="1" ht="32.25" customHeight="1" x14ac:dyDescent="0.35">
      <c r="A917" s="16"/>
      <c r="B917" s="10"/>
      <c r="C917" s="10"/>
      <c r="D917" s="10"/>
      <c r="E917" s="10"/>
      <c r="F917" s="10"/>
      <c r="G917" s="9"/>
      <c r="H917" s="22"/>
      <c r="I917" s="10"/>
      <c r="J917" s="11"/>
      <c r="K917" s="11"/>
      <c r="L917" s="17"/>
      <c r="M917" s="10"/>
      <c r="N917" s="10"/>
      <c r="O917" s="10"/>
      <c r="P917" s="23"/>
      <c r="Q917" s="22"/>
      <c r="R917" s="13"/>
      <c r="S917" s="18"/>
      <c r="T917" s="14"/>
      <c r="U917" s="14"/>
      <c r="V917" s="15"/>
      <c r="W917" s="20"/>
      <c r="X917" s="21"/>
      <c r="Y917" s="8" t="str">
        <f t="shared" si="75"/>
        <v>En Revisión</v>
      </c>
      <c r="Z917" s="12"/>
      <c r="AA917" s="24"/>
      <c r="AB917" s="19"/>
      <c r="AC917" s="6">
        <f t="shared" ca="1" si="78"/>
        <v>-45215</v>
      </c>
      <c r="AD917" s="6" t="str">
        <f t="shared" si="76"/>
        <v>En Proceso</v>
      </c>
      <c r="AE917" s="7" t="str">
        <f t="shared" ca="1" si="79"/>
        <v>Vencido</v>
      </c>
      <c r="AF917" s="7" t="str">
        <f t="shared" si="77"/>
        <v>Contrato En Curso</v>
      </c>
      <c r="AG917" s="25"/>
      <c r="AH917" s="28"/>
    </row>
    <row r="918" spans="1:34" customFormat="1" ht="32.25" customHeight="1" x14ac:dyDescent="0.35">
      <c r="A918" s="16"/>
      <c r="B918" s="10"/>
      <c r="C918" s="10"/>
      <c r="D918" s="10"/>
      <c r="E918" s="10"/>
      <c r="F918" s="10"/>
      <c r="G918" s="9"/>
      <c r="H918" s="22"/>
      <c r="I918" s="10"/>
      <c r="J918" s="11"/>
      <c r="K918" s="11"/>
      <c r="L918" s="17"/>
      <c r="M918" s="10"/>
      <c r="N918" s="10"/>
      <c r="O918" s="10"/>
      <c r="P918" s="23"/>
      <c r="Q918" s="22"/>
      <c r="R918" s="13"/>
      <c r="S918" s="18"/>
      <c r="T918" s="14"/>
      <c r="U918" s="14"/>
      <c r="V918" s="15"/>
      <c r="W918" s="20"/>
      <c r="X918" s="21"/>
      <c r="Y918" s="8" t="str">
        <f t="shared" si="75"/>
        <v>En Revisión</v>
      </c>
      <c r="Z918" s="12"/>
      <c r="AA918" s="24"/>
      <c r="AB918" s="19"/>
      <c r="AC918" s="6">
        <f t="shared" ca="1" si="78"/>
        <v>-45215</v>
      </c>
      <c r="AD918" s="6" t="str">
        <f t="shared" si="76"/>
        <v>En Proceso</v>
      </c>
      <c r="AE918" s="7" t="str">
        <f t="shared" ca="1" si="79"/>
        <v>Vencido</v>
      </c>
      <c r="AF918" s="7" t="str">
        <f t="shared" si="77"/>
        <v>Contrato En Curso</v>
      </c>
      <c r="AG918" s="25"/>
      <c r="AH918" s="28"/>
    </row>
    <row r="919" spans="1:34" customFormat="1" ht="32.25" customHeight="1" x14ac:dyDescent="0.35">
      <c r="A919" s="16"/>
      <c r="B919" s="10"/>
      <c r="C919" s="10"/>
      <c r="D919" s="10"/>
      <c r="E919" s="10"/>
      <c r="F919" s="10"/>
      <c r="G919" s="9"/>
      <c r="H919" s="22"/>
      <c r="I919" s="10"/>
      <c r="J919" s="11"/>
      <c r="K919" s="11"/>
      <c r="L919" s="17"/>
      <c r="M919" s="10"/>
      <c r="N919" s="10"/>
      <c r="O919" s="10"/>
      <c r="P919" s="23"/>
      <c r="Q919" s="22"/>
      <c r="R919" s="13"/>
      <c r="S919" s="18"/>
      <c r="T919" s="14"/>
      <c r="U919" s="14"/>
      <c r="V919" s="15"/>
      <c r="W919" s="20"/>
      <c r="X919" s="21"/>
      <c r="Y919" s="8" t="str">
        <f t="shared" si="75"/>
        <v>En Revisión</v>
      </c>
      <c r="Z919" s="12"/>
      <c r="AA919" s="24"/>
      <c r="AB919" s="19"/>
      <c r="AC919" s="6">
        <f t="shared" ca="1" si="78"/>
        <v>-45215</v>
      </c>
      <c r="AD919" s="6" t="str">
        <f t="shared" si="76"/>
        <v>En Proceso</v>
      </c>
      <c r="AE919" s="7" t="str">
        <f t="shared" ca="1" si="79"/>
        <v>Vencido</v>
      </c>
      <c r="AF919" s="7" t="str">
        <f t="shared" si="77"/>
        <v>Contrato En Curso</v>
      </c>
      <c r="AG919" s="25"/>
      <c r="AH919" s="28"/>
    </row>
    <row r="920" spans="1:34" customFormat="1" ht="32.25" customHeight="1" x14ac:dyDescent="0.35">
      <c r="A920" s="16"/>
      <c r="B920" s="10"/>
      <c r="C920" s="10"/>
      <c r="D920" s="10"/>
      <c r="E920" s="10"/>
      <c r="F920" s="10"/>
      <c r="G920" s="9"/>
      <c r="H920" s="22"/>
      <c r="I920" s="10"/>
      <c r="J920" s="11"/>
      <c r="K920" s="11"/>
      <c r="L920" s="17"/>
      <c r="M920" s="10"/>
      <c r="N920" s="10"/>
      <c r="O920" s="10"/>
      <c r="P920" s="23"/>
      <c r="Q920" s="22"/>
      <c r="R920" s="13"/>
      <c r="S920" s="18"/>
      <c r="T920" s="14"/>
      <c r="U920" s="14"/>
      <c r="V920" s="15"/>
      <c r="W920" s="20"/>
      <c r="X920" s="21"/>
      <c r="Y920" s="8" t="str">
        <f t="shared" si="75"/>
        <v>En Revisión</v>
      </c>
      <c r="Z920" s="12"/>
      <c r="AA920" s="24"/>
      <c r="AB920" s="19"/>
      <c r="AC920" s="6">
        <f t="shared" ca="1" si="78"/>
        <v>-45215</v>
      </c>
      <c r="AD920" s="6" t="str">
        <f t="shared" si="76"/>
        <v>En Proceso</v>
      </c>
      <c r="AE920" s="7" t="str">
        <f t="shared" ca="1" si="79"/>
        <v>Vencido</v>
      </c>
      <c r="AF920" s="7" t="str">
        <f t="shared" si="77"/>
        <v>Contrato En Curso</v>
      </c>
      <c r="AG920" s="25"/>
      <c r="AH920" s="28"/>
    </row>
    <row r="921" spans="1:34" customFormat="1" ht="32.25" customHeight="1" x14ac:dyDescent="0.35">
      <c r="A921" s="16"/>
      <c r="B921" s="10"/>
      <c r="C921" s="10"/>
      <c r="D921" s="10"/>
      <c r="E921" s="10"/>
      <c r="F921" s="10"/>
      <c r="G921" s="9"/>
      <c r="H921" s="22"/>
      <c r="I921" s="10"/>
      <c r="J921" s="11"/>
      <c r="K921" s="11"/>
      <c r="L921" s="17"/>
      <c r="M921" s="10"/>
      <c r="N921" s="10"/>
      <c r="O921" s="10"/>
      <c r="P921" s="23"/>
      <c r="Q921" s="22"/>
      <c r="R921" s="13"/>
      <c r="S921" s="18"/>
      <c r="T921" s="14"/>
      <c r="U921" s="14"/>
      <c r="V921" s="15"/>
      <c r="W921" s="20"/>
      <c r="X921" s="21"/>
      <c r="Y921" s="8" t="str">
        <f t="shared" ref="Y921:Y984" si="80">IF(U921=100,"Aprobada","En Revisión")</f>
        <v>En Revisión</v>
      </c>
      <c r="Z921" s="12"/>
      <c r="AA921" s="24"/>
      <c r="AB921" s="19"/>
      <c r="AC921" s="6">
        <f t="shared" ca="1" si="78"/>
        <v>-45215</v>
      </c>
      <c r="AD921" s="6" t="str">
        <f t="shared" ref="AD921:AD984" si="81">IF(X921&gt;1,"Ingresado","En Proceso")</f>
        <v>En Proceso</v>
      </c>
      <c r="AE921" s="7" t="str">
        <f t="shared" ca="1" si="79"/>
        <v>Vencido</v>
      </c>
      <c r="AF921" s="7" t="str">
        <f t="shared" si="77"/>
        <v>Contrato En Curso</v>
      </c>
      <c r="AG921" s="25"/>
      <c r="AH921" s="28"/>
    </row>
    <row r="922" spans="1:34" customFormat="1" ht="32.25" customHeight="1" x14ac:dyDescent="0.35">
      <c r="A922" s="16"/>
      <c r="B922" s="10"/>
      <c r="C922" s="10"/>
      <c r="D922" s="10"/>
      <c r="E922" s="10"/>
      <c r="F922" s="10"/>
      <c r="G922" s="9"/>
      <c r="H922" s="22"/>
      <c r="I922" s="10"/>
      <c r="J922" s="11"/>
      <c r="K922" s="11"/>
      <c r="L922" s="17"/>
      <c r="M922" s="10"/>
      <c r="N922" s="10"/>
      <c r="O922" s="10"/>
      <c r="P922" s="23"/>
      <c r="Q922" s="22"/>
      <c r="R922" s="13"/>
      <c r="S922" s="18"/>
      <c r="T922" s="14"/>
      <c r="U922" s="14"/>
      <c r="V922" s="15"/>
      <c r="W922" s="20"/>
      <c r="X922" s="21"/>
      <c r="Y922" s="8" t="str">
        <f t="shared" si="80"/>
        <v>En Revisión</v>
      </c>
      <c r="Z922" s="12"/>
      <c r="AA922" s="24"/>
      <c r="AB922" s="19"/>
      <c r="AC922" s="6">
        <f t="shared" ca="1" si="78"/>
        <v>-45215</v>
      </c>
      <c r="AD922" s="6" t="str">
        <f t="shared" si="81"/>
        <v>En Proceso</v>
      </c>
      <c r="AE922" s="7" t="str">
        <f t="shared" ca="1" si="79"/>
        <v>Vencido</v>
      </c>
      <c r="AF922" s="7" t="str">
        <f t="shared" si="77"/>
        <v>Contrato En Curso</v>
      </c>
      <c r="AG922" s="25"/>
      <c r="AH922" s="28"/>
    </row>
    <row r="923" spans="1:34" customFormat="1" ht="32.25" customHeight="1" x14ac:dyDescent="0.35">
      <c r="A923" s="16"/>
      <c r="B923" s="10"/>
      <c r="C923" s="10"/>
      <c r="D923" s="10"/>
      <c r="E923" s="10"/>
      <c r="F923" s="10"/>
      <c r="G923" s="9"/>
      <c r="H923" s="22"/>
      <c r="I923" s="10"/>
      <c r="J923" s="11"/>
      <c r="K923" s="11"/>
      <c r="L923" s="17"/>
      <c r="M923" s="10"/>
      <c r="N923" s="10"/>
      <c r="O923" s="10"/>
      <c r="P923" s="23"/>
      <c r="Q923" s="22"/>
      <c r="R923" s="13"/>
      <c r="S923" s="18"/>
      <c r="T923" s="14"/>
      <c r="U923" s="14"/>
      <c r="V923" s="15"/>
      <c r="W923" s="20"/>
      <c r="X923" s="21"/>
      <c r="Y923" s="8" t="str">
        <f t="shared" si="80"/>
        <v>En Revisión</v>
      </c>
      <c r="Z923" s="12"/>
      <c r="AA923" s="24"/>
      <c r="AB923" s="19"/>
      <c r="AC923" s="6">
        <f t="shared" ca="1" si="78"/>
        <v>-45215</v>
      </c>
      <c r="AD923" s="6" t="str">
        <f t="shared" si="81"/>
        <v>En Proceso</v>
      </c>
      <c r="AE923" s="7" t="str">
        <f t="shared" ca="1" si="79"/>
        <v>Vencido</v>
      </c>
      <c r="AF923" s="7" t="str">
        <f t="shared" si="77"/>
        <v>Contrato En Curso</v>
      </c>
      <c r="AG923" s="25"/>
      <c r="AH923" s="28"/>
    </row>
    <row r="924" spans="1:34" customFormat="1" ht="32.25" customHeight="1" x14ac:dyDescent="0.35">
      <c r="A924" s="16"/>
      <c r="B924" s="10"/>
      <c r="C924" s="10"/>
      <c r="D924" s="10"/>
      <c r="E924" s="10"/>
      <c r="F924" s="10"/>
      <c r="G924" s="9"/>
      <c r="H924" s="22"/>
      <c r="I924" s="10"/>
      <c r="J924" s="11"/>
      <c r="K924" s="11"/>
      <c r="L924" s="17"/>
      <c r="M924" s="10"/>
      <c r="N924" s="10"/>
      <c r="O924" s="10"/>
      <c r="P924" s="23"/>
      <c r="Q924" s="22"/>
      <c r="R924" s="13"/>
      <c r="S924" s="18"/>
      <c r="T924" s="14"/>
      <c r="U924" s="14"/>
      <c r="V924" s="15"/>
      <c r="W924" s="20"/>
      <c r="X924" s="21"/>
      <c r="Y924" s="8" t="str">
        <f t="shared" si="80"/>
        <v>En Revisión</v>
      </c>
      <c r="Z924" s="12"/>
      <c r="AA924" s="24"/>
      <c r="AB924" s="19"/>
      <c r="AC924" s="6">
        <f t="shared" ca="1" si="78"/>
        <v>-45215</v>
      </c>
      <c r="AD924" s="6" t="str">
        <f t="shared" si="81"/>
        <v>En Proceso</v>
      </c>
      <c r="AE924" s="7" t="str">
        <f t="shared" ca="1" si="79"/>
        <v>Vencido</v>
      </c>
      <c r="AF924" s="7" t="str">
        <f t="shared" si="77"/>
        <v>Contrato En Curso</v>
      </c>
      <c r="AG924" s="25"/>
      <c r="AH924" s="28"/>
    </row>
    <row r="925" spans="1:34" customFormat="1" ht="32.25" customHeight="1" x14ac:dyDescent="0.35">
      <c r="A925" s="16"/>
      <c r="B925" s="10"/>
      <c r="C925" s="10"/>
      <c r="D925" s="10"/>
      <c r="E925" s="10"/>
      <c r="F925" s="10"/>
      <c r="G925" s="9"/>
      <c r="H925" s="22"/>
      <c r="I925" s="10"/>
      <c r="J925" s="11"/>
      <c r="K925" s="11"/>
      <c r="L925" s="17"/>
      <c r="M925" s="10"/>
      <c r="N925" s="10"/>
      <c r="O925" s="10"/>
      <c r="P925" s="23"/>
      <c r="Q925" s="22"/>
      <c r="R925" s="13"/>
      <c r="S925" s="18"/>
      <c r="T925" s="14"/>
      <c r="U925" s="14"/>
      <c r="V925" s="15"/>
      <c r="W925" s="20"/>
      <c r="X925" s="21"/>
      <c r="Y925" s="8" t="str">
        <f t="shared" si="80"/>
        <v>En Revisión</v>
      </c>
      <c r="Z925" s="12"/>
      <c r="AA925" s="24"/>
      <c r="AB925" s="19"/>
      <c r="AC925" s="6">
        <f t="shared" ca="1" si="78"/>
        <v>-45215</v>
      </c>
      <c r="AD925" s="6" t="str">
        <f t="shared" si="81"/>
        <v>En Proceso</v>
      </c>
      <c r="AE925" s="7" t="str">
        <f t="shared" ca="1" si="79"/>
        <v>Vencido</v>
      </c>
      <c r="AF925" s="7" t="str">
        <f t="shared" si="77"/>
        <v>Contrato En Curso</v>
      </c>
      <c r="AG925" s="25"/>
      <c r="AH925" s="28"/>
    </row>
    <row r="926" spans="1:34" customFormat="1" ht="32.25" customHeight="1" x14ac:dyDescent="0.35">
      <c r="A926" s="16"/>
      <c r="B926" s="10"/>
      <c r="C926" s="10"/>
      <c r="D926" s="10"/>
      <c r="E926" s="10"/>
      <c r="F926" s="10"/>
      <c r="G926" s="9"/>
      <c r="H926" s="22"/>
      <c r="I926" s="10"/>
      <c r="J926" s="11"/>
      <c r="K926" s="11"/>
      <c r="L926" s="17"/>
      <c r="M926" s="10"/>
      <c r="N926" s="10"/>
      <c r="O926" s="10"/>
      <c r="P926" s="23"/>
      <c r="Q926" s="22"/>
      <c r="R926" s="13"/>
      <c r="S926" s="18"/>
      <c r="T926" s="14"/>
      <c r="U926" s="14"/>
      <c r="V926" s="15"/>
      <c r="W926" s="20"/>
      <c r="X926" s="21"/>
      <c r="Y926" s="8" t="str">
        <f t="shared" si="80"/>
        <v>En Revisión</v>
      </c>
      <c r="Z926" s="12"/>
      <c r="AA926" s="24"/>
      <c r="AB926" s="19"/>
      <c r="AC926" s="6">
        <f t="shared" ca="1" si="78"/>
        <v>-45215</v>
      </c>
      <c r="AD926" s="6" t="str">
        <f t="shared" si="81"/>
        <v>En Proceso</v>
      </c>
      <c r="AE926" s="7" t="str">
        <f t="shared" ca="1" si="79"/>
        <v>Vencido</v>
      </c>
      <c r="AF926" s="7" t="str">
        <f t="shared" si="77"/>
        <v>Contrato En Curso</v>
      </c>
      <c r="AG926" s="25"/>
      <c r="AH926" s="28"/>
    </row>
    <row r="927" spans="1:34" customFormat="1" ht="32.25" customHeight="1" x14ac:dyDescent="0.35">
      <c r="A927" s="16"/>
      <c r="B927" s="10"/>
      <c r="C927" s="10"/>
      <c r="D927" s="10"/>
      <c r="E927" s="10"/>
      <c r="F927" s="10"/>
      <c r="G927" s="9"/>
      <c r="H927" s="22"/>
      <c r="I927" s="10"/>
      <c r="J927" s="11"/>
      <c r="K927" s="11"/>
      <c r="L927" s="17"/>
      <c r="M927" s="10"/>
      <c r="N927" s="10"/>
      <c r="O927" s="10"/>
      <c r="P927" s="23"/>
      <c r="Q927" s="22"/>
      <c r="R927" s="13"/>
      <c r="S927" s="18"/>
      <c r="T927" s="14"/>
      <c r="U927" s="14"/>
      <c r="V927" s="15"/>
      <c r="W927" s="20"/>
      <c r="X927" s="21"/>
      <c r="Y927" s="8" t="str">
        <f t="shared" si="80"/>
        <v>En Revisión</v>
      </c>
      <c r="Z927" s="12"/>
      <c r="AA927" s="24"/>
      <c r="AB927" s="19"/>
      <c r="AC927" s="6">
        <f t="shared" ca="1" si="78"/>
        <v>-45215</v>
      </c>
      <c r="AD927" s="6" t="str">
        <f t="shared" si="81"/>
        <v>En Proceso</v>
      </c>
      <c r="AE927" s="7" t="str">
        <f t="shared" ca="1" si="79"/>
        <v>Vencido</v>
      </c>
      <c r="AF927" s="7" t="str">
        <f t="shared" si="77"/>
        <v>Contrato En Curso</v>
      </c>
      <c r="AG927" s="25"/>
      <c r="AH927" s="28"/>
    </row>
    <row r="928" spans="1:34" customFormat="1" ht="32.25" customHeight="1" x14ac:dyDescent="0.35">
      <c r="A928" s="16"/>
      <c r="B928" s="10"/>
      <c r="C928" s="10"/>
      <c r="D928" s="10"/>
      <c r="E928" s="10"/>
      <c r="F928" s="10"/>
      <c r="G928" s="9"/>
      <c r="H928" s="22"/>
      <c r="I928" s="10"/>
      <c r="J928" s="11"/>
      <c r="K928" s="11"/>
      <c r="L928" s="17"/>
      <c r="M928" s="10"/>
      <c r="N928" s="10"/>
      <c r="O928" s="10"/>
      <c r="P928" s="23"/>
      <c r="Q928" s="22"/>
      <c r="R928" s="13"/>
      <c r="S928" s="18"/>
      <c r="T928" s="14"/>
      <c r="U928" s="14"/>
      <c r="V928" s="15"/>
      <c r="W928" s="20"/>
      <c r="X928" s="21"/>
      <c r="Y928" s="8" t="str">
        <f t="shared" si="80"/>
        <v>En Revisión</v>
      </c>
      <c r="Z928" s="12"/>
      <c r="AA928" s="24"/>
      <c r="AB928" s="19"/>
      <c r="AC928" s="6">
        <f t="shared" ca="1" si="78"/>
        <v>-45215</v>
      </c>
      <c r="AD928" s="6" t="str">
        <f t="shared" si="81"/>
        <v>En Proceso</v>
      </c>
      <c r="AE928" s="7" t="str">
        <f t="shared" ca="1" si="79"/>
        <v>Vencido</v>
      </c>
      <c r="AF928" s="7" t="str">
        <f t="shared" si="77"/>
        <v>Contrato En Curso</v>
      </c>
      <c r="AG928" s="25"/>
      <c r="AH928" s="28"/>
    </row>
    <row r="929" spans="1:34" customFormat="1" ht="32.25" customHeight="1" x14ac:dyDescent="0.35">
      <c r="A929" s="16"/>
      <c r="B929" s="10"/>
      <c r="C929" s="10"/>
      <c r="D929" s="10"/>
      <c r="E929" s="10"/>
      <c r="F929" s="10"/>
      <c r="G929" s="9"/>
      <c r="H929" s="22"/>
      <c r="I929" s="10"/>
      <c r="J929" s="11"/>
      <c r="K929" s="11"/>
      <c r="L929" s="17"/>
      <c r="M929" s="10"/>
      <c r="N929" s="10"/>
      <c r="O929" s="10"/>
      <c r="P929" s="23"/>
      <c r="Q929" s="22"/>
      <c r="R929" s="13"/>
      <c r="S929" s="18"/>
      <c r="T929" s="14"/>
      <c r="U929" s="14"/>
      <c r="V929" s="15"/>
      <c r="W929" s="20"/>
      <c r="X929" s="21"/>
      <c r="Y929" s="8" t="str">
        <f t="shared" si="80"/>
        <v>En Revisión</v>
      </c>
      <c r="Z929" s="12"/>
      <c r="AA929" s="24"/>
      <c r="AB929" s="19"/>
      <c r="AC929" s="6">
        <f t="shared" ca="1" si="78"/>
        <v>-45215</v>
      </c>
      <c r="AD929" s="6" t="str">
        <f t="shared" si="81"/>
        <v>En Proceso</v>
      </c>
      <c r="AE929" s="7" t="str">
        <f t="shared" ca="1" si="79"/>
        <v>Vencido</v>
      </c>
      <c r="AF929" s="7" t="str">
        <f t="shared" si="77"/>
        <v>Contrato En Curso</v>
      </c>
      <c r="AG929" s="25"/>
      <c r="AH929" s="28"/>
    </row>
    <row r="930" spans="1:34" customFormat="1" ht="32.25" customHeight="1" x14ac:dyDescent="0.35">
      <c r="A930" s="16"/>
      <c r="B930" s="10"/>
      <c r="C930" s="10"/>
      <c r="D930" s="10"/>
      <c r="E930" s="10"/>
      <c r="F930" s="10"/>
      <c r="G930" s="9"/>
      <c r="H930" s="22"/>
      <c r="I930" s="10"/>
      <c r="J930" s="11"/>
      <c r="K930" s="11"/>
      <c r="L930" s="17"/>
      <c r="M930" s="10"/>
      <c r="N930" s="10"/>
      <c r="O930" s="10"/>
      <c r="P930" s="23"/>
      <c r="Q930" s="22"/>
      <c r="R930" s="13"/>
      <c r="S930" s="18"/>
      <c r="T930" s="14"/>
      <c r="U930" s="14"/>
      <c r="V930" s="15"/>
      <c r="W930" s="20"/>
      <c r="X930" s="21"/>
      <c r="Y930" s="8" t="str">
        <f t="shared" si="80"/>
        <v>En Revisión</v>
      </c>
      <c r="Z930" s="12"/>
      <c r="AA930" s="24"/>
      <c r="AB930" s="19"/>
      <c r="AC930" s="6">
        <f t="shared" ca="1" si="78"/>
        <v>-45215</v>
      </c>
      <c r="AD930" s="6" t="str">
        <f t="shared" si="81"/>
        <v>En Proceso</v>
      </c>
      <c r="AE930" s="7" t="str">
        <f t="shared" ca="1" si="79"/>
        <v>Vencido</v>
      </c>
      <c r="AF930" s="7" t="str">
        <f t="shared" si="77"/>
        <v>Contrato En Curso</v>
      </c>
      <c r="AG930" s="25"/>
      <c r="AH930" s="28"/>
    </row>
    <row r="931" spans="1:34" customFormat="1" ht="32.25" customHeight="1" x14ac:dyDescent="0.35">
      <c r="A931" s="16"/>
      <c r="B931" s="10"/>
      <c r="C931" s="10"/>
      <c r="D931" s="10"/>
      <c r="E931" s="10"/>
      <c r="F931" s="10"/>
      <c r="G931" s="9"/>
      <c r="H931" s="22"/>
      <c r="I931" s="10"/>
      <c r="J931" s="11"/>
      <c r="K931" s="11"/>
      <c r="L931" s="17"/>
      <c r="M931" s="10"/>
      <c r="N931" s="10"/>
      <c r="O931" s="10"/>
      <c r="P931" s="23"/>
      <c r="Q931" s="22"/>
      <c r="R931" s="13"/>
      <c r="S931" s="18"/>
      <c r="T931" s="14"/>
      <c r="U931" s="14"/>
      <c r="V931" s="15"/>
      <c r="W931" s="20"/>
      <c r="X931" s="21"/>
      <c r="Y931" s="8" t="str">
        <f t="shared" si="80"/>
        <v>En Revisión</v>
      </c>
      <c r="Z931" s="12"/>
      <c r="AA931" s="24"/>
      <c r="AB931" s="19"/>
      <c r="AC931" s="6">
        <f t="shared" ca="1" si="78"/>
        <v>-45215</v>
      </c>
      <c r="AD931" s="6" t="str">
        <f t="shared" si="81"/>
        <v>En Proceso</v>
      </c>
      <c r="AE931" s="7" t="str">
        <f t="shared" ca="1" si="79"/>
        <v>Vencido</v>
      </c>
      <c r="AF931" s="7" t="str">
        <f t="shared" si="77"/>
        <v>Contrato En Curso</v>
      </c>
      <c r="AG931" s="25"/>
      <c r="AH931" s="28"/>
    </row>
    <row r="932" spans="1:34" customFormat="1" ht="32.25" customHeight="1" x14ac:dyDescent="0.35">
      <c r="A932" s="16"/>
      <c r="B932" s="10"/>
      <c r="C932" s="10"/>
      <c r="D932" s="10"/>
      <c r="E932" s="10"/>
      <c r="F932" s="10"/>
      <c r="G932" s="9"/>
      <c r="H932" s="22"/>
      <c r="I932" s="10"/>
      <c r="J932" s="11"/>
      <c r="K932" s="11"/>
      <c r="L932" s="17"/>
      <c r="M932" s="10"/>
      <c r="N932" s="10"/>
      <c r="O932" s="10"/>
      <c r="P932" s="23"/>
      <c r="Q932" s="22"/>
      <c r="R932" s="13"/>
      <c r="S932" s="18"/>
      <c r="T932" s="14"/>
      <c r="U932" s="14"/>
      <c r="V932" s="15"/>
      <c r="W932" s="20"/>
      <c r="X932" s="21"/>
      <c r="Y932" s="8" t="str">
        <f t="shared" si="80"/>
        <v>En Revisión</v>
      </c>
      <c r="Z932" s="12"/>
      <c r="AA932" s="24"/>
      <c r="AB932" s="19"/>
      <c r="AC932" s="6">
        <f t="shared" ca="1" si="78"/>
        <v>-45215</v>
      </c>
      <c r="AD932" s="6" t="str">
        <f t="shared" si="81"/>
        <v>En Proceso</v>
      </c>
      <c r="AE932" s="7" t="str">
        <f t="shared" ca="1" si="79"/>
        <v>Vencido</v>
      </c>
      <c r="AF932" s="7" t="str">
        <f t="shared" si="77"/>
        <v>Contrato En Curso</v>
      </c>
      <c r="AG932" s="25"/>
      <c r="AH932" s="28"/>
    </row>
    <row r="933" spans="1:34" customFormat="1" ht="32.25" customHeight="1" x14ac:dyDescent="0.35">
      <c r="A933" s="16"/>
      <c r="B933" s="10"/>
      <c r="C933" s="10"/>
      <c r="D933" s="10"/>
      <c r="E933" s="10"/>
      <c r="F933" s="10"/>
      <c r="G933" s="9"/>
      <c r="H933" s="22"/>
      <c r="I933" s="10"/>
      <c r="J933" s="11"/>
      <c r="K933" s="11"/>
      <c r="L933" s="17"/>
      <c r="M933" s="10"/>
      <c r="N933" s="10"/>
      <c r="O933" s="10"/>
      <c r="P933" s="23"/>
      <c r="Q933" s="22"/>
      <c r="R933" s="13"/>
      <c r="S933" s="18"/>
      <c r="T933" s="14"/>
      <c r="U933" s="14"/>
      <c r="V933" s="15"/>
      <c r="W933" s="20"/>
      <c r="X933" s="21"/>
      <c r="Y933" s="8" t="str">
        <f t="shared" si="80"/>
        <v>En Revisión</v>
      </c>
      <c r="Z933" s="12"/>
      <c r="AA933" s="24"/>
      <c r="AB933" s="19"/>
      <c r="AC933" s="6">
        <f t="shared" ca="1" si="78"/>
        <v>-45215</v>
      </c>
      <c r="AD933" s="6" t="str">
        <f t="shared" si="81"/>
        <v>En Proceso</v>
      </c>
      <c r="AE933" s="7" t="str">
        <f t="shared" ca="1" si="79"/>
        <v>Vencido</v>
      </c>
      <c r="AF933" s="7" t="str">
        <f t="shared" si="77"/>
        <v>Contrato En Curso</v>
      </c>
      <c r="AG933" s="25"/>
      <c r="AH933" s="28"/>
    </row>
    <row r="934" spans="1:34" customFormat="1" ht="32.25" customHeight="1" x14ac:dyDescent="0.35">
      <c r="A934" s="16"/>
      <c r="B934" s="10"/>
      <c r="C934" s="10"/>
      <c r="D934" s="10"/>
      <c r="E934" s="10"/>
      <c r="F934" s="10"/>
      <c r="G934" s="9"/>
      <c r="H934" s="22"/>
      <c r="I934" s="10"/>
      <c r="J934" s="11"/>
      <c r="K934" s="11"/>
      <c r="L934" s="17"/>
      <c r="M934" s="10"/>
      <c r="N934" s="10"/>
      <c r="O934" s="10"/>
      <c r="P934" s="23"/>
      <c r="Q934" s="22"/>
      <c r="R934" s="13"/>
      <c r="S934" s="18"/>
      <c r="T934" s="14"/>
      <c r="U934" s="14"/>
      <c r="V934" s="15"/>
      <c r="W934" s="20"/>
      <c r="X934" s="21"/>
      <c r="Y934" s="8" t="str">
        <f t="shared" si="80"/>
        <v>En Revisión</v>
      </c>
      <c r="Z934" s="12"/>
      <c r="AA934" s="24"/>
      <c r="AB934" s="19"/>
      <c r="AC934" s="6">
        <f t="shared" ca="1" si="78"/>
        <v>-45215</v>
      </c>
      <c r="AD934" s="6" t="str">
        <f t="shared" si="81"/>
        <v>En Proceso</v>
      </c>
      <c r="AE934" s="7" t="str">
        <f t="shared" ca="1" si="79"/>
        <v>Vencido</v>
      </c>
      <c r="AF934" s="7" t="str">
        <f t="shared" si="77"/>
        <v>Contrato En Curso</v>
      </c>
      <c r="AG934" s="25"/>
      <c r="AH934" s="28"/>
    </row>
    <row r="935" spans="1:34" customFormat="1" ht="32.25" customHeight="1" x14ac:dyDescent="0.35">
      <c r="A935" s="16"/>
      <c r="B935" s="10"/>
      <c r="C935" s="10"/>
      <c r="D935" s="10"/>
      <c r="E935" s="10"/>
      <c r="F935" s="10"/>
      <c r="G935" s="9"/>
      <c r="H935" s="22"/>
      <c r="I935" s="10"/>
      <c r="J935" s="11"/>
      <c r="K935" s="11"/>
      <c r="L935" s="17"/>
      <c r="M935" s="10"/>
      <c r="N935" s="10"/>
      <c r="O935" s="10"/>
      <c r="P935" s="23"/>
      <c r="Q935" s="22"/>
      <c r="R935" s="13"/>
      <c r="S935" s="18"/>
      <c r="T935" s="14"/>
      <c r="U935" s="14"/>
      <c r="V935" s="15"/>
      <c r="W935" s="20"/>
      <c r="X935" s="21"/>
      <c r="Y935" s="8" t="str">
        <f t="shared" si="80"/>
        <v>En Revisión</v>
      </c>
      <c r="Z935" s="12"/>
      <c r="AA935" s="24"/>
      <c r="AB935" s="19"/>
      <c r="AC935" s="6">
        <f t="shared" ca="1" si="78"/>
        <v>-45215</v>
      </c>
      <c r="AD935" s="6" t="str">
        <f t="shared" si="81"/>
        <v>En Proceso</v>
      </c>
      <c r="AE935" s="7" t="str">
        <f t="shared" ca="1" si="79"/>
        <v>Vencido</v>
      </c>
      <c r="AF935" s="7" t="str">
        <f t="shared" si="77"/>
        <v>Contrato En Curso</v>
      </c>
      <c r="AG935" s="25"/>
      <c r="AH935" s="28"/>
    </row>
    <row r="936" spans="1:34" customFormat="1" ht="32.25" customHeight="1" x14ac:dyDescent="0.35">
      <c r="A936" s="16"/>
      <c r="B936" s="10"/>
      <c r="C936" s="10"/>
      <c r="D936" s="10"/>
      <c r="E936" s="10"/>
      <c r="F936" s="10"/>
      <c r="G936" s="9"/>
      <c r="H936" s="22"/>
      <c r="I936" s="10"/>
      <c r="J936" s="11"/>
      <c r="K936" s="11"/>
      <c r="L936" s="17"/>
      <c r="M936" s="10"/>
      <c r="N936" s="10"/>
      <c r="O936" s="10"/>
      <c r="P936" s="23"/>
      <c r="Q936" s="22"/>
      <c r="R936" s="13"/>
      <c r="S936" s="18"/>
      <c r="T936" s="14"/>
      <c r="U936" s="14"/>
      <c r="V936" s="15"/>
      <c r="W936" s="20"/>
      <c r="X936" s="21"/>
      <c r="Y936" s="8" t="str">
        <f t="shared" si="80"/>
        <v>En Revisión</v>
      </c>
      <c r="Z936" s="12"/>
      <c r="AA936" s="24"/>
      <c r="AB936" s="19"/>
      <c r="AC936" s="6">
        <f t="shared" ca="1" si="78"/>
        <v>-45215</v>
      </c>
      <c r="AD936" s="6" t="str">
        <f t="shared" si="81"/>
        <v>En Proceso</v>
      </c>
      <c r="AE936" s="7" t="str">
        <f t="shared" ca="1" si="79"/>
        <v>Vencido</v>
      </c>
      <c r="AF936" s="7" t="str">
        <f t="shared" si="77"/>
        <v>Contrato En Curso</v>
      </c>
      <c r="AG936" s="25"/>
      <c r="AH936" s="28"/>
    </row>
    <row r="937" spans="1:34" customFormat="1" ht="32.25" customHeight="1" x14ac:dyDescent="0.35">
      <c r="A937" s="16"/>
      <c r="B937" s="10"/>
      <c r="C937" s="10"/>
      <c r="D937" s="10"/>
      <c r="E937" s="10"/>
      <c r="F937" s="10"/>
      <c r="G937" s="9"/>
      <c r="H937" s="22"/>
      <c r="I937" s="10"/>
      <c r="J937" s="11"/>
      <c r="K937" s="11"/>
      <c r="L937" s="17"/>
      <c r="M937" s="10"/>
      <c r="N937" s="10"/>
      <c r="O937" s="10"/>
      <c r="P937" s="23"/>
      <c r="Q937" s="22"/>
      <c r="R937" s="13"/>
      <c r="S937" s="18"/>
      <c r="T937" s="14"/>
      <c r="U937" s="14"/>
      <c r="V937" s="15"/>
      <c r="W937" s="20"/>
      <c r="X937" s="21"/>
      <c r="Y937" s="8" t="str">
        <f t="shared" si="80"/>
        <v>En Revisión</v>
      </c>
      <c r="Z937" s="12"/>
      <c r="AA937" s="24"/>
      <c r="AB937" s="19"/>
      <c r="AC937" s="6">
        <f t="shared" ca="1" si="78"/>
        <v>-45215</v>
      </c>
      <c r="AD937" s="6" t="str">
        <f t="shared" si="81"/>
        <v>En Proceso</v>
      </c>
      <c r="AE937" s="7" t="str">
        <f t="shared" ca="1" si="79"/>
        <v>Vencido</v>
      </c>
      <c r="AF937" s="7" t="str">
        <f t="shared" si="77"/>
        <v>Contrato En Curso</v>
      </c>
      <c r="AG937" s="25"/>
      <c r="AH937" s="28"/>
    </row>
    <row r="938" spans="1:34" customFormat="1" ht="32.25" customHeight="1" x14ac:dyDescent="0.35">
      <c r="A938" s="16"/>
      <c r="B938" s="10"/>
      <c r="C938" s="10"/>
      <c r="D938" s="10"/>
      <c r="E938" s="10"/>
      <c r="F938" s="10"/>
      <c r="G938" s="9"/>
      <c r="H938" s="22"/>
      <c r="I938" s="10"/>
      <c r="J938" s="11"/>
      <c r="K938" s="11"/>
      <c r="L938" s="17"/>
      <c r="M938" s="10"/>
      <c r="N938" s="10"/>
      <c r="O938" s="10"/>
      <c r="P938" s="23"/>
      <c r="Q938" s="22"/>
      <c r="R938" s="13"/>
      <c r="S938" s="18"/>
      <c r="T938" s="14"/>
      <c r="U938" s="14"/>
      <c r="V938" s="15"/>
      <c r="W938" s="20"/>
      <c r="X938" s="21"/>
      <c r="Y938" s="8" t="str">
        <f t="shared" si="80"/>
        <v>En Revisión</v>
      </c>
      <c r="Z938" s="12"/>
      <c r="AA938" s="24"/>
      <c r="AB938" s="19"/>
      <c r="AC938" s="6">
        <f t="shared" ca="1" si="78"/>
        <v>-45215</v>
      </c>
      <c r="AD938" s="6" t="str">
        <f t="shared" si="81"/>
        <v>En Proceso</v>
      </c>
      <c r="AE938" s="7" t="str">
        <f t="shared" ca="1" si="79"/>
        <v>Vencido</v>
      </c>
      <c r="AF938" s="7" t="str">
        <f t="shared" si="77"/>
        <v>Contrato En Curso</v>
      </c>
      <c r="AG938" s="25"/>
      <c r="AH938" s="28"/>
    </row>
    <row r="939" spans="1:34" customFormat="1" ht="32.25" customHeight="1" x14ac:dyDescent="0.35">
      <c r="A939" s="16"/>
      <c r="B939" s="10"/>
      <c r="C939" s="10"/>
      <c r="D939" s="10"/>
      <c r="E939" s="10"/>
      <c r="F939" s="10"/>
      <c r="G939" s="9"/>
      <c r="H939" s="22"/>
      <c r="I939" s="10"/>
      <c r="J939" s="11"/>
      <c r="K939" s="11"/>
      <c r="L939" s="17"/>
      <c r="M939" s="10"/>
      <c r="N939" s="10"/>
      <c r="O939" s="10"/>
      <c r="P939" s="23"/>
      <c r="Q939" s="22"/>
      <c r="R939" s="13"/>
      <c r="S939" s="18"/>
      <c r="T939" s="14"/>
      <c r="U939" s="14"/>
      <c r="V939" s="15"/>
      <c r="W939" s="20"/>
      <c r="X939" s="21"/>
      <c r="Y939" s="8" t="str">
        <f t="shared" si="80"/>
        <v>En Revisión</v>
      </c>
      <c r="Z939" s="12"/>
      <c r="AA939" s="24"/>
      <c r="AB939" s="19"/>
      <c r="AC939" s="6">
        <f t="shared" ca="1" si="78"/>
        <v>-45215</v>
      </c>
      <c r="AD939" s="6" t="str">
        <f t="shared" si="81"/>
        <v>En Proceso</v>
      </c>
      <c r="AE939" s="7" t="str">
        <f t="shared" ca="1" si="79"/>
        <v>Vencido</v>
      </c>
      <c r="AF939" s="7" t="str">
        <f t="shared" si="77"/>
        <v>Contrato En Curso</v>
      </c>
      <c r="AG939" s="25"/>
      <c r="AH939" s="28"/>
    </row>
    <row r="940" spans="1:34" customFormat="1" ht="32.25" customHeight="1" x14ac:dyDescent="0.35">
      <c r="A940" s="16"/>
      <c r="B940" s="10"/>
      <c r="C940" s="10"/>
      <c r="D940" s="10"/>
      <c r="E940" s="10"/>
      <c r="F940" s="10"/>
      <c r="G940" s="9"/>
      <c r="H940" s="22"/>
      <c r="I940" s="10"/>
      <c r="J940" s="11"/>
      <c r="K940" s="11"/>
      <c r="L940" s="17"/>
      <c r="M940" s="10"/>
      <c r="N940" s="10"/>
      <c r="O940" s="10"/>
      <c r="P940" s="23"/>
      <c r="Q940" s="22"/>
      <c r="R940" s="13"/>
      <c r="S940" s="18"/>
      <c r="T940" s="14"/>
      <c r="U940" s="14"/>
      <c r="V940" s="15"/>
      <c r="W940" s="20"/>
      <c r="X940" s="21"/>
      <c r="Y940" s="8" t="str">
        <f t="shared" si="80"/>
        <v>En Revisión</v>
      </c>
      <c r="Z940" s="12"/>
      <c r="AA940" s="24"/>
      <c r="AB940" s="19"/>
      <c r="AC940" s="6">
        <f t="shared" ca="1" si="78"/>
        <v>-45215</v>
      </c>
      <c r="AD940" s="6" t="str">
        <f t="shared" si="81"/>
        <v>En Proceso</v>
      </c>
      <c r="AE940" s="7" t="str">
        <f t="shared" ca="1" si="79"/>
        <v>Vencido</v>
      </c>
      <c r="AF940" s="7" t="str">
        <f t="shared" si="77"/>
        <v>Contrato En Curso</v>
      </c>
      <c r="AG940" s="25"/>
      <c r="AH940" s="28"/>
    </row>
    <row r="941" spans="1:34" customFormat="1" ht="32.25" customHeight="1" x14ac:dyDescent="0.35">
      <c r="A941" s="16"/>
      <c r="B941" s="10"/>
      <c r="C941" s="10"/>
      <c r="D941" s="10"/>
      <c r="E941" s="10"/>
      <c r="F941" s="10"/>
      <c r="G941" s="9"/>
      <c r="H941" s="22"/>
      <c r="I941" s="10"/>
      <c r="J941" s="11"/>
      <c r="K941" s="11"/>
      <c r="L941" s="17"/>
      <c r="M941" s="10"/>
      <c r="N941" s="10"/>
      <c r="O941" s="10"/>
      <c r="P941" s="23"/>
      <c r="Q941" s="22"/>
      <c r="R941" s="13"/>
      <c r="S941" s="18"/>
      <c r="T941" s="14"/>
      <c r="U941" s="14"/>
      <c r="V941" s="15"/>
      <c r="W941" s="20"/>
      <c r="X941" s="21"/>
      <c r="Y941" s="8" t="str">
        <f t="shared" si="80"/>
        <v>En Revisión</v>
      </c>
      <c r="Z941" s="12"/>
      <c r="AA941" s="24"/>
      <c r="AB941" s="19"/>
      <c r="AC941" s="6">
        <f t="shared" ca="1" si="78"/>
        <v>-45215</v>
      </c>
      <c r="AD941" s="6" t="str">
        <f t="shared" si="81"/>
        <v>En Proceso</v>
      </c>
      <c r="AE941" s="7" t="str">
        <f t="shared" ca="1" si="79"/>
        <v>Vencido</v>
      </c>
      <c r="AF941" s="7" t="str">
        <f t="shared" si="77"/>
        <v>Contrato En Curso</v>
      </c>
      <c r="AG941" s="25"/>
      <c r="AH941" s="28"/>
    </row>
    <row r="942" spans="1:34" customFormat="1" ht="32.25" customHeight="1" x14ac:dyDescent="0.35">
      <c r="A942" s="16"/>
      <c r="B942" s="10"/>
      <c r="C942" s="10"/>
      <c r="D942" s="10"/>
      <c r="E942" s="10"/>
      <c r="F942" s="10"/>
      <c r="G942" s="9"/>
      <c r="H942" s="22"/>
      <c r="I942" s="10"/>
      <c r="J942" s="11"/>
      <c r="K942" s="11"/>
      <c r="L942" s="17"/>
      <c r="M942" s="10"/>
      <c r="N942" s="10"/>
      <c r="O942" s="10"/>
      <c r="P942" s="23"/>
      <c r="Q942" s="22"/>
      <c r="R942" s="13"/>
      <c r="S942" s="18"/>
      <c r="T942" s="14"/>
      <c r="U942" s="14"/>
      <c r="V942" s="15"/>
      <c r="W942" s="20"/>
      <c r="X942" s="21"/>
      <c r="Y942" s="8" t="str">
        <f t="shared" si="80"/>
        <v>En Revisión</v>
      </c>
      <c r="Z942" s="12"/>
      <c r="AA942" s="24"/>
      <c r="AB942" s="19"/>
      <c r="AC942" s="6">
        <f t="shared" ca="1" si="78"/>
        <v>-45215</v>
      </c>
      <c r="AD942" s="6" t="str">
        <f t="shared" si="81"/>
        <v>En Proceso</v>
      </c>
      <c r="AE942" s="7" t="str">
        <f t="shared" ca="1" si="79"/>
        <v>Vencido</v>
      </c>
      <c r="AF942" s="7" t="str">
        <f t="shared" si="77"/>
        <v>Contrato En Curso</v>
      </c>
      <c r="AG942" s="25"/>
      <c r="AH942" s="28"/>
    </row>
    <row r="943" spans="1:34" customFormat="1" ht="32.25" customHeight="1" x14ac:dyDescent="0.35">
      <c r="A943" s="16"/>
      <c r="B943" s="10"/>
      <c r="C943" s="10"/>
      <c r="D943" s="10"/>
      <c r="E943" s="10"/>
      <c r="F943" s="10"/>
      <c r="G943" s="9"/>
      <c r="H943" s="22"/>
      <c r="I943" s="10"/>
      <c r="J943" s="11"/>
      <c r="K943" s="11"/>
      <c r="L943" s="17"/>
      <c r="M943" s="10"/>
      <c r="N943" s="10"/>
      <c r="O943" s="10"/>
      <c r="P943" s="23"/>
      <c r="Q943" s="22"/>
      <c r="R943" s="13"/>
      <c r="S943" s="18"/>
      <c r="T943" s="14"/>
      <c r="U943" s="14"/>
      <c r="V943" s="15"/>
      <c r="W943" s="20"/>
      <c r="X943" s="21"/>
      <c r="Y943" s="8" t="str">
        <f t="shared" si="80"/>
        <v>En Revisión</v>
      </c>
      <c r="Z943" s="12"/>
      <c r="AA943" s="24"/>
      <c r="AB943" s="19"/>
      <c r="AC943" s="6">
        <f t="shared" ca="1" si="78"/>
        <v>-45215</v>
      </c>
      <c r="AD943" s="6" t="str">
        <f t="shared" si="81"/>
        <v>En Proceso</v>
      </c>
      <c r="AE943" s="7" t="str">
        <f t="shared" ca="1" si="79"/>
        <v>Vencido</v>
      </c>
      <c r="AF943" s="7" t="str">
        <f t="shared" si="77"/>
        <v>Contrato En Curso</v>
      </c>
      <c r="AG943" s="25"/>
      <c r="AH943" s="28"/>
    </row>
    <row r="944" spans="1:34" customFormat="1" ht="32.25" customHeight="1" x14ac:dyDescent="0.35">
      <c r="A944" s="16"/>
      <c r="B944" s="10"/>
      <c r="C944" s="10"/>
      <c r="D944" s="10"/>
      <c r="E944" s="10"/>
      <c r="F944" s="10"/>
      <c r="G944" s="9"/>
      <c r="H944" s="22"/>
      <c r="I944" s="10"/>
      <c r="J944" s="11"/>
      <c r="K944" s="11"/>
      <c r="L944" s="17"/>
      <c r="M944" s="10"/>
      <c r="N944" s="10"/>
      <c r="O944" s="10"/>
      <c r="P944" s="23"/>
      <c r="Q944" s="22"/>
      <c r="R944" s="13"/>
      <c r="S944" s="18"/>
      <c r="T944" s="14"/>
      <c r="U944" s="14"/>
      <c r="V944" s="15"/>
      <c r="W944" s="20"/>
      <c r="X944" s="21"/>
      <c r="Y944" s="8" t="str">
        <f t="shared" si="80"/>
        <v>En Revisión</v>
      </c>
      <c r="Z944" s="12"/>
      <c r="AA944" s="24"/>
      <c r="AB944" s="19"/>
      <c r="AC944" s="6">
        <f t="shared" ca="1" si="78"/>
        <v>-45215</v>
      </c>
      <c r="AD944" s="6" t="str">
        <f t="shared" si="81"/>
        <v>En Proceso</v>
      </c>
      <c r="AE944" s="7" t="str">
        <f t="shared" ca="1" si="79"/>
        <v>Vencido</v>
      </c>
      <c r="AF944" s="7" t="str">
        <f t="shared" si="77"/>
        <v>Contrato En Curso</v>
      </c>
      <c r="AG944" s="25"/>
      <c r="AH944" s="28"/>
    </row>
    <row r="945" spans="1:34" customFormat="1" ht="32.25" customHeight="1" x14ac:dyDescent="0.35">
      <c r="A945" s="16"/>
      <c r="B945" s="10"/>
      <c r="C945" s="10"/>
      <c r="D945" s="10"/>
      <c r="E945" s="10"/>
      <c r="F945" s="10"/>
      <c r="G945" s="9"/>
      <c r="H945" s="22"/>
      <c r="I945" s="10"/>
      <c r="J945" s="11"/>
      <c r="K945" s="11"/>
      <c r="L945" s="17"/>
      <c r="M945" s="10"/>
      <c r="N945" s="10"/>
      <c r="O945" s="10"/>
      <c r="P945" s="23"/>
      <c r="Q945" s="22"/>
      <c r="R945" s="13"/>
      <c r="S945" s="18"/>
      <c r="T945" s="14"/>
      <c r="U945" s="14"/>
      <c r="V945" s="15"/>
      <c r="W945" s="20"/>
      <c r="X945" s="21"/>
      <c r="Y945" s="8" t="str">
        <f t="shared" si="80"/>
        <v>En Revisión</v>
      </c>
      <c r="Z945" s="12"/>
      <c r="AA945" s="24"/>
      <c r="AB945" s="19"/>
      <c r="AC945" s="6">
        <f t="shared" ca="1" si="78"/>
        <v>-45215</v>
      </c>
      <c r="AD945" s="6" t="str">
        <f t="shared" si="81"/>
        <v>En Proceso</v>
      </c>
      <c r="AE945" s="7" t="str">
        <f t="shared" ca="1" si="79"/>
        <v>Vencido</v>
      </c>
      <c r="AF945" s="7" t="str">
        <f t="shared" si="77"/>
        <v>Contrato En Curso</v>
      </c>
      <c r="AG945" s="25"/>
      <c r="AH945" s="28"/>
    </row>
    <row r="946" spans="1:34" customFormat="1" ht="32.25" customHeight="1" x14ac:dyDescent="0.35">
      <c r="A946" s="16"/>
      <c r="B946" s="10"/>
      <c r="C946" s="10"/>
      <c r="D946" s="10"/>
      <c r="E946" s="10"/>
      <c r="F946" s="10"/>
      <c r="G946" s="9"/>
      <c r="H946" s="22"/>
      <c r="I946" s="10"/>
      <c r="J946" s="11"/>
      <c r="K946" s="11"/>
      <c r="L946" s="17"/>
      <c r="M946" s="10"/>
      <c r="N946" s="10"/>
      <c r="O946" s="10"/>
      <c r="P946" s="23"/>
      <c r="Q946" s="22"/>
      <c r="R946" s="13"/>
      <c r="S946" s="18"/>
      <c r="T946" s="14"/>
      <c r="U946" s="14"/>
      <c r="V946" s="15"/>
      <c r="W946" s="20"/>
      <c r="X946" s="21"/>
      <c r="Y946" s="8" t="str">
        <f t="shared" si="80"/>
        <v>En Revisión</v>
      </c>
      <c r="Z946" s="12"/>
      <c r="AA946" s="24"/>
      <c r="AB946" s="19"/>
      <c r="AC946" s="6">
        <f t="shared" ca="1" si="78"/>
        <v>-45215</v>
      </c>
      <c r="AD946" s="6" t="str">
        <f t="shared" si="81"/>
        <v>En Proceso</v>
      </c>
      <c r="AE946" s="7" t="str">
        <f t="shared" ca="1" si="79"/>
        <v>Vencido</v>
      </c>
      <c r="AF946" s="7" t="str">
        <f t="shared" si="77"/>
        <v>Contrato En Curso</v>
      </c>
      <c r="AG946" s="25"/>
      <c r="AH946" s="28"/>
    </row>
    <row r="947" spans="1:34" customFormat="1" ht="32.25" customHeight="1" x14ac:dyDescent="0.35">
      <c r="A947" s="16"/>
      <c r="B947" s="10"/>
      <c r="C947" s="10"/>
      <c r="D947" s="10"/>
      <c r="E947" s="10"/>
      <c r="F947" s="10"/>
      <c r="G947" s="9"/>
      <c r="H947" s="22"/>
      <c r="I947" s="10"/>
      <c r="J947" s="11"/>
      <c r="K947" s="11"/>
      <c r="L947" s="17"/>
      <c r="M947" s="10"/>
      <c r="N947" s="10"/>
      <c r="O947" s="10"/>
      <c r="P947" s="23"/>
      <c r="Q947" s="22"/>
      <c r="R947" s="13"/>
      <c r="S947" s="18"/>
      <c r="T947" s="14"/>
      <c r="U947" s="14"/>
      <c r="V947" s="15"/>
      <c r="W947" s="20"/>
      <c r="X947" s="21"/>
      <c r="Y947" s="8" t="str">
        <f t="shared" si="80"/>
        <v>En Revisión</v>
      </c>
      <c r="Z947" s="12"/>
      <c r="AA947" s="24"/>
      <c r="AB947" s="19"/>
      <c r="AC947" s="6">
        <f t="shared" ca="1" si="78"/>
        <v>-45215</v>
      </c>
      <c r="AD947" s="6" t="str">
        <f t="shared" si="81"/>
        <v>En Proceso</v>
      </c>
      <c r="AE947" s="7" t="str">
        <f t="shared" ca="1" si="79"/>
        <v>Vencido</v>
      </c>
      <c r="AF947" s="7" t="str">
        <f t="shared" si="77"/>
        <v>Contrato En Curso</v>
      </c>
      <c r="AG947" s="25"/>
      <c r="AH947" s="28"/>
    </row>
    <row r="948" spans="1:34" customFormat="1" ht="32.25" customHeight="1" x14ac:dyDescent="0.35">
      <c r="A948" s="16"/>
      <c r="B948" s="10"/>
      <c r="C948" s="10"/>
      <c r="D948" s="10"/>
      <c r="E948" s="10"/>
      <c r="F948" s="10"/>
      <c r="G948" s="9"/>
      <c r="H948" s="22"/>
      <c r="I948" s="10"/>
      <c r="J948" s="11"/>
      <c r="K948" s="11"/>
      <c r="L948" s="17"/>
      <c r="M948" s="10"/>
      <c r="N948" s="10"/>
      <c r="O948" s="10"/>
      <c r="P948" s="23"/>
      <c r="Q948" s="22"/>
      <c r="R948" s="13"/>
      <c r="S948" s="18"/>
      <c r="T948" s="14"/>
      <c r="U948" s="14"/>
      <c r="V948" s="15"/>
      <c r="W948" s="20"/>
      <c r="X948" s="21"/>
      <c r="Y948" s="8" t="str">
        <f t="shared" si="80"/>
        <v>En Revisión</v>
      </c>
      <c r="Z948" s="12"/>
      <c r="AA948" s="24"/>
      <c r="AB948" s="19"/>
      <c r="AC948" s="6">
        <f t="shared" ca="1" si="78"/>
        <v>-45215</v>
      </c>
      <c r="AD948" s="6" t="str">
        <f t="shared" si="81"/>
        <v>En Proceso</v>
      </c>
      <c r="AE948" s="7" t="str">
        <f t="shared" ca="1" si="79"/>
        <v>Vencido</v>
      </c>
      <c r="AF948" s="7" t="str">
        <f t="shared" si="77"/>
        <v>Contrato En Curso</v>
      </c>
      <c r="AG948" s="25"/>
      <c r="AH948" s="28"/>
    </row>
    <row r="949" spans="1:34" customFormat="1" ht="32.25" customHeight="1" x14ac:dyDescent="0.35">
      <c r="A949" s="16"/>
      <c r="B949" s="10"/>
      <c r="C949" s="10"/>
      <c r="D949" s="10"/>
      <c r="E949" s="10"/>
      <c r="F949" s="10"/>
      <c r="G949" s="9"/>
      <c r="H949" s="22"/>
      <c r="I949" s="10"/>
      <c r="J949" s="11"/>
      <c r="K949" s="11"/>
      <c r="L949" s="17"/>
      <c r="M949" s="10"/>
      <c r="N949" s="10"/>
      <c r="O949" s="10"/>
      <c r="P949" s="23"/>
      <c r="Q949" s="22"/>
      <c r="R949" s="13"/>
      <c r="S949" s="18"/>
      <c r="T949" s="14"/>
      <c r="U949" s="14"/>
      <c r="V949" s="15"/>
      <c r="W949" s="20"/>
      <c r="X949" s="21"/>
      <c r="Y949" s="8" t="str">
        <f t="shared" si="80"/>
        <v>En Revisión</v>
      </c>
      <c r="Z949" s="12"/>
      <c r="AA949" s="24"/>
      <c r="AB949" s="19"/>
      <c r="AC949" s="6">
        <f t="shared" ca="1" si="78"/>
        <v>-45215</v>
      </c>
      <c r="AD949" s="6" t="str">
        <f t="shared" si="81"/>
        <v>En Proceso</v>
      </c>
      <c r="AE949" s="7" t="str">
        <f t="shared" ca="1" si="79"/>
        <v>Vencido</v>
      </c>
      <c r="AF949" s="7" t="str">
        <f t="shared" si="77"/>
        <v>Contrato En Curso</v>
      </c>
      <c r="AG949" s="25"/>
      <c r="AH949" s="28"/>
    </row>
    <row r="950" spans="1:34" customFormat="1" ht="32.25" customHeight="1" x14ac:dyDescent="0.35">
      <c r="A950" s="16"/>
      <c r="B950" s="10"/>
      <c r="C950" s="10"/>
      <c r="D950" s="10"/>
      <c r="E950" s="10"/>
      <c r="F950" s="10"/>
      <c r="G950" s="9"/>
      <c r="H950" s="22"/>
      <c r="I950" s="10"/>
      <c r="J950" s="11"/>
      <c r="K950" s="11"/>
      <c r="L950" s="17"/>
      <c r="M950" s="10"/>
      <c r="N950" s="10"/>
      <c r="O950" s="10"/>
      <c r="P950" s="23"/>
      <c r="Q950" s="22"/>
      <c r="R950" s="13"/>
      <c r="S950" s="18"/>
      <c r="T950" s="14"/>
      <c r="U950" s="14"/>
      <c r="V950" s="15"/>
      <c r="W950" s="20"/>
      <c r="X950" s="21"/>
      <c r="Y950" s="8" t="str">
        <f t="shared" si="80"/>
        <v>En Revisión</v>
      </c>
      <c r="Z950" s="12"/>
      <c r="AA950" s="24"/>
      <c r="AB950" s="19"/>
      <c r="AC950" s="6">
        <f t="shared" ca="1" si="78"/>
        <v>-45215</v>
      </c>
      <c r="AD950" s="6" t="str">
        <f t="shared" si="81"/>
        <v>En Proceso</v>
      </c>
      <c r="AE950" s="7" t="str">
        <f t="shared" ca="1" si="79"/>
        <v>Vencido</v>
      </c>
      <c r="AF950" s="7" t="str">
        <f t="shared" si="77"/>
        <v>Contrato En Curso</v>
      </c>
      <c r="AG950" s="25"/>
      <c r="AH950" s="28"/>
    </row>
    <row r="951" spans="1:34" customFormat="1" ht="32.25" customHeight="1" x14ac:dyDescent="0.35">
      <c r="A951" s="16"/>
      <c r="B951" s="10"/>
      <c r="C951" s="10"/>
      <c r="D951" s="10"/>
      <c r="E951" s="10"/>
      <c r="F951" s="10"/>
      <c r="G951" s="9"/>
      <c r="H951" s="22"/>
      <c r="I951" s="10"/>
      <c r="J951" s="11"/>
      <c r="K951" s="11"/>
      <c r="L951" s="17"/>
      <c r="M951" s="10"/>
      <c r="N951" s="10"/>
      <c r="O951" s="10"/>
      <c r="P951" s="23"/>
      <c r="Q951" s="22"/>
      <c r="R951" s="13"/>
      <c r="S951" s="18"/>
      <c r="T951" s="14"/>
      <c r="U951" s="14"/>
      <c r="V951" s="15"/>
      <c r="W951" s="20"/>
      <c r="X951" s="21"/>
      <c r="Y951" s="8" t="str">
        <f t="shared" si="80"/>
        <v>En Revisión</v>
      </c>
      <c r="Z951" s="12"/>
      <c r="AA951" s="24"/>
      <c r="AB951" s="19"/>
      <c r="AC951" s="6">
        <f t="shared" ca="1" si="78"/>
        <v>-45215</v>
      </c>
      <c r="AD951" s="6" t="str">
        <f t="shared" si="81"/>
        <v>En Proceso</v>
      </c>
      <c r="AE951" s="7" t="str">
        <f t="shared" ca="1" si="79"/>
        <v>Vencido</v>
      </c>
      <c r="AF951" s="7" t="str">
        <f t="shared" si="77"/>
        <v>Contrato En Curso</v>
      </c>
      <c r="AG951" s="25"/>
      <c r="AH951" s="28"/>
    </row>
    <row r="952" spans="1:34" customFormat="1" ht="32.25" customHeight="1" x14ac:dyDescent="0.35">
      <c r="A952" s="16"/>
      <c r="B952" s="10"/>
      <c r="C952" s="10"/>
      <c r="D952" s="10"/>
      <c r="E952" s="10"/>
      <c r="F952" s="10"/>
      <c r="G952" s="9"/>
      <c r="H952" s="22"/>
      <c r="I952" s="10"/>
      <c r="J952" s="11"/>
      <c r="K952" s="11"/>
      <c r="L952" s="17"/>
      <c r="M952" s="10"/>
      <c r="N952" s="10"/>
      <c r="O952" s="10"/>
      <c r="P952" s="23"/>
      <c r="Q952" s="22"/>
      <c r="R952" s="13"/>
      <c r="S952" s="18"/>
      <c r="T952" s="14"/>
      <c r="U952" s="14"/>
      <c r="V952" s="15"/>
      <c r="W952" s="20"/>
      <c r="X952" s="21"/>
      <c r="Y952" s="8" t="str">
        <f t="shared" si="80"/>
        <v>En Revisión</v>
      </c>
      <c r="Z952" s="12"/>
      <c r="AA952" s="24"/>
      <c r="AB952" s="19"/>
      <c r="AC952" s="6">
        <f t="shared" ca="1" si="78"/>
        <v>-45215</v>
      </c>
      <c r="AD952" s="6" t="str">
        <f t="shared" si="81"/>
        <v>En Proceso</v>
      </c>
      <c r="AE952" s="7" t="str">
        <f t="shared" ca="1" si="79"/>
        <v>Vencido</v>
      </c>
      <c r="AF952" s="7" t="str">
        <f t="shared" si="77"/>
        <v>Contrato En Curso</v>
      </c>
      <c r="AG952" s="25"/>
      <c r="AH952" s="28"/>
    </row>
    <row r="953" spans="1:34" customFormat="1" ht="32.25" customHeight="1" x14ac:dyDescent="0.35">
      <c r="A953" s="16"/>
      <c r="B953" s="10"/>
      <c r="C953" s="10"/>
      <c r="D953" s="10"/>
      <c r="E953" s="10"/>
      <c r="F953" s="10"/>
      <c r="G953" s="9"/>
      <c r="H953" s="22"/>
      <c r="I953" s="10"/>
      <c r="J953" s="11"/>
      <c r="K953" s="11"/>
      <c r="L953" s="17"/>
      <c r="M953" s="10"/>
      <c r="N953" s="10"/>
      <c r="O953" s="10"/>
      <c r="P953" s="23"/>
      <c r="Q953" s="22"/>
      <c r="R953" s="13"/>
      <c r="S953" s="18"/>
      <c r="T953" s="14"/>
      <c r="U953" s="14"/>
      <c r="V953" s="15"/>
      <c r="W953" s="20"/>
      <c r="X953" s="21"/>
      <c r="Y953" s="8" t="str">
        <f t="shared" si="80"/>
        <v>En Revisión</v>
      </c>
      <c r="Z953" s="12"/>
      <c r="AA953" s="24"/>
      <c r="AB953" s="19"/>
      <c r="AC953" s="6">
        <f t="shared" ca="1" si="78"/>
        <v>-45215</v>
      </c>
      <c r="AD953" s="6" t="str">
        <f t="shared" si="81"/>
        <v>En Proceso</v>
      </c>
      <c r="AE953" s="7" t="str">
        <f t="shared" ca="1" si="79"/>
        <v>Vencido</v>
      </c>
      <c r="AF953" s="7" t="str">
        <f t="shared" si="77"/>
        <v>Contrato En Curso</v>
      </c>
      <c r="AG953" s="25"/>
      <c r="AH953" s="28"/>
    </row>
    <row r="954" spans="1:34" customFormat="1" ht="32.25" customHeight="1" x14ac:dyDescent="0.35">
      <c r="A954" s="16"/>
      <c r="B954" s="10"/>
      <c r="C954" s="10"/>
      <c r="D954" s="10"/>
      <c r="E954" s="10"/>
      <c r="F954" s="10"/>
      <c r="G954" s="9"/>
      <c r="H954" s="22"/>
      <c r="I954" s="10"/>
      <c r="J954" s="11"/>
      <c r="K954" s="11"/>
      <c r="L954" s="17"/>
      <c r="M954" s="10"/>
      <c r="N954" s="10"/>
      <c r="O954" s="10"/>
      <c r="P954" s="23"/>
      <c r="Q954" s="22"/>
      <c r="R954" s="13"/>
      <c r="S954" s="18"/>
      <c r="T954" s="14"/>
      <c r="U954" s="14"/>
      <c r="V954" s="15"/>
      <c r="W954" s="20"/>
      <c r="X954" s="21"/>
      <c r="Y954" s="8" t="str">
        <f t="shared" si="80"/>
        <v>En Revisión</v>
      </c>
      <c r="Z954" s="12"/>
      <c r="AA954" s="24"/>
      <c r="AB954" s="19"/>
      <c r="AC954" s="6">
        <f t="shared" ca="1" si="78"/>
        <v>-45215</v>
      </c>
      <c r="AD954" s="6" t="str">
        <f t="shared" si="81"/>
        <v>En Proceso</v>
      </c>
      <c r="AE954" s="7" t="str">
        <f t="shared" ca="1" si="79"/>
        <v>Vencido</v>
      </c>
      <c r="AF954" s="7" t="str">
        <f t="shared" si="77"/>
        <v>Contrato En Curso</v>
      </c>
      <c r="AG954" s="25"/>
      <c r="AH954" s="28"/>
    </row>
    <row r="955" spans="1:34" customFormat="1" ht="32.25" customHeight="1" x14ac:dyDescent="0.35">
      <c r="A955" s="16"/>
      <c r="B955" s="10"/>
      <c r="C955" s="10"/>
      <c r="D955" s="10"/>
      <c r="E955" s="10"/>
      <c r="F955" s="10"/>
      <c r="G955" s="9"/>
      <c r="H955" s="22"/>
      <c r="I955" s="10"/>
      <c r="J955" s="11"/>
      <c r="K955" s="11"/>
      <c r="L955" s="17"/>
      <c r="M955" s="10"/>
      <c r="N955" s="10"/>
      <c r="O955" s="10"/>
      <c r="P955" s="23"/>
      <c r="Q955" s="22"/>
      <c r="R955" s="13"/>
      <c r="S955" s="18"/>
      <c r="T955" s="14"/>
      <c r="U955" s="14"/>
      <c r="V955" s="15"/>
      <c r="W955" s="20"/>
      <c r="X955" s="21"/>
      <c r="Y955" s="8" t="str">
        <f t="shared" si="80"/>
        <v>En Revisión</v>
      </c>
      <c r="Z955" s="12"/>
      <c r="AA955" s="24"/>
      <c r="AB955" s="19"/>
      <c r="AC955" s="6">
        <f t="shared" ca="1" si="78"/>
        <v>-45215</v>
      </c>
      <c r="AD955" s="6" t="str">
        <f t="shared" si="81"/>
        <v>En Proceso</v>
      </c>
      <c r="AE955" s="7" t="str">
        <f t="shared" ca="1" si="79"/>
        <v>Vencido</v>
      </c>
      <c r="AF955" s="7" t="str">
        <f t="shared" si="77"/>
        <v>Contrato En Curso</v>
      </c>
      <c r="AG955" s="25"/>
      <c r="AH955" s="28"/>
    </row>
    <row r="956" spans="1:34" customFormat="1" ht="32.25" customHeight="1" x14ac:dyDescent="0.35">
      <c r="A956" s="16"/>
      <c r="B956" s="10"/>
      <c r="C956" s="10"/>
      <c r="D956" s="10"/>
      <c r="E956" s="10"/>
      <c r="F956" s="10"/>
      <c r="G956" s="9"/>
      <c r="H956" s="22"/>
      <c r="I956" s="10"/>
      <c r="J956" s="11"/>
      <c r="K956" s="11"/>
      <c r="L956" s="17"/>
      <c r="M956" s="10"/>
      <c r="N956" s="10"/>
      <c r="O956" s="10"/>
      <c r="P956" s="23"/>
      <c r="Q956" s="22"/>
      <c r="R956" s="13"/>
      <c r="S956" s="18"/>
      <c r="T956" s="14"/>
      <c r="U956" s="14"/>
      <c r="V956" s="15"/>
      <c r="W956" s="20"/>
      <c r="X956" s="21"/>
      <c r="Y956" s="8" t="str">
        <f t="shared" si="80"/>
        <v>En Revisión</v>
      </c>
      <c r="Z956" s="12"/>
      <c r="AA956" s="24"/>
      <c r="AB956" s="19"/>
      <c r="AC956" s="6">
        <f t="shared" ca="1" si="78"/>
        <v>-45215</v>
      </c>
      <c r="AD956" s="6" t="str">
        <f t="shared" si="81"/>
        <v>En Proceso</v>
      </c>
      <c r="AE956" s="7" t="str">
        <f t="shared" ca="1" si="79"/>
        <v>Vencido</v>
      </c>
      <c r="AF956" s="7" t="str">
        <f t="shared" si="77"/>
        <v>Contrato En Curso</v>
      </c>
      <c r="AG956" s="25"/>
      <c r="AH956" s="28"/>
    </row>
    <row r="957" spans="1:34" customFormat="1" ht="32.25" customHeight="1" x14ac:dyDescent="0.35">
      <c r="A957" s="16"/>
      <c r="B957" s="10"/>
      <c r="C957" s="10"/>
      <c r="D957" s="10"/>
      <c r="E957" s="10"/>
      <c r="F957" s="10"/>
      <c r="G957" s="9"/>
      <c r="H957" s="22"/>
      <c r="I957" s="10"/>
      <c r="J957" s="11"/>
      <c r="K957" s="11"/>
      <c r="L957" s="17"/>
      <c r="M957" s="10"/>
      <c r="N957" s="10"/>
      <c r="O957" s="10"/>
      <c r="P957" s="23"/>
      <c r="Q957" s="22"/>
      <c r="R957" s="13"/>
      <c r="S957" s="18"/>
      <c r="T957" s="14"/>
      <c r="U957" s="14"/>
      <c r="V957" s="15"/>
      <c r="W957" s="20"/>
      <c r="X957" s="21"/>
      <c r="Y957" s="8" t="str">
        <f t="shared" si="80"/>
        <v>En Revisión</v>
      </c>
      <c r="Z957" s="12"/>
      <c r="AA957" s="24"/>
      <c r="AB957" s="19"/>
      <c r="AC957" s="6">
        <f t="shared" ca="1" si="78"/>
        <v>-45215</v>
      </c>
      <c r="AD957" s="6" t="str">
        <f t="shared" si="81"/>
        <v>En Proceso</v>
      </c>
      <c r="AE957" s="7" t="str">
        <f t="shared" ca="1" si="79"/>
        <v>Vencido</v>
      </c>
      <c r="AF957" s="7" t="str">
        <f t="shared" si="77"/>
        <v>Contrato En Curso</v>
      </c>
      <c r="AG957" s="25"/>
      <c r="AH957" s="28"/>
    </row>
    <row r="958" spans="1:34" customFormat="1" ht="32.25" customHeight="1" x14ac:dyDescent="0.35">
      <c r="A958" s="16"/>
      <c r="B958" s="10"/>
      <c r="C958" s="10"/>
      <c r="D958" s="10"/>
      <c r="E958" s="10"/>
      <c r="F958" s="10"/>
      <c r="G958" s="9"/>
      <c r="H958" s="22"/>
      <c r="I958" s="10"/>
      <c r="J958" s="11"/>
      <c r="K958" s="11"/>
      <c r="L958" s="17"/>
      <c r="M958" s="10"/>
      <c r="N958" s="10"/>
      <c r="O958" s="10"/>
      <c r="P958" s="23"/>
      <c r="Q958" s="22"/>
      <c r="R958" s="13"/>
      <c r="S958" s="18"/>
      <c r="T958" s="14"/>
      <c r="U958" s="14"/>
      <c r="V958" s="15"/>
      <c r="W958" s="20"/>
      <c r="X958" s="21"/>
      <c r="Y958" s="8" t="str">
        <f t="shared" si="80"/>
        <v>En Revisión</v>
      </c>
      <c r="Z958" s="12"/>
      <c r="AA958" s="24"/>
      <c r="AB958" s="19"/>
      <c r="AC958" s="6">
        <f t="shared" ca="1" si="78"/>
        <v>-45215</v>
      </c>
      <c r="AD958" s="6" t="str">
        <f t="shared" si="81"/>
        <v>En Proceso</v>
      </c>
      <c r="AE958" s="7" t="str">
        <f t="shared" ca="1" si="79"/>
        <v>Vencido</v>
      </c>
      <c r="AF958" s="7" t="str">
        <f t="shared" si="77"/>
        <v>Contrato En Curso</v>
      </c>
      <c r="AG958" s="25"/>
      <c r="AH958" s="28"/>
    </row>
    <row r="959" spans="1:34" customFormat="1" ht="32.25" customHeight="1" x14ac:dyDescent="0.35">
      <c r="A959" s="16"/>
      <c r="B959" s="10"/>
      <c r="C959" s="10"/>
      <c r="D959" s="10"/>
      <c r="E959" s="10"/>
      <c r="F959" s="10"/>
      <c r="G959" s="9"/>
      <c r="H959" s="22"/>
      <c r="I959" s="10"/>
      <c r="J959" s="11"/>
      <c r="K959" s="11"/>
      <c r="L959" s="17"/>
      <c r="M959" s="10"/>
      <c r="N959" s="10"/>
      <c r="O959" s="10"/>
      <c r="P959" s="23"/>
      <c r="Q959" s="22"/>
      <c r="R959" s="13"/>
      <c r="S959" s="18"/>
      <c r="T959" s="14"/>
      <c r="U959" s="14"/>
      <c r="V959" s="15"/>
      <c r="W959" s="20"/>
      <c r="X959" s="21"/>
      <c r="Y959" s="8" t="str">
        <f t="shared" si="80"/>
        <v>En Revisión</v>
      </c>
      <c r="Z959" s="12"/>
      <c r="AA959" s="24"/>
      <c r="AB959" s="19"/>
      <c r="AC959" s="6">
        <f t="shared" ca="1" si="78"/>
        <v>-45215</v>
      </c>
      <c r="AD959" s="6" t="str">
        <f t="shared" si="81"/>
        <v>En Proceso</v>
      </c>
      <c r="AE959" s="7" t="str">
        <f t="shared" ca="1" si="79"/>
        <v>Vencido</v>
      </c>
      <c r="AF959" s="7" t="str">
        <f t="shared" si="77"/>
        <v>Contrato En Curso</v>
      </c>
      <c r="AG959" s="25"/>
      <c r="AH959" s="28"/>
    </row>
    <row r="960" spans="1:34" customFormat="1" ht="32.25" customHeight="1" x14ac:dyDescent="0.35">
      <c r="A960" s="16"/>
      <c r="B960" s="10"/>
      <c r="C960" s="10"/>
      <c r="D960" s="10"/>
      <c r="E960" s="10"/>
      <c r="F960" s="10"/>
      <c r="G960" s="9"/>
      <c r="H960" s="22"/>
      <c r="I960" s="10"/>
      <c r="J960" s="11"/>
      <c r="K960" s="11"/>
      <c r="L960" s="17"/>
      <c r="M960" s="10"/>
      <c r="N960" s="10"/>
      <c r="O960" s="10"/>
      <c r="P960" s="23"/>
      <c r="Q960" s="22"/>
      <c r="R960" s="13"/>
      <c r="S960" s="18"/>
      <c r="T960" s="14"/>
      <c r="U960" s="14"/>
      <c r="V960" s="15"/>
      <c r="W960" s="20"/>
      <c r="X960" s="21"/>
      <c r="Y960" s="8" t="str">
        <f t="shared" si="80"/>
        <v>En Revisión</v>
      </c>
      <c r="Z960" s="12"/>
      <c r="AA960" s="24"/>
      <c r="AB960" s="19"/>
      <c r="AC960" s="6">
        <f t="shared" ca="1" si="78"/>
        <v>-45215</v>
      </c>
      <c r="AD960" s="6" t="str">
        <f t="shared" si="81"/>
        <v>En Proceso</v>
      </c>
      <c r="AE960" s="7" t="str">
        <f t="shared" ca="1" si="79"/>
        <v>Vencido</v>
      </c>
      <c r="AF960" s="7" t="str">
        <f t="shared" si="77"/>
        <v>Contrato En Curso</v>
      </c>
      <c r="AG960" s="25"/>
      <c r="AH960" s="28"/>
    </row>
    <row r="961" spans="1:34" customFormat="1" ht="32.25" customHeight="1" x14ac:dyDescent="0.35">
      <c r="A961" s="16"/>
      <c r="B961" s="10"/>
      <c r="C961" s="10"/>
      <c r="D961" s="10"/>
      <c r="E961" s="10"/>
      <c r="F961" s="10"/>
      <c r="G961" s="9"/>
      <c r="H961" s="22"/>
      <c r="I961" s="10"/>
      <c r="J961" s="11"/>
      <c r="K961" s="11"/>
      <c r="L961" s="17"/>
      <c r="M961" s="10"/>
      <c r="N961" s="10"/>
      <c r="O961" s="10"/>
      <c r="P961" s="23"/>
      <c r="Q961" s="22"/>
      <c r="R961" s="13"/>
      <c r="S961" s="18"/>
      <c r="T961" s="14"/>
      <c r="U961" s="14"/>
      <c r="V961" s="15"/>
      <c r="W961" s="20"/>
      <c r="X961" s="21"/>
      <c r="Y961" s="8" t="str">
        <f t="shared" si="80"/>
        <v>En Revisión</v>
      </c>
      <c r="Z961" s="12"/>
      <c r="AA961" s="24"/>
      <c r="AB961" s="19"/>
      <c r="AC961" s="6">
        <f t="shared" ca="1" si="78"/>
        <v>-45215</v>
      </c>
      <c r="AD961" s="6" t="str">
        <f t="shared" si="81"/>
        <v>En Proceso</v>
      </c>
      <c r="AE961" s="7" t="str">
        <f t="shared" ca="1" si="79"/>
        <v>Vencido</v>
      </c>
      <c r="AF961" s="7" t="str">
        <f t="shared" si="77"/>
        <v>Contrato En Curso</v>
      </c>
      <c r="AG961" s="25"/>
      <c r="AH961" s="28"/>
    </row>
    <row r="962" spans="1:34" customFormat="1" ht="32.25" customHeight="1" x14ac:dyDescent="0.35">
      <c r="A962" s="16"/>
      <c r="B962" s="10"/>
      <c r="C962" s="10"/>
      <c r="D962" s="10"/>
      <c r="E962" s="10"/>
      <c r="F962" s="10"/>
      <c r="G962" s="9"/>
      <c r="H962" s="22"/>
      <c r="I962" s="10"/>
      <c r="J962" s="11"/>
      <c r="K962" s="11"/>
      <c r="L962" s="17"/>
      <c r="M962" s="10"/>
      <c r="N962" s="10"/>
      <c r="O962" s="10"/>
      <c r="P962" s="23"/>
      <c r="Q962" s="22"/>
      <c r="R962" s="13"/>
      <c r="S962" s="18"/>
      <c r="T962" s="14"/>
      <c r="U962" s="14"/>
      <c r="V962" s="15"/>
      <c r="W962" s="20"/>
      <c r="X962" s="21"/>
      <c r="Y962" s="8" t="str">
        <f t="shared" si="80"/>
        <v>En Revisión</v>
      </c>
      <c r="Z962" s="12"/>
      <c r="AA962" s="24"/>
      <c r="AB962" s="19"/>
      <c r="AC962" s="6">
        <f t="shared" ca="1" si="78"/>
        <v>-45215</v>
      </c>
      <c r="AD962" s="6" t="str">
        <f t="shared" si="81"/>
        <v>En Proceso</v>
      </c>
      <c r="AE962" s="7" t="str">
        <f t="shared" ca="1" si="79"/>
        <v>Vencido</v>
      </c>
      <c r="AF962" s="7" t="str">
        <f t="shared" ref="AF962:AF1025" si="82">IF(AND(AG962&gt;=1),"Contrato Finalizado","Contrato En Curso")</f>
        <v>Contrato En Curso</v>
      </c>
      <c r="AG962" s="25"/>
      <c r="AH962" s="28"/>
    </row>
    <row r="963" spans="1:34" customFormat="1" ht="32.25" customHeight="1" x14ac:dyDescent="0.35">
      <c r="A963" s="16"/>
      <c r="B963" s="10"/>
      <c r="C963" s="10"/>
      <c r="D963" s="10"/>
      <c r="E963" s="10"/>
      <c r="F963" s="10"/>
      <c r="G963" s="9"/>
      <c r="H963" s="22"/>
      <c r="I963" s="10"/>
      <c r="J963" s="11"/>
      <c r="K963" s="11"/>
      <c r="L963" s="17"/>
      <c r="M963" s="10"/>
      <c r="N963" s="10"/>
      <c r="O963" s="10"/>
      <c r="P963" s="23"/>
      <c r="Q963" s="22"/>
      <c r="R963" s="13"/>
      <c r="S963" s="18"/>
      <c r="T963" s="14"/>
      <c r="U963" s="14"/>
      <c r="V963" s="15"/>
      <c r="W963" s="20"/>
      <c r="X963" s="21"/>
      <c r="Y963" s="8" t="str">
        <f t="shared" si="80"/>
        <v>En Revisión</v>
      </c>
      <c r="Z963" s="12"/>
      <c r="AA963" s="24"/>
      <c r="AB963" s="19"/>
      <c r="AC963" s="6">
        <f t="shared" ref="AC963:AC1026" ca="1" si="83">K963-TODAY()</f>
        <v>-45215</v>
      </c>
      <c r="AD963" s="6" t="str">
        <f t="shared" si="81"/>
        <v>En Proceso</v>
      </c>
      <c r="AE963" s="7" t="str">
        <f t="shared" ref="AE963:AE1026" ca="1" si="84">IF(AND(AC963&lt;=0),"Vencido",IF(AND(AC963&lt;31),"Realizar Cierre o Extensión de contrato",IF(AND(AC963&gt;30),"Vigente")))</f>
        <v>Vencido</v>
      </c>
      <c r="AF963" s="7" t="str">
        <f t="shared" si="82"/>
        <v>Contrato En Curso</v>
      </c>
      <c r="AG963" s="25"/>
      <c r="AH963" s="28"/>
    </row>
    <row r="964" spans="1:34" customFormat="1" ht="32.25" customHeight="1" x14ac:dyDescent="0.35">
      <c r="A964" s="16"/>
      <c r="B964" s="10"/>
      <c r="C964" s="10"/>
      <c r="D964" s="10"/>
      <c r="E964" s="10"/>
      <c r="F964" s="10"/>
      <c r="G964" s="9"/>
      <c r="H964" s="22"/>
      <c r="I964" s="10"/>
      <c r="J964" s="11"/>
      <c r="K964" s="11"/>
      <c r="L964" s="17"/>
      <c r="M964" s="10"/>
      <c r="N964" s="10"/>
      <c r="O964" s="10"/>
      <c r="P964" s="23"/>
      <c r="Q964" s="22"/>
      <c r="R964" s="13"/>
      <c r="S964" s="18"/>
      <c r="T964" s="14"/>
      <c r="U964" s="14"/>
      <c r="V964" s="15"/>
      <c r="W964" s="20"/>
      <c r="X964" s="21"/>
      <c r="Y964" s="8" t="str">
        <f t="shared" si="80"/>
        <v>En Revisión</v>
      </c>
      <c r="Z964" s="12"/>
      <c r="AA964" s="24"/>
      <c r="AB964" s="19"/>
      <c r="AC964" s="6">
        <f t="shared" ca="1" si="83"/>
        <v>-45215</v>
      </c>
      <c r="AD964" s="6" t="str">
        <f t="shared" si="81"/>
        <v>En Proceso</v>
      </c>
      <c r="AE964" s="7" t="str">
        <f t="shared" ca="1" si="84"/>
        <v>Vencido</v>
      </c>
      <c r="AF964" s="7" t="str">
        <f t="shared" si="82"/>
        <v>Contrato En Curso</v>
      </c>
      <c r="AG964" s="25"/>
      <c r="AH964" s="28"/>
    </row>
    <row r="965" spans="1:34" customFormat="1" ht="32.25" customHeight="1" x14ac:dyDescent="0.35">
      <c r="A965" s="16"/>
      <c r="B965" s="10"/>
      <c r="C965" s="10"/>
      <c r="D965" s="10"/>
      <c r="E965" s="10"/>
      <c r="F965" s="10"/>
      <c r="G965" s="9"/>
      <c r="H965" s="22"/>
      <c r="I965" s="10"/>
      <c r="J965" s="11"/>
      <c r="K965" s="11"/>
      <c r="L965" s="17"/>
      <c r="M965" s="10"/>
      <c r="N965" s="10"/>
      <c r="O965" s="10"/>
      <c r="P965" s="23"/>
      <c r="Q965" s="22"/>
      <c r="R965" s="13"/>
      <c r="S965" s="18"/>
      <c r="T965" s="14"/>
      <c r="U965" s="14"/>
      <c r="V965" s="15"/>
      <c r="W965" s="20"/>
      <c r="X965" s="21"/>
      <c r="Y965" s="8" t="str">
        <f t="shared" si="80"/>
        <v>En Revisión</v>
      </c>
      <c r="Z965" s="12"/>
      <c r="AA965" s="24"/>
      <c r="AB965" s="19"/>
      <c r="AC965" s="6">
        <f t="shared" ca="1" si="83"/>
        <v>-45215</v>
      </c>
      <c r="AD965" s="6" t="str">
        <f t="shared" si="81"/>
        <v>En Proceso</v>
      </c>
      <c r="AE965" s="7" t="str">
        <f t="shared" ca="1" si="84"/>
        <v>Vencido</v>
      </c>
      <c r="AF965" s="7" t="str">
        <f t="shared" si="82"/>
        <v>Contrato En Curso</v>
      </c>
      <c r="AG965" s="25"/>
      <c r="AH965" s="28"/>
    </row>
    <row r="966" spans="1:34" customFormat="1" ht="32.25" customHeight="1" x14ac:dyDescent="0.35">
      <c r="A966" s="16"/>
      <c r="B966" s="10"/>
      <c r="C966" s="10"/>
      <c r="D966" s="10"/>
      <c r="E966" s="10"/>
      <c r="F966" s="10"/>
      <c r="G966" s="9"/>
      <c r="H966" s="22"/>
      <c r="I966" s="10"/>
      <c r="J966" s="11"/>
      <c r="K966" s="11"/>
      <c r="L966" s="17"/>
      <c r="M966" s="10"/>
      <c r="N966" s="10"/>
      <c r="O966" s="10"/>
      <c r="P966" s="23"/>
      <c r="Q966" s="22"/>
      <c r="R966" s="13"/>
      <c r="S966" s="18"/>
      <c r="T966" s="14"/>
      <c r="U966" s="14"/>
      <c r="V966" s="15"/>
      <c r="W966" s="20"/>
      <c r="X966" s="21"/>
      <c r="Y966" s="8" t="str">
        <f t="shared" si="80"/>
        <v>En Revisión</v>
      </c>
      <c r="Z966" s="12"/>
      <c r="AA966" s="24"/>
      <c r="AB966" s="19"/>
      <c r="AC966" s="6">
        <f t="shared" ca="1" si="83"/>
        <v>-45215</v>
      </c>
      <c r="AD966" s="6" t="str">
        <f t="shared" si="81"/>
        <v>En Proceso</v>
      </c>
      <c r="AE966" s="7" t="str">
        <f t="shared" ca="1" si="84"/>
        <v>Vencido</v>
      </c>
      <c r="AF966" s="7" t="str">
        <f t="shared" si="82"/>
        <v>Contrato En Curso</v>
      </c>
      <c r="AG966" s="25"/>
      <c r="AH966" s="28"/>
    </row>
    <row r="967" spans="1:34" customFormat="1" ht="32.25" customHeight="1" x14ac:dyDescent="0.35">
      <c r="A967" s="16"/>
      <c r="B967" s="10"/>
      <c r="C967" s="10"/>
      <c r="D967" s="10"/>
      <c r="E967" s="10"/>
      <c r="F967" s="10"/>
      <c r="G967" s="9"/>
      <c r="H967" s="22"/>
      <c r="I967" s="10"/>
      <c r="J967" s="11"/>
      <c r="K967" s="11"/>
      <c r="L967" s="17"/>
      <c r="M967" s="10"/>
      <c r="N967" s="10"/>
      <c r="O967" s="10"/>
      <c r="P967" s="23"/>
      <c r="Q967" s="22"/>
      <c r="R967" s="13"/>
      <c r="S967" s="18"/>
      <c r="T967" s="14"/>
      <c r="U967" s="14"/>
      <c r="V967" s="15"/>
      <c r="W967" s="20"/>
      <c r="X967" s="21"/>
      <c r="Y967" s="8" t="str">
        <f t="shared" si="80"/>
        <v>En Revisión</v>
      </c>
      <c r="Z967" s="12"/>
      <c r="AA967" s="24"/>
      <c r="AB967" s="19"/>
      <c r="AC967" s="6">
        <f t="shared" ca="1" si="83"/>
        <v>-45215</v>
      </c>
      <c r="AD967" s="6" t="str">
        <f t="shared" si="81"/>
        <v>En Proceso</v>
      </c>
      <c r="AE967" s="7" t="str">
        <f t="shared" ca="1" si="84"/>
        <v>Vencido</v>
      </c>
      <c r="AF967" s="7" t="str">
        <f t="shared" si="82"/>
        <v>Contrato En Curso</v>
      </c>
      <c r="AG967" s="25"/>
      <c r="AH967" s="28"/>
    </row>
    <row r="968" spans="1:34" customFormat="1" ht="32.25" customHeight="1" x14ac:dyDescent="0.35">
      <c r="A968" s="16"/>
      <c r="B968" s="10"/>
      <c r="C968" s="10"/>
      <c r="D968" s="10"/>
      <c r="E968" s="10"/>
      <c r="F968" s="10"/>
      <c r="G968" s="9"/>
      <c r="H968" s="22"/>
      <c r="I968" s="10"/>
      <c r="J968" s="11"/>
      <c r="K968" s="11"/>
      <c r="L968" s="17"/>
      <c r="M968" s="10"/>
      <c r="N968" s="10"/>
      <c r="O968" s="10"/>
      <c r="P968" s="23"/>
      <c r="Q968" s="22"/>
      <c r="R968" s="13"/>
      <c r="S968" s="18"/>
      <c r="T968" s="14"/>
      <c r="U968" s="14"/>
      <c r="V968" s="15"/>
      <c r="W968" s="20"/>
      <c r="X968" s="21"/>
      <c r="Y968" s="8" t="str">
        <f t="shared" si="80"/>
        <v>En Revisión</v>
      </c>
      <c r="Z968" s="12"/>
      <c r="AA968" s="24"/>
      <c r="AB968" s="19"/>
      <c r="AC968" s="6">
        <f t="shared" ca="1" si="83"/>
        <v>-45215</v>
      </c>
      <c r="AD968" s="6" t="str">
        <f t="shared" si="81"/>
        <v>En Proceso</v>
      </c>
      <c r="AE968" s="7" t="str">
        <f t="shared" ca="1" si="84"/>
        <v>Vencido</v>
      </c>
      <c r="AF968" s="7" t="str">
        <f t="shared" si="82"/>
        <v>Contrato En Curso</v>
      </c>
      <c r="AG968" s="25"/>
      <c r="AH968" s="28"/>
    </row>
    <row r="969" spans="1:34" customFormat="1" ht="32.25" customHeight="1" x14ac:dyDescent="0.35">
      <c r="A969" s="16"/>
      <c r="B969" s="10"/>
      <c r="C969" s="10"/>
      <c r="D969" s="10"/>
      <c r="E969" s="10"/>
      <c r="F969" s="10"/>
      <c r="G969" s="9"/>
      <c r="H969" s="22"/>
      <c r="I969" s="10"/>
      <c r="J969" s="11"/>
      <c r="K969" s="11"/>
      <c r="L969" s="17"/>
      <c r="M969" s="10"/>
      <c r="N969" s="10"/>
      <c r="O969" s="10"/>
      <c r="P969" s="23"/>
      <c r="Q969" s="22"/>
      <c r="R969" s="13"/>
      <c r="S969" s="18"/>
      <c r="T969" s="14"/>
      <c r="U969" s="14"/>
      <c r="V969" s="15"/>
      <c r="W969" s="20"/>
      <c r="X969" s="21"/>
      <c r="Y969" s="8" t="str">
        <f t="shared" si="80"/>
        <v>En Revisión</v>
      </c>
      <c r="Z969" s="12"/>
      <c r="AA969" s="24"/>
      <c r="AB969" s="19"/>
      <c r="AC969" s="6">
        <f t="shared" ca="1" si="83"/>
        <v>-45215</v>
      </c>
      <c r="AD969" s="6" t="str">
        <f t="shared" si="81"/>
        <v>En Proceso</v>
      </c>
      <c r="AE969" s="7" t="str">
        <f t="shared" ca="1" si="84"/>
        <v>Vencido</v>
      </c>
      <c r="AF969" s="7" t="str">
        <f t="shared" si="82"/>
        <v>Contrato En Curso</v>
      </c>
      <c r="AG969" s="25"/>
      <c r="AH969" s="28"/>
    </row>
    <row r="970" spans="1:34" customFormat="1" ht="32.25" customHeight="1" x14ac:dyDescent="0.35">
      <c r="A970" s="16"/>
      <c r="B970" s="10"/>
      <c r="C970" s="10"/>
      <c r="D970" s="10"/>
      <c r="E970" s="10"/>
      <c r="F970" s="10"/>
      <c r="G970" s="9"/>
      <c r="H970" s="22"/>
      <c r="I970" s="10"/>
      <c r="J970" s="11"/>
      <c r="K970" s="11"/>
      <c r="L970" s="17"/>
      <c r="M970" s="10"/>
      <c r="N970" s="10"/>
      <c r="O970" s="10"/>
      <c r="P970" s="23"/>
      <c r="Q970" s="22"/>
      <c r="R970" s="13"/>
      <c r="S970" s="18"/>
      <c r="T970" s="14"/>
      <c r="U970" s="14"/>
      <c r="V970" s="15"/>
      <c r="W970" s="20"/>
      <c r="X970" s="21"/>
      <c r="Y970" s="8" t="str">
        <f t="shared" si="80"/>
        <v>En Revisión</v>
      </c>
      <c r="Z970" s="12"/>
      <c r="AA970" s="24"/>
      <c r="AB970" s="19"/>
      <c r="AC970" s="6">
        <f t="shared" ca="1" si="83"/>
        <v>-45215</v>
      </c>
      <c r="AD970" s="6" t="str">
        <f t="shared" si="81"/>
        <v>En Proceso</v>
      </c>
      <c r="AE970" s="7" t="str">
        <f t="shared" ca="1" si="84"/>
        <v>Vencido</v>
      </c>
      <c r="AF970" s="7" t="str">
        <f t="shared" si="82"/>
        <v>Contrato En Curso</v>
      </c>
      <c r="AG970" s="25"/>
      <c r="AH970" s="28"/>
    </row>
    <row r="971" spans="1:34" customFormat="1" ht="32.25" customHeight="1" x14ac:dyDescent="0.35">
      <c r="A971" s="16"/>
      <c r="B971" s="10"/>
      <c r="C971" s="10"/>
      <c r="D971" s="10"/>
      <c r="E971" s="10"/>
      <c r="F971" s="10"/>
      <c r="G971" s="9"/>
      <c r="H971" s="22"/>
      <c r="I971" s="10"/>
      <c r="J971" s="11"/>
      <c r="K971" s="11"/>
      <c r="L971" s="17"/>
      <c r="M971" s="10"/>
      <c r="N971" s="10"/>
      <c r="O971" s="10"/>
      <c r="P971" s="23"/>
      <c r="Q971" s="22"/>
      <c r="R971" s="13"/>
      <c r="S971" s="18"/>
      <c r="T971" s="14"/>
      <c r="U971" s="14"/>
      <c r="V971" s="15"/>
      <c r="W971" s="20"/>
      <c r="X971" s="21"/>
      <c r="Y971" s="8" t="str">
        <f t="shared" si="80"/>
        <v>En Revisión</v>
      </c>
      <c r="Z971" s="12"/>
      <c r="AA971" s="24"/>
      <c r="AB971" s="19"/>
      <c r="AC971" s="6">
        <f t="shared" ca="1" si="83"/>
        <v>-45215</v>
      </c>
      <c r="AD971" s="6" t="str">
        <f t="shared" si="81"/>
        <v>En Proceso</v>
      </c>
      <c r="AE971" s="7" t="str">
        <f t="shared" ca="1" si="84"/>
        <v>Vencido</v>
      </c>
      <c r="AF971" s="7" t="str">
        <f t="shared" si="82"/>
        <v>Contrato En Curso</v>
      </c>
      <c r="AG971" s="25"/>
      <c r="AH971" s="28"/>
    </row>
    <row r="972" spans="1:34" customFormat="1" ht="32.25" customHeight="1" x14ac:dyDescent="0.35">
      <c r="A972" s="16"/>
      <c r="B972" s="10"/>
      <c r="C972" s="10"/>
      <c r="D972" s="10"/>
      <c r="E972" s="10"/>
      <c r="F972" s="10"/>
      <c r="G972" s="9"/>
      <c r="H972" s="22"/>
      <c r="I972" s="10"/>
      <c r="J972" s="11"/>
      <c r="K972" s="11"/>
      <c r="L972" s="17"/>
      <c r="M972" s="10"/>
      <c r="N972" s="10"/>
      <c r="O972" s="10"/>
      <c r="P972" s="23"/>
      <c r="Q972" s="22"/>
      <c r="R972" s="13"/>
      <c r="S972" s="18"/>
      <c r="T972" s="14"/>
      <c r="U972" s="14"/>
      <c r="V972" s="15"/>
      <c r="W972" s="20"/>
      <c r="X972" s="21"/>
      <c r="Y972" s="8" t="str">
        <f t="shared" si="80"/>
        <v>En Revisión</v>
      </c>
      <c r="Z972" s="12"/>
      <c r="AA972" s="24"/>
      <c r="AB972" s="19"/>
      <c r="AC972" s="6">
        <f t="shared" ca="1" si="83"/>
        <v>-45215</v>
      </c>
      <c r="AD972" s="6" t="str">
        <f t="shared" si="81"/>
        <v>En Proceso</v>
      </c>
      <c r="AE972" s="7" t="str">
        <f t="shared" ca="1" si="84"/>
        <v>Vencido</v>
      </c>
      <c r="AF972" s="7" t="str">
        <f t="shared" si="82"/>
        <v>Contrato En Curso</v>
      </c>
      <c r="AG972" s="25"/>
      <c r="AH972" s="28"/>
    </row>
    <row r="973" spans="1:34" customFormat="1" ht="32.25" customHeight="1" x14ac:dyDescent="0.35">
      <c r="A973" s="16"/>
      <c r="B973" s="10"/>
      <c r="C973" s="10"/>
      <c r="D973" s="10"/>
      <c r="E973" s="10"/>
      <c r="F973" s="10"/>
      <c r="G973" s="9"/>
      <c r="H973" s="22"/>
      <c r="I973" s="10"/>
      <c r="J973" s="11"/>
      <c r="K973" s="11"/>
      <c r="L973" s="17"/>
      <c r="M973" s="10"/>
      <c r="N973" s="10"/>
      <c r="O973" s="10"/>
      <c r="P973" s="23"/>
      <c r="Q973" s="22"/>
      <c r="R973" s="13"/>
      <c r="S973" s="18"/>
      <c r="T973" s="14"/>
      <c r="U973" s="14"/>
      <c r="V973" s="15"/>
      <c r="W973" s="20"/>
      <c r="X973" s="21"/>
      <c r="Y973" s="8" t="str">
        <f t="shared" si="80"/>
        <v>En Revisión</v>
      </c>
      <c r="Z973" s="12"/>
      <c r="AA973" s="24"/>
      <c r="AB973" s="19"/>
      <c r="AC973" s="6">
        <f t="shared" ca="1" si="83"/>
        <v>-45215</v>
      </c>
      <c r="AD973" s="6" t="str">
        <f t="shared" si="81"/>
        <v>En Proceso</v>
      </c>
      <c r="AE973" s="7" t="str">
        <f t="shared" ca="1" si="84"/>
        <v>Vencido</v>
      </c>
      <c r="AF973" s="7" t="str">
        <f t="shared" si="82"/>
        <v>Contrato En Curso</v>
      </c>
      <c r="AG973" s="25"/>
      <c r="AH973" s="28"/>
    </row>
    <row r="974" spans="1:34" customFormat="1" ht="32.25" customHeight="1" x14ac:dyDescent="0.35">
      <c r="A974" s="16"/>
      <c r="B974" s="10"/>
      <c r="C974" s="10"/>
      <c r="D974" s="10"/>
      <c r="E974" s="10"/>
      <c r="F974" s="10"/>
      <c r="G974" s="9"/>
      <c r="H974" s="22"/>
      <c r="I974" s="10"/>
      <c r="J974" s="11"/>
      <c r="K974" s="11"/>
      <c r="L974" s="17"/>
      <c r="M974" s="10"/>
      <c r="N974" s="10"/>
      <c r="O974" s="10"/>
      <c r="P974" s="23"/>
      <c r="Q974" s="22"/>
      <c r="R974" s="13"/>
      <c r="S974" s="18"/>
      <c r="T974" s="14"/>
      <c r="U974" s="14"/>
      <c r="V974" s="15"/>
      <c r="W974" s="20"/>
      <c r="X974" s="21"/>
      <c r="Y974" s="8" t="str">
        <f t="shared" si="80"/>
        <v>En Revisión</v>
      </c>
      <c r="Z974" s="12"/>
      <c r="AA974" s="24"/>
      <c r="AB974" s="19"/>
      <c r="AC974" s="6">
        <f t="shared" ca="1" si="83"/>
        <v>-45215</v>
      </c>
      <c r="AD974" s="6" t="str">
        <f t="shared" si="81"/>
        <v>En Proceso</v>
      </c>
      <c r="AE974" s="7" t="str">
        <f t="shared" ca="1" si="84"/>
        <v>Vencido</v>
      </c>
      <c r="AF974" s="7" t="str">
        <f t="shared" si="82"/>
        <v>Contrato En Curso</v>
      </c>
      <c r="AG974" s="25"/>
      <c r="AH974" s="28"/>
    </row>
    <row r="975" spans="1:34" customFormat="1" ht="32.25" customHeight="1" x14ac:dyDescent="0.35">
      <c r="A975" s="16"/>
      <c r="B975" s="10"/>
      <c r="C975" s="10"/>
      <c r="D975" s="10"/>
      <c r="E975" s="10"/>
      <c r="F975" s="10"/>
      <c r="G975" s="9"/>
      <c r="H975" s="22"/>
      <c r="I975" s="10"/>
      <c r="J975" s="11"/>
      <c r="K975" s="11"/>
      <c r="L975" s="17"/>
      <c r="M975" s="10"/>
      <c r="N975" s="10"/>
      <c r="O975" s="10"/>
      <c r="P975" s="23"/>
      <c r="Q975" s="22"/>
      <c r="R975" s="13"/>
      <c r="S975" s="18"/>
      <c r="T975" s="14"/>
      <c r="U975" s="14"/>
      <c r="V975" s="15"/>
      <c r="W975" s="20"/>
      <c r="X975" s="21"/>
      <c r="Y975" s="8" t="str">
        <f t="shared" si="80"/>
        <v>En Revisión</v>
      </c>
      <c r="Z975" s="12"/>
      <c r="AA975" s="24"/>
      <c r="AB975" s="19"/>
      <c r="AC975" s="6">
        <f t="shared" ca="1" si="83"/>
        <v>-45215</v>
      </c>
      <c r="AD975" s="6" t="str">
        <f t="shared" si="81"/>
        <v>En Proceso</v>
      </c>
      <c r="AE975" s="7" t="str">
        <f t="shared" ca="1" si="84"/>
        <v>Vencido</v>
      </c>
      <c r="AF975" s="7" t="str">
        <f t="shared" si="82"/>
        <v>Contrato En Curso</v>
      </c>
      <c r="AG975" s="25"/>
      <c r="AH975" s="28"/>
    </row>
    <row r="976" spans="1:34" customFormat="1" ht="32.25" customHeight="1" x14ac:dyDescent="0.35">
      <c r="A976" s="16"/>
      <c r="B976" s="10"/>
      <c r="C976" s="10"/>
      <c r="D976" s="10"/>
      <c r="E976" s="10"/>
      <c r="F976" s="10"/>
      <c r="G976" s="9"/>
      <c r="H976" s="22"/>
      <c r="I976" s="10"/>
      <c r="J976" s="11"/>
      <c r="K976" s="11"/>
      <c r="L976" s="17"/>
      <c r="M976" s="10"/>
      <c r="N976" s="10"/>
      <c r="O976" s="10"/>
      <c r="P976" s="23"/>
      <c r="Q976" s="22"/>
      <c r="R976" s="13"/>
      <c r="S976" s="18"/>
      <c r="T976" s="14"/>
      <c r="U976" s="14"/>
      <c r="V976" s="15"/>
      <c r="W976" s="20"/>
      <c r="X976" s="21"/>
      <c r="Y976" s="8" t="str">
        <f t="shared" si="80"/>
        <v>En Revisión</v>
      </c>
      <c r="Z976" s="12"/>
      <c r="AA976" s="24"/>
      <c r="AB976" s="19"/>
      <c r="AC976" s="6">
        <f t="shared" ca="1" si="83"/>
        <v>-45215</v>
      </c>
      <c r="AD976" s="6" t="str">
        <f t="shared" si="81"/>
        <v>En Proceso</v>
      </c>
      <c r="AE976" s="7" t="str">
        <f t="shared" ca="1" si="84"/>
        <v>Vencido</v>
      </c>
      <c r="AF976" s="7" t="str">
        <f t="shared" si="82"/>
        <v>Contrato En Curso</v>
      </c>
      <c r="AG976" s="25"/>
      <c r="AH976" s="28"/>
    </row>
    <row r="977" spans="1:34" customFormat="1" ht="32.25" customHeight="1" x14ac:dyDescent="0.35">
      <c r="A977" s="16"/>
      <c r="B977" s="10"/>
      <c r="C977" s="10"/>
      <c r="D977" s="10"/>
      <c r="E977" s="10"/>
      <c r="F977" s="10"/>
      <c r="G977" s="9"/>
      <c r="H977" s="22"/>
      <c r="I977" s="10"/>
      <c r="J977" s="11"/>
      <c r="K977" s="11"/>
      <c r="L977" s="17"/>
      <c r="M977" s="10"/>
      <c r="N977" s="10"/>
      <c r="O977" s="10"/>
      <c r="P977" s="23"/>
      <c r="Q977" s="22"/>
      <c r="R977" s="13"/>
      <c r="S977" s="18"/>
      <c r="T977" s="14"/>
      <c r="U977" s="14"/>
      <c r="V977" s="15"/>
      <c r="W977" s="20"/>
      <c r="X977" s="21"/>
      <c r="Y977" s="8" t="str">
        <f t="shared" si="80"/>
        <v>En Revisión</v>
      </c>
      <c r="Z977" s="12"/>
      <c r="AA977" s="24"/>
      <c r="AB977" s="19"/>
      <c r="AC977" s="6">
        <f t="shared" ca="1" si="83"/>
        <v>-45215</v>
      </c>
      <c r="AD977" s="6" t="str">
        <f t="shared" si="81"/>
        <v>En Proceso</v>
      </c>
      <c r="AE977" s="7" t="str">
        <f t="shared" ca="1" si="84"/>
        <v>Vencido</v>
      </c>
      <c r="AF977" s="7" t="str">
        <f t="shared" si="82"/>
        <v>Contrato En Curso</v>
      </c>
      <c r="AG977" s="25"/>
      <c r="AH977" s="28"/>
    </row>
    <row r="978" spans="1:34" customFormat="1" ht="32.25" customHeight="1" x14ac:dyDescent="0.35">
      <c r="A978" s="16"/>
      <c r="B978" s="10"/>
      <c r="C978" s="10"/>
      <c r="D978" s="10"/>
      <c r="E978" s="10"/>
      <c r="F978" s="10"/>
      <c r="G978" s="9"/>
      <c r="H978" s="22"/>
      <c r="I978" s="10"/>
      <c r="J978" s="11"/>
      <c r="K978" s="11"/>
      <c r="L978" s="17"/>
      <c r="M978" s="10"/>
      <c r="N978" s="10"/>
      <c r="O978" s="10"/>
      <c r="P978" s="23"/>
      <c r="Q978" s="22"/>
      <c r="R978" s="13"/>
      <c r="S978" s="18"/>
      <c r="T978" s="14"/>
      <c r="U978" s="14"/>
      <c r="V978" s="15"/>
      <c r="W978" s="20"/>
      <c r="X978" s="21"/>
      <c r="Y978" s="8" t="str">
        <f t="shared" si="80"/>
        <v>En Revisión</v>
      </c>
      <c r="Z978" s="12"/>
      <c r="AA978" s="24"/>
      <c r="AB978" s="19"/>
      <c r="AC978" s="6">
        <f t="shared" ca="1" si="83"/>
        <v>-45215</v>
      </c>
      <c r="AD978" s="6" t="str">
        <f t="shared" si="81"/>
        <v>En Proceso</v>
      </c>
      <c r="AE978" s="7" t="str">
        <f t="shared" ca="1" si="84"/>
        <v>Vencido</v>
      </c>
      <c r="AF978" s="7" t="str">
        <f t="shared" si="82"/>
        <v>Contrato En Curso</v>
      </c>
      <c r="AG978" s="25"/>
      <c r="AH978" s="28"/>
    </row>
    <row r="979" spans="1:34" customFormat="1" ht="32.25" customHeight="1" x14ac:dyDescent="0.35">
      <c r="A979" s="16"/>
      <c r="B979" s="10"/>
      <c r="C979" s="10"/>
      <c r="D979" s="10"/>
      <c r="E979" s="10"/>
      <c r="F979" s="10"/>
      <c r="G979" s="9"/>
      <c r="H979" s="22"/>
      <c r="I979" s="10"/>
      <c r="J979" s="11"/>
      <c r="K979" s="11"/>
      <c r="L979" s="17"/>
      <c r="M979" s="10"/>
      <c r="N979" s="10"/>
      <c r="O979" s="10"/>
      <c r="P979" s="23"/>
      <c r="Q979" s="22"/>
      <c r="R979" s="13"/>
      <c r="S979" s="18"/>
      <c r="T979" s="14"/>
      <c r="U979" s="14"/>
      <c r="V979" s="15"/>
      <c r="W979" s="20"/>
      <c r="X979" s="21"/>
      <c r="Y979" s="8" t="str">
        <f t="shared" si="80"/>
        <v>En Revisión</v>
      </c>
      <c r="Z979" s="12"/>
      <c r="AA979" s="24"/>
      <c r="AB979" s="19"/>
      <c r="AC979" s="6">
        <f t="shared" ca="1" si="83"/>
        <v>-45215</v>
      </c>
      <c r="AD979" s="6" t="str">
        <f t="shared" si="81"/>
        <v>En Proceso</v>
      </c>
      <c r="AE979" s="7" t="str">
        <f t="shared" ca="1" si="84"/>
        <v>Vencido</v>
      </c>
      <c r="AF979" s="7" t="str">
        <f t="shared" si="82"/>
        <v>Contrato En Curso</v>
      </c>
      <c r="AG979" s="25"/>
      <c r="AH979" s="28"/>
    </row>
    <row r="980" spans="1:34" customFormat="1" ht="32.25" customHeight="1" x14ac:dyDescent="0.35">
      <c r="A980" s="16"/>
      <c r="B980" s="10"/>
      <c r="C980" s="10"/>
      <c r="D980" s="10"/>
      <c r="E980" s="10"/>
      <c r="F980" s="10"/>
      <c r="G980" s="9"/>
      <c r="H980" s="22"/>
      <c r="I980" s="10"/>
      <c r="J980" s="11"/>
      <c r="K980" s="11"/>
      <c r="L980" s="17"/>
      <c r="M980" s="10"/>
      <c r="N980" s="10"/>
      <c r="O980" s="10"/>
      <c r="P980" s="23"/>
      <c r="Q980" s="22"/>
      <c r="R980" s="13"/>
      <c r="S980" s="18"/>
      <c r="T980" s="14"/>
      <c r="U980" s="14"/>
      <c r="V980" s="15"/>
      <c r="W980" s="20"/>
      <c r="X980" s="21"/>
      <c r="Y980" s="8" t="str">
        <f t="shared" si="80"/>
        <v>En Revisión</v>
      </c>
      <c r="Z980" s="12"/>
      <c r="AA980" s="24"/>
      <c r="AB980" s="19"/>
      <c r="AC980" s="6">
        <f t="shared" ca="1" si="83"/>
        <v>-45215</v>
      </c>
      <c r="AD980" s="6" t="str">
        <f t="shared" si="81"/>
        <v>En Proceso</v>
      </c>
      <c r="AE980" s="7" t="str">
        <f t="shared" ca="1" si="84"/>
        <v>Vencido</v>
      </c>
      <c r="AF980" s="7" t="str">
        <f t="shared" si="82"/>
        <v>Contrato En Curso</v>
      </c>
      <c r="AG980" s="25"/>
      <c r="AH980" s="28"/>
    </row>
    <row r="981" spans="1:34" customFormat="1" ht="32.25" customHeight="1" x14ac:dyDescent="0.35">
      <c r="A981" s="16"/>
      <c r="B981" s="10"/>
      <c r="C981" s="10"/>
      <c r="D981" s="10"/>
      <c r="E981" s="10"/>
      <c r="F981" s="10"/>
      <c r="G981" s="9"/>
      <c r="H981" s="22"/>
      <c r="I981" s="10"/>
      <c r="J981" s="11"/>
      <c r="K981" s="11"/>
      <c r="L981" s="17"/>
      <c r="M981" s="10"/>
      <c r="N981" s="10"/>
      <c r="O981" s="10"/>
      <c r="P981" s="23"/>
      <c r="Q981" s="22"/>
      <c r="R981" s="13"/>
      <c r="S981" s="18"/>
      <c r="T981" s="14"/>
      <c r="U981" s="14"/>
      <c r="V981" s="15"/>
      <c r="W981" s="20"/>
      <c r="X981" s="21"/>
      <c r="Y981" s="8" t="str">
        <f t="shared" si="80"/>
        <v>En Revisión</v>
      </c>
      <c r="Z981" s="12"/>
      <c r="AA981" s="24"/>
      <c r="AB981" s="19"/>
      <c r="AC981" s="6">
        <f t="shared" ca="1" si="83"/>
        <v>-45215</v>
      </c>
      <c r="AD981" s="6" t="str">
        <f t="shared" si="81"/>
        <v>En Proceso</v>
      </c>
      <c r="AE981" s="7" t="str">
        <f t="shared" ca="1" si="84"/>
        <v>Vencido</v>
      </c>
      <c r="AF981" s="7" t="str">
        <f t="shared" si="82"/>
        <v>Contrato En Curso</v>
      </c>
      <c r="AG981" s="25"/>
      <c r="AH981" s="28"/>
    </row>
    <row r="982" spans="1:34" customFormat="1" ht="32.25" customHeight="1" x14ac:dyDescent="0.35">
      <c r="A982" s="16"/>
      <c r="B982" s="10"/>
      <c r="C982" s="10"/>
      <c r="D982" s="10"/>
      <c r="E982" s="10"/>
      <c r="F982" s="10"/>
      <c r="G982" s="9"/>
      <c r="H982" s="22"/>
      <c r="I982" s="10"/>
      <c r="J982" s="11"/>
      <c r="K982" s="11"/>
      <c r="L982" s="17"/>
      <c r="M982" s="10"/>
      <c r="N982" s="10"/>
      <c r="O982" s="10"/>
      <c r="P982" s="23"/>
      <c r="Q982" s="22"/>
      <c r="R982" s="13"/>
      <c r="S982" s="18"/>
      <c r="T982" s="14"/>
      <c r="U982" s="14"/>
      <c r="V982" s="15"/>
      <c r="W982" s="20"/>
      <c r="X982" s="21"/>
      <c r="Y982" s="8" t="str">
        <f t="shared" si="80"/>
        <v>En Revisión</v>
      </c>
      <c r="Z982" s="12"/>
      <c r="AA982" s="24"/>
      <c r="AB982" s="19"/>
      <c r="AC982" s="6">
        <f t="shared" ca="1" si="83"/>
        <v>-45215</v>
      </c>
      <c r="AD982" s="6" t="str">
        <f t="shared" si="81"/>
        <v>En Proceso</v>
      </c>
      <c r="AE982" s="7" t="str">
        <f t="shared" ca="1" si="84"/>
        <v>Vencido</v>
      </c>
      <c r="AF982" s="7" t="str">
        <f t="shared" si="82"/>
        <v>Contrato En Curso</v>
      </c>
      <c r="AG982" s="25"/>
      <c r="AH982" s="28"/>
    </row>
    <row r="983" spans="1:34" customFormat="1" ht="32.25" customHeight="1" x14ac:dyDescent="0.35">
      <c r="A983" s="16"/>
      <c r="B983" s="10"/>
      <c r="C983" s="10"/>
      <c r="D983" s="10"/>
      <c r="E983" s="10"/>
      <c r="F983" s="10"/>
      <c r="G983" s="9"/>
      <c r="H983" s="22"/>
      <c r="I983" s="10"/>
      <c r="J983" s="11"/>
      <c r="K983" s="11"/>
      <c r="L983" s="17"/>
      <c r="M983" s="10"/>
      <c r="N983" s="10"/>
      <c r="O983" s="10"/>
      <c r="P983" s="23"/>
      <c r="Q983" s="22"/>
      <c r="R983" s="13"/>
      <c r="S983" s="18"/>
      <c r="T983" s="14"/>
      <c r="U983" s="14"/>
      <c r="V983" s="15"/>
      <c r="W983" s="20"/>
      <c r="X983" s="21"/>
      <c r="Y983" s="8" t="str">
        <f t="shared" si="80"/>
        <v>En Revisión</v>
      </c>
      <c r="Z983" s="12"/>
      <c r="AA983" s="24"/>
      <c r="AB983" s="19"/>
      <c r="AC983" s="6">
        <f t="shared" ca="1" si="83"/>
        <v>-45215</v>
      </c>
      <c r="AD983" s="6" t="str">
        <f t="shared" si="81"/>
        <v>En Proceso</v>
      </c>
      <c r="AE983" s="7" t="str">
        <f t="shared" ca="1" si="84"/>
        <v>Vencido</v>
      </c>
      <c r="AF983" s="7" t="str">
        <f t="shared" si="82"/>
        <v>Contrato En Curso</v>
      </c>
      <c r="AG983" s="25"/>
      <c r="AH983" s="28"/>
    </row>
    <row r="984" spans="1:34" customFormat="1" ht="32.25" customHeight="1" x14ac:dyDescent="0.35">
      <c r="A984" s="16"/>
      <c r="B984" s="10"/>
      <c r="C984" s="10"/>
      <c r="D984" s="10"/>
      <c r="E984" s="10"/>
      <c r="F984" s="10"/>
      <c r="G984" s="9"/>
      <c r="H984" s="22"/>
      <c r="I984" s="10"/>
      <c r="J984" s="11"/>
      <c r="K984" s="11"/>
      <c r="L984" s="17"/>
      <c r="M984" s="10"/>
      <c r="N984" s="10"/>
      <c r="O984" s="10"/>
      <c r="P984" s="23"/>
      <c r="Q984" s="22"/>
      <c r="R984" s="13"/>
      <c r="S984" s="18"/>
      <c r="T984" s="14"/>
      <c r="U984" s="14"/>
      <c r="V984" s="15"/>
      <c r="W984" s="20"/>
      <c r="X984" s="21"/>
      <c r="Y984" s="8" t="str">
        <f t="shared" si="80"/>
        <v>En Revisión</v>
      </c>
      <c r="Z984" s="12"/>
      <c r="AA984" s="24"/>
      <c r="AB984" s="19"/>
      <c r="AC984" s="6">
        <f t="shared" ca="1" si="83"/>
        <v>-45215</v>
      </c>
      <c r="AD984" s="6" t="str">
        <f t="shared" si="81"/>
        <v>En Proceso</v>
      </c>
      <c r="AE984" s="7" t="str">
        <f t="shared" ca="1" si="84"/>
        <v>Vencido</v>
      </c>
      <c r="AF984" s="7" t="str">
        <f t="shared" si="82"/>
        <v>Contrato En Curso</v>
      </c>
      <c r="AG984" s="25"/>
      <c r="AH984" s="28"/>
    </row>
    <row r="985" spans="1:34" customFormat="1" ht="32.25" customHeight="1" x14ac:dyDescent="0.35">
      <c r="A985" s="16"/>
      <c r="B985" s="10"/>
      <c r="C985" s="10"/>
      <c r="D985" s="10"/>
      <c r="E985" s="10"/>
      <c r="F985" s="10"/>
      <c r="G985" s="9"/>
      <c r="H985" s="22"/>
      <c r="I985" s="10"/>
      <c r="J985" s="11"/>
      <c r="K985" s="11"/>
      <c r="L985" s="17"/>
      <c r="M985" s="10"/>
      <c r="N985" s="10"/>
      <c r="O985" s="10"/>
      <c r="P985" s="23"/>
      <c r="Q985" s="22"/>
      <c r="R985" s="13"/>
      <c r="S985" s="18"/>
      <c r="T985" s="14"/>
      <c r="U985" s="14"/>
      <c r="V985" s="15"/>
      <c r="W985" s="20"/>
      <c r="X985" s="21"/>
      <c r="Y985" s="8" t="str">
        <f t="shared" ref="Y985:Y1048" si="85">IF(U985=100,"Aprobada","En Revisión")</f>
        <v>En Revisión</v>
      </c>
      <c r="Z985" s="12"/>
      <c r="AA985" s="24"/>
      <c r="AB985" s="19"/>
      <c r="AC985" s="6">
        <f t="shared" ca="1" si="83"/>
        <v>-45215</v>
      </c>
      <c r="AD985" s="6" t="str">
        <f t="shared" ref="AD985:AD1048" si="86">IF(X985&gt;1,"Ingresado","En Proceso")</f>
        <v>En Proceso</v>
      </c>
      <c r="AE985" s="7" t="str">
        <f t="shared" ca="1" si="84"/>
        <v>Vencido</v>
      </c>
      <c r="AF985" s="7" t="str">
        <f t="shared" si="82"/>
        <v>Contrato En Curso</v>
      </c>
      <c r="AG985" s="25"/>
      <c r="AH985" s="28"/>
    </row>
    <row r="986" spans="1:34" customFormat="1" ht="32.25" customHeight="1" x14ac:dyDescent="0.35">
      <c r="A986" s="16"/>
      <c r="B986" s="10"/>
      <c r="C986" s="10"/>
      <c r="D986" s="10"/>
      <c r="E986" s="10"/>
      <c r="F986" s="10"/>
      <c r="G986" s="9"/>
      <c r="H986" s="22"/>
      <c r="I986" s="10"/>
      <c r="J986" s="11"/>
      <c r="K986" s="11"/>
      <c r="L986" s="17"/>
      <c r="M986" s="10"/>
      <c r="N986" s="10"/>
      <c r="O986" s="10"/>
      <c r="P986" s="23"/>
      <c r="Q986" s="22"/>
      <c r="R986" s="13"/>
      <c r="S986" s="18"/>
      <c r="T986" s="14"/>
      <c r="U986" s="14"/>
      <c r="V986" s="15"/>
      <c r="W986" s="20"/>
      <c r="X986" s="21"/>
      <c r="Y986" s="8" t="str">
        <f t="shared" si="85"/>
        <v>En Revisión</v>
      </c>
      <c r="Z986" s="12"/>
      <c r="AA986" s="24"/>
      <c r="AB986" s="19"/>
      <c r="AC986" s="6">
        <f t="shared" ca="1" si="83"/>
        <v>-45215</v>
      </c>
      <c r="AD986" s="6" t="str">
        <f t="shared" si="86"/>
        <v>En Proceso</v>
      </c>
      <c r="AE986" s="7" t="str">
        <f t="shared" ca="1" si="84"/>
        <v>Vencido</v>
      </c>
      <c r="AF986" s="7" t="str">
        <f t="shared" si="82"/>
        <v>Contrato En Curso</v>
      </c>
      <c r="AG986" s="25"/>
      <c r="AH986" s="28"/>
    </row>
    <row r="987" spans="1:34" customFormat="1" ht="32.25" customHeight="1" x14ac:dyDescent="0.35">
      <c r="A987" s="16"/>
      <c r="B987" s="10"/>
      <c r="C987" s="10"/>
      <c r="D987" s="10"/>
      <c r="E987" s="10"/>
      <c r="F987" s="10"/>
      <c r="G987" s="9"/>
      <c r="H987" s="22"/>
      <c r="I987" s="10"/>
      <c r="J987" s="11"/>
      <c r="K987" s="11"/>
      <c r="L987" s="17"/>
      <c r="M987" s="10"/>
      <c r="N987" s="10"/>
      <c r="O987" s="10"/>
      <c r="P987" s="23"/>
      <c r="Q987" s="22"/>
      <c r="R987" s="13"/>
      <c r="S987" s="18"/>
      <c r="T987" s="14"/>
      <c r="U987" s="14"/>
      <c r="V987" s="15"/>
      <c r="W987" s="20"/>
      <c r="X987" s="21"/>
      <c r="Y987" s="8" t="str">
        <f t="shared" si="85"/>
        <v>En Revisión</v>
      </c>
      <c r="Z987" s="12"/>
      <c r="AA987" s="24"/>
      <c r="AB987" s="19"/>
      <c r="AC987" s="6">
        <f t="shared" ca="1" si="83"/>
        <v>-45215</v>
      </c>
      <c r="AD987" s="6" t="str">
        <f t="shared" si="86"/>
        <v>En Proceso</v>
      </c>
      <c r="AE987" s="7" t="str">
        <f t="shared" ca="1" si="84"/>
        <v>Vencido</v>
      </c>
      <c r="AF987" s="7" t="str">
        <f t="shared" si="82"/>
        <v>Contrato En Curso</v>
      </c>
      <c r="AG987" s="25"/>
      <c r="AH987" s="28"/>
    </row>
    <row r="988" spans="1:34" customFormat="1" ht="32.25" customHeight="1" x14ac:dyDescent="0.35">
      <c r="A988" s="16"/>
      <c r="B988" s="10"/>
      <c r="C988" s="10"/>
      <c r="D988" s="10"/>
      <c r="E988" s="10"/>
      <c r="F988" s="10"/>
      <c r="G988" s="9"/>
      <c r="H988" s="22"/>
      <c r="I988" s="10"/>
      <c r="J988" s="11"/>
      <c r="K988" s="11"/>
      <c r="L988" s="17"/>
      <c r="M988" s="10"/>
      <c r="N988" s="10"/>
      <c r="O988" s="10"/>
      <c r="P988" s="23"/>
      <c r="Q988" s="22"/>
      <c r="R988" s="13"/>
      <c r="S988" s="18"/>
      <c r="T988" s="14"/>
      <c r="U988" s="14"/>
      <c r="V988" s="15"/>
      <c r="W988" s="20"/>
      <c r="X988" s="21"/>
      <c r="Y988" s="8" t="str">
        <f t="shared" si="85"/>
        <v>En Revisión</v>
      </c>
      <c r="Z988" s="12"/>
      <c r="AA988" s="24"/>
      <c r="AB988" s="19"/>
      <c r="AC988" s="6">
        <f t="shared" ca="1" si="83"/>
        <v>-45215</v>
      </c>
      <c r="AD988" s="6" t="str">
        <f t="shared" si="86"/>
        <v>En Proceso</v>
      </c>
      <c r="AE988" s="7" t="str">
        <f t="shared" ca="1" si="84"/>
        <v>Vencido</v>
      </c>
      <c r="AF988" s="7" t="str">
        <f t="shared" si="82"/>
        <v>Contrato En Curso</v>
      </c>
      <c r="AG988" s="25"/>
      <c r="AH988" s="28"/>
    </row>
    <row r="989" spans="1:34" customFormat="1" ht="32.25" customHeight="1" x14ac:dyDescent="0.35">
      <c r="A989" s="16"/>
      <c r="B989" s="10"/>
      <c r="C989" s="10"/>
      <c r="D989" s="10"/>
      <c r="E989" s="10"/>
      <c r="F989" s="10"/>
      <c r="G989" s="9"/>
      <c r="H989" s="22"/>
      <c r="I989" s="10"/>
      <c r="J989" s="11"/>
      <c r="K989" s="11"/>
      <c r="L989" s="17"/>
      <c r="M989" s="10"/>
      <c r="N989" s="10"/>
      <c r="O989" s="10"/>
      <c r="P989" s="23"/>
      <c r="Q989" s="22"/>
      <c r="R989" s="13"/>
      <c r="S989" s="18"/>
      <c r="T989" s="14"/>
      <c r="U989" s="14"/>
      <c r="V989" s="15"/>
      <c r="W989" s="20"/>
      <c r="X989" s="21"/>
      <c r="Y989" s="8" t="str">
        <f t="shared" si="85"/>
        <v>En Revisión</v>
      </c>
      <c r="Z989" s="12"/>
      <c r="AA989" s="24"/>
      <c r="AB989" s="19"/>
      <c r="AC989" s="6">
        <f t="shared" ca="1" si="83"/>
        <v>-45215</v>
      </c>
      <c r="AD989" s="6" t="str">
        <f t="shared" si="86"/>
        <v>En Proceso</v>
      </c>
      <c r="AE989" s="7" t="str">
        <f t="shared" ca="1" si="84"/>
        <v>Vencido</v>
      </c>
      <c r="AF989" s="7" t="str">
        <f t="shared" si="82"/>
        <v>Contrato En Curso</v>
      </c>
      <c r="AG989" s="25"/>
      <c r="AH989" s="28"/>
    </row>
    <row r="990" spans="1:34" customFormat="1" ht="32.25" customHeight="1" x14ac:dyDescent="0.35">
      <c r="A990" s="16"/>
      <c r="B990" s="10"/>
      <c r="C990" s="10"/>
      <c r="D990" s="10"/>
      <c r="E990" s="10"/>
      <c r="F990" s="10"/>
      <c r="G990" s="9"/>
      <c r="H990" s="22"/>
      <c r="I990" s="10"/>
      <c r="J990" s="11"/>
      <c r="K990" s="11"/>
      <c r="L990" s="17"/>
      <c r="M990" s="10"/>
      <c r="N990" s="10"/>
      <c r="O990" s="10"/>
      <c r="P990" s="23"/>
      <c r="Q990" s="22"/>
      <c r="R990" s="13"/>
      <c r="S990" s="18"/>
      <c r="T990" s="14"/>
      <c r="U990" s="14"/>
      <c r="V990" s="15"/>
      <c r="W990" s="20"/>
      <c r="X990" s="21"/>
      <c r="Y990" s="8" t="str">
        <f t="shared" si="85"/>
        <v>En Revisión</v>
      </c>
      <c r="Z990" s="12"/>
      <c r="AA990" s="24"/>
      <c r="AB990" s="19"/>
      <c r="AC990" s="6">
        <f t="shared" ca="1" si="83"/>
        <v>-45215</v>
      </c>
      <c r="AD990" s="6" t="str">
        <f t="shared" si="86"/>
        <v>En Proceso</v>
      </c>
      <c r="AE990" s="7" t="str">
        <f t="shared" ca="1" si="84"/>
        <v>Vencido</v>
      </c>
      <c r="AF990" s="7" t="str">
        <f t="shared" si="82"/>
        <v>Contrato En Curso</v>
      </c>
      <c r="AG990" s="25"/>
      <c r="AH990" s="28"/>
    </row>
    <row r="991" spans="1:34" customFormat="1" ht="32.25" customHeight="1" x14ac:dyDescent="0.35">
      <c r="A991" s="16"/>
      <c r="B991" s="10"/>
      <c r="C991" s="10"/>
      <c r="D991" s="10"/>
      <c r="E991" s="10"/>
      <c r="F991" s="10"/>
      <c r="G991" s="9"/>
      <c r="H991" s="22"/>
      <c r="I991" s="10"/>
      <c r="J991" s="11"/>
      <c r="K991" s="11"/>
      <c r="L991" s="17"/>
      <c r="M991" s="10"/>
      <c r="N991" s="10"/>
      <c r="O991" s="10"/>
      <c r="P991" s="23"/>
      <c r="Q991" s="22"/>
      <c r="R991" s="13"/>
      <c r="S991" s="18"/>
      <c r="T991" s="14"/>
      <c r="U991" s="14"/>
      <c r="V991" s="15"/>
      <c r="W991" s="20"/>
      <c r="X991" s="21"/>
      <c r="Y991" s="8" t="str">
        <f t="shared" si="85"/>
        <v>En Revisión</v>
      </c>
      <c r="Z991" s="12"/>
      <c r="AA991" s="24"/>
      <c r="AB991" s="19"/>
      <c r="AC991" s="6">
        <f t="shared" ca="1" si="83"/>
        <v>-45215</v>
      </c>
      <c r="AD991" s="6" t="str">
        <f t="shared" si="86"/>
        <v>En Proceso</v>
      </c>
      <c r="AE991" s="7" t="str">
        <f t="shared" ca="1" si="84"/>
        <v>Vencido</v>
      </c>
      <c r="AF991" s="7" t="str">
        <f t="shared" si="82"/>
        <v>Contrato En Curso</v>
      </c>
      <c r="AG991" s="25"/>
      <c r="AH991" s="28"/>
    </row>
    <row r="992" spans="1:34" customFormat="1" ht="32.25" customHeight="1" x14ac:dyDescent="0.35">
      <c r="A992" s="16"/>
      <c r="B992" s="10"/>
      <c r="C992" s="10"/>
      <c r="D992" s="10"/>
      <c r="E992" s="10"/>
      <c r="F992" s="10"/>
      <c r="G992" s="9"/>
      <c r="H992" s="22"/>
      <c r="I992" s="10"/>
      <c r="J992" s="11"/>
      <c r="K992" s="11"/>
      <c r="L992" s="17"/>
      <c r="M992" s="10"/>
      <c r="N992" s="10"/>
      <c r="O992" s="10"/>
      <c r="P992" s="23"/>
      <c r="Q992" s="22"/>
      <c r="R992" s="13"/>
      <c r="S992" s="18"/>
      <c r="T992" s="14"/>
      <c r="U992" s="14"/>
      <c r="V992" s="15"/>
      <c r="W992" s="20"/>
      <c r="X992" s="21"/>
      <c r="Y992" s="8" t="str">
        <f t="shared" si="85"/>
        <v>En Revisión</v>
      </c>
      <c r="Z992" s="12"/>
      <c r="AA992" s="24"/>
      <c r="AB992" s="19"/>
      <c r="AC992" s="6">
        <f t="shared" ca="1" si="83"/>
        <v>-45215</v>
      </c>
      <c r="AD992" s="6" t="str">
        <f t="shared" si="86"/>
        <v>En Proceso</v>
      </c>
      <c r="AE992" s="7" t="str">
        <f t="shared" ca="1" si="84"/>
        <v>Vencido</v>
      </c>
      <c r="AF992" s="7" t="str">
        <f t="shared" si="82"/>
        <v>Contrato En Curso</v>
      </c>
      <c r="AG992" s="25"/>
      <c r="AH992" s="28"/>
    </row>
    <row r="993" spans="1:34" customFormat="1" ht="32.25" customHeight="1" x14ac:dyDescent="0.35">
      <c r="A993" s="16"/>
      <c r="B993" s="10"/>
      <c r="C993" s="10"/>
      <c r="D993" s="10"/>
      <c r="E993" s="10"/>
      <c r="F993" s="10"/>
      <c r="G993" s="9"/>
      <c r="H993" s="22"/>
      <c r="I993" s="10"/>
      <c r="J993" s="11"/>
      <c r="K993" s="11"/>
      <c r="L993" s="17"/>
      <c r="M993" s="10"/>
      <c r="N993" s="10"/>
      <c r="O993" s="10"/>
      <c r="P993" s="23"/>
      <c r="Q993" s="22"/>
      <c r="R993" s="13"/>
      <c r="S993" s="18"/>
      <c r="T993" s="14"/>
      <c r="U993" s="14"/>
      <c r="V993" s="15"/>
      <c r="W993" s="20"/>
      <c r="X993" s="21"/>
      <c r="Y993" s="8" t="str">
        <f t="shared" si="85"/>
        <v>En Revisión</v>
      </c>
      <c r="Z993" s="12"/>
      <c r="AA993" s="24"/>
      <c r="AB993" s="19"/>
      <c r="AC993" s="6">
        <f t="shared" ca="1" si="83"/>
        <v>-45215</v>
      </c>
      <c r="AD993" s="6" t="str">
        <f t="shared" si="86"/>
        <v>En Proceso</v>
      </c>
      <c r="AE993" s="7" t="str">
        <f t="shared" ca="1" si="84"/>
        <v>Vencido</v>
      </c>
      <c r="AF993" s="7" t="str">
        <f t="shared" si="82"/>
        <v>Contrato En Curso</v>
      </c>
      <c r="AG993" s="25"/>
      <c r="AH993" s="28"/>
    </row>
    <row r="994" spans="1:34" customFormat="1" ht="32.25" customHeight="1" x14ac:dyDescent="0.35">
      <c r="A994" s="16"/>
      <c r="B994" s="10"/>
      <c r="C994" s="10"/>
      <c r="D994" s="10"/>
      <c r="E994" s="10"/>
      <c r="F994" s="10"/>
      <c r="G994" s="9"/>
      <c r="H994" s="22"/>
      <c r="I994" s="10"/>
      <c r="J994" s="11"/>
      <c r="K994" s="11"/>
      <c r="L994" s="17"/>
      <c r="M994" s="10"/>
      <c r="N994" s="10"/>
      <c r="O994" s="10"/>
      <c r="P994" s="23"/>
      <c r="Q994" s="22"/>
      <c r="R994" s="13"/>
      <c r="S994" s="18"/>
      <c r="T994" s="14"/>
      <c r="U994" s="14"/>
      <c r="V994" s="15"/>
      <c r="W994" s="20"/>
      <c r="X994" s="21"/>
      <c r="Y994" s="8" t="str">
        <f t="shared" si="85"/>
        <v>En Revisión</v>
      </c>
      <c r="Z994" s="12"/>
      <c r="AA994" s="24"/>
      <c r="AB994" s="19"/>
      <c r="AC994" s="6">
        <f t="shared" ca="1" si="83"/>
        <v>-45215</v>
      </c>
      <c r="AD994" s="6" t="str">
        <f t="shared" si="86"/>
        <v>En Proceso</v>
      </c>
      <c r="AE994" s="7" t="str">
        <f t="shared" ca="1" si="84"/>
        <v>Vencido</v>
      </c>
      <c r="AF994" s="7" t="str">
        <f t="shared" si="82"/>
        <v>Contrato En Curso</v>
      </c>
      <c r="AG994" s="25"/>
      <c r="AH994" s="28"/>
    </row>
    <row r="995" spans="1:34" customFormat="1" ht="32.25" customHeight="1" x14ac:dyDescent="0.35">
      <c r="A995" s="16"/>
      <c r="B995" s="10"/>
      <c r="C995" s="10"/>
      <c r="D995" s="10"/>
      <c r="E995" s="10"/>
      <c r="F995" s="10"/>
      <c r="G995" s="9"/>
      <c r="H995" s="22"/>
      <c r="I995" s="10"/>
      <c r="J995" s="11"/>
      <c r="K995" s="11"/>
      <c r="L995" s="17"/>
      <c r="M995" s="10"/>
      <c r="N995" s="10"/>
      <c r="O995" s="10"/>
      <c r="P995" s="23"/>
      <c r="Q995" s="22"/>
      <c r="R995" s="13"/>
      <c r="S995" s="18"/>
      <c r="T995" s="14"/>
      <c r="U995" s="14"/>
      <c r="V995" s="15"/>
      <c r="W995" s="20"/>
      <c r="X995" s="21"/>
      <c r="Y995" s="8" t="str">
        <f t="shared" si="85"/>
        <v>En Revisión</v>
      </c>
      <c r="Z995" s="12"/>
      <c r="AA995" s="24"/>
      <c r="AB995" s="19"/>
      <c r="AC995" s="6">
        <f t="shared" ca="1" si="83"/>
        <v>-45215</v>
      </c>
      <c r="AD995" s="6" t="str">
        <f t="shared" si="86"/>
        <v>En Proceso</v>
      </c>
      <c r="AE995" s="7" t="str">
        <f t="shared" ca="1" si="84"/>
        <v>Vencido</v>
      </c>
      <c r="AF995" s="7" t="str">
        <f t="shared" si="82"/>
        <v>Contrato En Curso</v>
      </c>
      <c r="AG995" s="25"/>
      <c r="AH995" s="28"/>
    </row>
    <row r="996" spans="1:34" customFormat="1" ht="32.25" customHeight="1" x14ac:dyDescent="0.35">
      <c r="A996" s="16"/>
      <c r="B996" s="10"/>
      <c r="C996" s="10"/>
      <c r="D996" s="10"/>
      <c r="E996" s="10"/>
      <c r="F996" s="10"/>
      <c r="G996" s="9"/>
      <c r="H996" s="22"/>
      <c r="I996" s="10"/>
      <c r="J996" s="11"/>
      <c r="K996" s="11"/>
      <c r="L996" s="17"/>
      <c r="M996" s="10"/>
      <c r="N996" s="10"/>
      <c r="O996" s="10"/>
      <c r="P996" s="23"/>
      <c r="Q996" s="22"/>
      <c r="R996" s="13"/>
      <c r="S996" s="18"/>
      <c r="T996" s="14"/>
      <c r="U996" s="14"/>
      <c r="V996" s="15"/>
      <c r="W996" s="20"/>
      <c r="X996" s="21"/>
      <c r="Y996" s="8" t="str">
        <f t="shared" si="85"/>
        <v>En Revisión</v>
      </c>
      <c r="Z996" s="12"/>
      <c r="AA996" s="24"/>
      <c r="AB996" s="19"/>
      <c r="AC996" s="6">
        <f t="shared" ca="1" si="83"/>
        <v>-45215</v>
      </c>
      <c r="AD996" s="6" t="str">
        <f t="shared" si="86"/>
        <v>En Proceso</v>
      </c>
      <c r="AE996" s="7" t="str">
        <f t="shared" ca="1" si="84"/>
        <v>Vencido</v>
      </c>
      <c r="AF996" s="7" t="str">
        <f t="shared" si="82"/>
        <v>Contrato En Curso</v>
      </c>
      <c r="AG996" s="25"/>
      <c r="AH996" s="28"/>
    </row>
    <row r="997" spans="1:34" customFormat="1" ht="32.25" customHeight="1" x14ac:dyDescent="0.35">
      <c r="A997" s="16"/>
      <c r="B997" s="10"/>
      <c r="C997" s="10"/>
      <c r="D997" s="10"/>
      <c r="E997" s="10"/>
      <c r="F997" s="10"/>
      <c r="G997" s="9"/>
      <c r="H997" s="22"/>
      <c r="I997" s="10"/>
      <c r="J997" s="11"/>
      <c r="K997" s="11"/>
      <c r="L997" s="17"/>
      <c r="M997" s="10"/>
      <c r="N997" s="10"/>
      <c r="O997" s="10"/>
      <c r="P997" s="23"/>
      <c r="Q997" s="22"/>
      <c r="R997" s="13"/>
      <c r="S997" s="18"/>
      <c r="T997" s="14"/>
      <c r="U997" s="14"/>
      <c r="V997" s="15"/>
      <c r="W997" s="20"/>
      <c r="X997" s="21"/>
      <c r="Y997" s="8" t="str">
        <f t="shared" si="85"/>
        <v>En Revisión</v>
      </c>
      <c r="Z997" s="12"/>
      <c r="AA997" s="24"/>
      <c r="AB997" s="19"/>
      <c r="AC997" s="6">
        <f t="shared" ca="1" si="83"/>
        <v>-45215</v>
      </c>
      <c r="AD997" s="6" t="str">
        <f t="shared" si="86"/>
        <v>En Proceso</v>
      </c>
      <c r="AE997" s="7" t="str">
        <f t="shared" ca="1" si="84"/>
        <v>Vencido</v>
      </c>
      <c r="AF997" s="7" t="str">
        <f t="shared" si="82"/>
        <v>Contrato En Curso</v>
      </c>
      <c r="AG997" s="25"/>
      <c r="AH997" s="28"/>
    </row>
    <row r="998" spans="1:34" customFormat="1" ht="32.25" customHeight="1" x14ac:dyDescent="0.35">
      <c r="A998" s="16"/>
      <c r="B998" s="10"/>
      <c r="C998" s="10"/>
      <c r="D998" s="10"/>
      <c r="E998" s="10"/>
      <c r="F998" s="10"/>
      <c r="G998" s="9"/>
      <c r="H998" s="22"/>
      <c r="I998" s="10"/>
      <c r="J998" s="11"/>
      <c r="K998" s="11"/>
      <c r="L998" s="17"/>
      <c r="M998" s="10"/>
      <c r="N998" s="10"/>
      <c r="O998" s="10"/>
      <c r="P998" s="23"/>
      <c r="Q998" s="22"/>
      <c r="R998" s="13"/>
      <c r="S998" s="18"/>
      <c r="T998" s="14"/>
      <c r="U998" s="14"/>
      <c r="V998" s="15"/>
      <c r="W998" s="20"/>
      <c r="X998" s="21"/>
      <c r="Y998" s="8" t="str">
        <f t="shared" si="85"/>
        <v>En Revisión</v>
      </c>
      <c r="Z998" s="12"/>
      <c r="AA998" s="24"/>
      <c r="AB998" s="19"/>
      <c r="AC998" s="6">
        <f t="shared" ca="1" si="83"/>
        <v>-45215</v>
      </c>
      <c r="AD998" s="6" t="str">
        <f t="shared" si="86"/>
        <v>En Proceso</v>
      </c>
      <c r="AE998" s="7" t="str">
        <f t="shared" ca="1" si="84"/>
        <v>Vencido</v>
      </c>
      <c r="AF998" s="7" t="str">
        <f t="shared" si="82"/>
        <v>Contrato En Curso</v>
      </c>
      <c r="AG998" s="25"/>
      <c r="AH998" s="28"/>
    </row>
    <row r="999" spans="1:34" customFormat="1" ht="32.25" customHeight="1" x14ac:dyDescent="0.35">
      <c r="A999" s="16"/>
      <c r="B999" s="10"/>
      <c r="C999" s="10"/>
      <c r="D999" s="10"/>
      <c r="E999" s="10"/>
      <c r="F999" s="10"/>
      <c r="G999" s="9"/>
      <c r="H999" s="22"/>
      <c r="I999" s="10"/>
      <c r="J999" s="11"/>
      <c r="K999" s="11"/>
      <c r="L999" s="17"/>
      <c r="M999" s="10"/>
      <c r="N999" s="10"/>
      <c r="O999" s="10"/>
      <c r="P999" s="23"/>
      <c r="Q999" s="22"/>
      <c r="R999" s="13"/>
      <c r="S999" s="18"/>
      <c r="T999" s="14"/>
      <c r="U999" s="14"/>
      <c r="V999" s="15"/>
      <c r="W999" s="20"/>
      <c r="X999" s="21"/>
      <c r="Y999" s="8" t="str">
        <f t="shared" si="85"/>
        <v>En Revisión</v>
      </c>
      <c r="Z999" s="12"/>
      <c r="AA999" s="24"/>
      <c r="AB999" s="19"/>
      <c r="AC999" s="6">
        <f t="shared" ca="1" si="83"/>
        <v>-45215</v>
      </c>
      <c r="AD999" s="6" t="str">
        <f t="shared" si="86"/>
        <v>En Proceso</v>
      </c>
      <c r="AE999" s="7" t="str">
        <f t="shared" ca="1" si="84"/>
        <v>Vencido</v>
      </c>
      <c r="AF999" s="7" t="str">
        <f t="shared" si="82"/>
        <v>Contrato En Curso</v>
      </c>
      <c r="AG999" s="25"/>
      <c r="AH999" s="28"/>
    </row>
    <row r="1000" spans="1:34" customFormat="1" ht="32.25" customHeight="1" x14ac:dyDescent="0.35">
      <c r="A1000" s="16"/>
      <c r="B1000" s="10"/>
      <c r="C1000" s="10"/>
      <c r="D1000" s="10"/>
      <c r="E1000" s="10"/>
      <c r="F1000" s="10"/>
      <c r="G1000" s="9"/>
      <c r="H1000" s="22"/>
      <c r="I1000" s="10"/>
      <c r="J1000" s="11"/>
      <c r="K1000" s="11"/>
      <c r="L1000" s="17"/>
      <c r="M1000" s="10"/>
      <c r="N1000" s="10"/>
      <c r="O1000" s="10"/>
      <c r="P1000" s="23"/>
      <c r="Q1000" s="22"/>
      <c r="R1000" s="13"/>
      <c r="S1000" s="18"/>
      <c r="T1000" s="14"/>
      <c r="U1000" s="14"/>
      <c r="V1000" s="15"/>
      <c r="W1000" s="20"/>
      <c r="X1000" s="21"/>
      <c r="Y1000" s="8" t="str">
        <f t="shared" si="85"/>
        <v>En Revisión</v>
      </c>
      <c r="Z1000" s="12"/>
      <c r="AA1000" s="24"/>
      <c r="AB1000" s="19"/>
      <c r="AC1000" s="6">
        <f t="shared" ca="1" si="83"/>
        <v>-45215</v>
      </c>
      <c r="AD1000" s="6" t="str">
        <f t="shared" si="86"/>
        <v>En Proceso</v>
      </c>
      <c r="AE1000" s="7" t="str">
        <f t="shared" ca="1" si="84"/>
        <v>Vencido</v>
      </c>
      <c r="AF1000" s="7" t="str">
        <f t="shared" si="82"/>
        <v>Contrato En Curso</v>
      </c>
      <c r="AG1000" s="25"/>
      <c r="AH1000" s="28"/>
    </row>
    <row r="1001" spans="1:34" customFormat="1" ht="32.25" customHeight="1" x14ac:dyDescent="0.35">
      <c r="A1001" s="16"/>
      <c r="B1001" s="10"/>
      <c r="C1001" s="10"/>
      <c r="D1001" s="10"/>
      <c r="E1001" s="10"/>
      <c r="F1001" s="10"/>
      <c r="G1001" s="9"/>
      <c r="H1001" s="22"/>
      <c r="I1001" s="10"/>
      <c r="J1001" s="11"/>
      <c r="K1001" s="11"/>
      <c r="L1001" s="17"/>
      <c r="M1001" s="10"/>
      <c r="N1001" s="10"/>
      <c r="O1001" s="10"/>
      <c r="P1001" s="23"/>
      <c r="Q1001" s="22"/>
      <c r="R1001" s="13"/>
      <c r="S1001" s="18"/>
      <c r="T1001" s="14"/>
      <c r="U1001" s="14"/>
      <c r="V1001" s="15"/>
      <c r="W1001" s="20"/>
      <c r="X1001" s="21"/>
      <c r="Y1001" s="8" t="str">
        <f t="shared" si="85"/>
        <v>En Revisión</v>
      </c>
      <c r="Z1001" s="12"/>
      <c r="AA1001" s="24"/>
      <c r="AB1001" s="19"/>
      <c r="AC1001" s="6">
        <f t="shared" ca="1" si="83"/>
        <v>-45215</v>
      </c>
      <c r="AD1001" s="6" t="str">
        <f t="shared" si="86"/>
        <v>En Proceso</v>
      </c>
      <c r="AE1001" s="7" t="str">
        <f t="shared" ca="1" si="84"/>
        <v>Vencido</v>
      </c>
      <c r="AF1001" s="7" t="str">
        <f t="shared" si="82"/>
        <v>Contrato En Curso</v>
      </c>
      <c r="AG1001" s="25"/>
      <c r="AH1001" s="28"/>
    </row>
    <row r="1002" spans="1:34" customFormat="1" ht="32.25" customHeight="1" x14ac:dyDescent="0.35">
      <c r="A1002" s="16"/>
      <c r="B1002" s="10"/>
      <c r="C1002" s="10"/>
      <c r="D1002" s="10"/>
      <c r="E1002" s="10"/>
      <c r="F1002" s="10"/>
      <c r="G1002" s="9"/>
      <c r="H1002" s="22"/>
      <c r="I1002" s="10"/>
      <c r="J1002" s="11"/>
      <c r="K1002" s="11"/>
      <c r="L1002" s="17"/>
      <c r="M1002" s="10"/>
      <c r="N1002" s="10"/>
      <c r="O1002" s="10"/>
      <c r="P1002" s="23"/>
      <c r="Q1002" s="22"/>
      <c r="R1002" s="13"/>
      <c r="S1002" s="18"/>
      <c r="T1002" s="14"/>
      <c r="U1002" s="14"/>
      <c r="V1002" s="15"/>
      <c r="W1002" s="20"/>
      <c r="X1002" s="21"/>
      <c r="Y1002" s="8" t="str">
        <f t="shared" si="85"/>
        <v>En Revisión</v>
      </c>
      <c r="Z1002" s="12"/>
      <c r="AA1002" s="24"/>
      <c r="AB1002" s="19"/>
      <c r="AC1002" s="6">
        <f t="shared" ca="1" si="83"/>
        <v>-45215</v>
      </c>
      <c r="AD1002" s="6" t="str">
        <f t="shared" si="86"/>
        <v>En Proceso</v>
      </c>
      <c r="AE1002" s="7" t="str">
        <f t="shared" ca="1" si="84"/>
        <v>Vencido</v>
      </c>
      <c r="AF1002" s="7" t="str">
        <f t="shared" si="82"/>
        <v>Contrato En Curso</v>
      </c>
      <c r="AG1002" s="25"/>
      <c r="AH1002" s="28"/>
    </row>
    <row r="1003" spans="1:34" customFormat="1" ht="32.25" customHeight="1" x14ac:dyDescent="0.35">
      <c r="A1003" s="16"/>
      <c r="B1003" s="10"/>
      <c r="C1003" s="10"/>
      <c r="D1003" s="10"/>
      <c r="E1003" s="10"/>
      <c r="F1003" s="10"/>
      <c r="G1003" s="9"/>
      <c r="H1003" s="22"/>
      <c r="I1003" s="10"/>
      <c r="J1003" s="11"/>
      <c r="K1003" s="11"/>
      <c r="L1003" s="17"/>
      <c r="M1003" s="10"/>
      <c r="N1003" s="10"/>
      <c r="O1003" s="10"/>
      <c r="P1003" s="23"/>
      <c r="Q1003" s="22"/>
      <c r="R1003" s="13"/>
      <c r="S1003" s="18"/>
      <c r="T1003" s="14"/>
      <c r="U1003" s="14"/>
      <c r="V1003" s="15"/>
      <c r="W1003" s="20"/>
      <c r="X1003" s="21"/>
      <c r="Y1003" s="8" t="str">
        <f t="shared" si="85"/>
        <v>En Revisión</v>
      </c>
      <c r="Z1003" s="12"/>
      <c r="AA1003" s="24"/>
      <c r="AB1003" s="19"/>
      <c r="AC1003" s="6">
        <f t="shared" ca="1" si="83"/>
        <v>-45215</v>
      </c>
      <c r="AD1003" s="6" t="str">
        <f t="shared" si="86"/>
        <v>En Proceso</v>
      </c>
      <c r="AE1003" s="7" t="str">
        <f t="shared" ca="1" si="84"/>
        <v>Vencido</v>
      </c>
      <c r="AF1003" s="7" t="str">
        <f t="shared" si="82"/>
        <v>Contrato En Curso</v>
      </c>
      <c r="AG1003" s="25"/>
      <c r="AH1003" s="28"/>
    </row>
    <row r="1004" spans="1:34" customFormat="1" ht="32.25" customHeight="1" x14ac:dyDescent="0.35">
      <c r="A1004" s="16"/>
      <c r="B1004" s="10"/>
      <c r="C1004" s="10"/>
      <c r="D1004" s="10"/>
      <c r="E1004" s="10"/>
      <c r="F1004" s="10"/>
      <c r="G1004" s="9"/>
      <c r="H1004" s="22"/>
      <c r="I1004" s="10"/>
      <c r="J1004" s="11"/>
      <c r="K1004" s="11"/>
      <c r="L1004" s="17"/>
      <c r="M1004" s="10"/>
      <c r="N1004" s="10"/>
      <c r="O1004" s="10"/>
      <c r="P1004" s="23"/>
      <c r="Q1004" s="22"/>
      <c r="R1004" s="13"/>
      <c r="S1004" s="18"/>
      <c r="T1004" s="14"/>
      <c r="U1004" s="14"/>
      <c r="V1004" s="15"/>
      <c r="W1004" s="20"/>
      <c r="X1004" s="21"/>
      <c r="Y1004" s="8" t="str">
        <f t="shared" si="85"/>
        <v>En Revisión</v>
      </c>
      <c r="Z1004" s="12"/>
      <c r="AA1004" s="24"/>
      <c r="AB1004" s="19"/>
      <c r="AC1004" s="6">
        <f t="shared" ca="1" si="83"/>
        <v>-45215</v>
      </c>
      <c r="AD1004" s="6" t="str">
        <f t="shared" si="86"/>
        <v>En Proceso</v>
      </c>
      <c r="AE1004" s="7" t="str">
        <f t="shared" ca="1" si="84"/>
        <v>Vencido</v>
      </c>
      <c r="AF1004" s="7" t="str">
        <f t="shared" si="82"/>
        <v>Contrato En Curso</v>
      </c>
      <c r="AG1004" s="25"/>
      <c r="AH1004" s="28"/>
    </row>
    <row r="1005" spans="1:34" customFormat="1" ht="32.25" customHeight="1" x14ac:dyDescent="0.35">
      <c r="A1005" s="16"/>
      <c r="B1005" s="10"/>
      <c r="C1005" s="10"/>
      <c r="D1005" s="10"/>
      <c r="E1005" s="10"/>
      <c r="F1005" s="10"/>
      <c r="G1005" s="9"/>
      <c r="H1005" s="22"/>
      <c r="I1005" s="10"/>
      <c r="J1005" s="11"/>
      <c r="K1005" s="11"/>
      <c r="L1005" s="17"/>
      <c r="M1005" s="10"/>
      <c r="N1005" s="10"/>
      <c r="O1005" s="10"/>
      <c r="P1005" s="23"/>
      <c r="Q1005" s="22"/>
      <c r="R1005" s="13"/>
      <c r="S1005" s="18"/>
      <c r="T1005" s="14"/>
      <c r="U1005" s="14"/>
      <c r="V1005" s="15"/>
      <c r="W1005" s="20"/>
      <c r="X1005" s="21"/>
      <c r="Y1005" s="8" t="str">
        <f t="shared" si="85"/>
        <v>En Revisión</v>
      </c>
      <c r="Z1005" s="12"/>
      <c r="AA1005" s="24"/>
      <c r="AB1005" s="19"/>
      <c r="AC1005" s="6">
        <f t="shared" ca="1" si="83"/>
        <v>-45215</v>
      </c>
      <c r="AD1005" s="6" t="str">
        <f t="shared" si="86"/>
        <v>En Proceso</v>
      </c>
      <c r="AE1005" s="7" t="str">
        <f t="shared" ca="1" si="84"/>
        <v>Vencido</v>
      </c>
      <c r="AF1005" s="7" t="str">
        <f t="shared" si="82"/>
        <v>Contrato En Curso</v>
      </c>
      <c r="AG1005" s="25"/>
      <c r="AH1005" s="28"/>
    </row>
    <row r="1006" spans="1:34" customFormat="1" ht="32.25" customHeight="1" x14ac:dyDescent="0.35">
      <c r="A1006" s="16"/>
      <c r="B1006" s="10"/>
      <c r="C1006" s="10"/>
      <c r="D1006" s="10"/>
      <c r="E1006" s="10"/>
      <c r="F1006" s="10"/>
      <c r="G1006" s="9"/>
      <c r="H1006" s="22"/>
      <c r="I1006" s="10"/>
      <c r="J1006" s="11"/>
      <c r="K1006" s="11"/>
      <c r="L1006" s="17"/>
      <c r="M1006" s="10"/>
      <c r="N1006" s="10"/>
      <c r="O1006" s="10"/>
      <c r="P1006" s="23"/>
      <c r="Q1006" s="22"/>
      <c r="R1006" s="13"/>
      <c r="S1006" s="18"/>
      <c r="T1006" s="14"/>
      <c r="U1006" s="14"/>
      <c r="V1006" s="15"/>
      <c r="W1006" s="20"/>
      <c r="X1006" s="21"/>
      <c r="Y1006" s="8" t="str">
        <f t="shared" si="85"/>
        <v>En Revisión</v>
      </c>
      <c r="Z1006" s="12"/>
      <c r="AA1006" s="24"/>
      <c r="AB1006" s="19"/>
      <c r="AC1006" s="6">
        <f t="shared" ca="1" si="83"/>
        <v>-45215</v>
      </c>
      <c r="AD1006" s="6" t="str">
        <f t="shared" si="86"/>
        <v>En Proceso</v>
      </c>
      <c r="AE1006" s="7" t="str">
        <f t="shared" ca="1" si="84"/>
        <v>Vencido</v>
      </c>
      <c r="AF1006" s="7" t="str">
        <f t="shared" si="82"/>
        <v>Contrato En Curso</v>
      </c>
      <c r="AG1006" s="25"/>
      <c r="AH1006" s="28"/>
    </row>
    <row r="1007" spans="1:34" customFormat="1" ht="32.25" customHeight="1" x14ac:dyDescent="0.35">
      <c r="A1007" s="16"/>
      <c r="B1007" s="10"/>
      <c r="C1007" s="10"/>
      <c r="D1007" s="10"/>
      <c r="E1007" s="10"/>
      <c r="F1007" s="10"/>
      <c r="G1007" s="9"/>
      <c r="H1007" s="22"/>
      <c r="I1007" s="10"/>
      <c r="J1007" s="11"/>
      <c r="K1007" s="11"/>
      <c r="L1007" s="17"/>
      <c r="M1007" s="10"/>
      <c r="N1007" s="10"/>
      <c r="O1007" s="10"/>
      <c r="P1007" s="23"/>
      <c r="Q1007" s="22"/>
      <c r="R1007" s="13"/>
      <c r="S1007" s="18"/>
      <c r="T1007" s="14"/>
      <c r="U1007" s="14"/>
      <c r="V1007" s="15"/>
      <c r="W1007" s="20"/>
      <c r="X1007" s="21"/>
      <c r="Y1007" s="8" t="str">
        <f t="shared" si="85"/>
        <v>En Revisión</v>
      </c>
      <c r="Z1007" s="12"/>
      <c r="AA1007" s="24"/>
      <c r="AB1007" s="19"/>
      <c r="AC1007" s="6">
        <f t="shared" ca="1" si="83"/>
        <v>-45215</v>
      </c>
      <c r="AD1007" s="6" t="str">
        <f t="shared" si="86"/>
        <v>En Proceso</v>
      </c>
      <c r="AE1007" s="7" t="str">
        <f t="shared" ca="1" si="84"/>
        <v>Vencido</v>
      </c>
      <c r="AF1007" s="7" t="str">
        <f t="shared" si="82"/>
        <v>Contrato En Curso</v>
      </c>
      <c r="AG1007" s="25"/>
      <c r="AH1007" s="28"/>
    </row>
    <row r="1008" spans="1:34" customFormat="1" ht="32.25" customHeight="1" x14ac:dyDescent="0.35">
      <c r="A1008" s="16"/>
      <c r="B1008" s="10"/>
      <c r="C1008" s="10"/>
      <c r="D1008" s="10"/>
      <c r="E1008" s="10"/>
      <c r="F1008" s="10"/>
      <c r="G1008" s="9"/>
      <c r="H1008" s="22"/>
      <c r="I1008" s="10"/>
      <c r="J1008" s="11"/>
      <c r="K1008" s="11"/>
      <c r="L1008" s="17"/>
      <c r="M1008" s="10"/>
      <c r="N1008" s="10"/>
      <c r="O1008" s="10"/>
      <c r="P1008" s="23"/>
      <c r="Q1008" s="22"/>
      <c r="R1008" s="13"/>
      <c r="S1008" s="18"/>
      <c r="T1008" s="14"/>
      <c r="U1008" s="14"/>
      <c r="V1008" s="15"/>
      <c r="W1008" s="20"/>
      <c r="X1008" s="21"/>
      <c r="Y1008" s="8" t="str">
        <f t="shared" si="85"/>
        <v>En Revisión</v>
      </c>
      <c r="Z1008" s="12"/>
      <c r="AA1008" s="24"/>
      <c r="AB1008" s="19"/>
      <c r="AC1008" s="6">
        <f t="shared" ca="1" si="83"/>
        <v>-45215</v>
      </c>
      <c r="AD1008" s="6" t="str">
        <f t="shared" si="86"/>
        <v>En Proceso</v>
      </c>
      <c r="AE1008" s="7" t="str">
        <f t="shared" ca="1" si="84"/>
        <v>Vencido</v>
      </c>
      <c r="AF1008" s="7" t="str">
        <f t="shared" si="82"/>
        <v>Contrato En Curso</v>
      </c>
      <c r="AG1008" s="25"/>
      <c r="AH1008" s="28"/>
    </row>
    <row r="1009" spans="1:34" customFormat="1" ht="32.25" customHeight="1" x14ac:dyDescent="0.35">
      <c r="A1009" s="16"/>
      <c r="B1009" s="10"/>
      <c r="C1009" s="10"/>
      <c r="D1009" s="10"/>
      <c r="E1009" s="10"/>
      <c r="F1009" s="10"/>
      <c r="G1009" s="9"/>
      <c r="H1009" s="22"/>
      <c r="I1009" s="10"/>
      <c r="J1009" s="11"/>
      <c r="K1009" s="11"/>
      <c r="L1009" s="17"/>
      <c r="M1009" s="10"/>
      <c r="N1009" s="10"/>
      <c r="O1009" s="10"/>
      <c r="P1009" s="23"/>
      <c r="Q1009" s="22"/>
      <c r="R1009" s="13"/>
      <c r="S1009" s="18"/>
      <c r="T1009" s="14"/>
      <c r="U1009" s="14"/>
      <c r="V1009" s="15"/>
      <c r="W1009" s="20"/>
      <c r="X1009" s="21"/>
      <c r="Y1009" s="8" t="str">
        <f t="shared" si="85"/>
        <v>En Revisión</v>
      </c>
      <c r="Z1009" s="12"/>
      <c r="AA1009" s="24"/>
      <c r="AB1009" s="19"/>
      <c r="AC1009" s="6">
        <f t="shared" ca="1" si="83"/>
        <v>-45215</v>
      </c>
      <c r="AD1009" s="6" t="str">
        <f t="shared" si="86"/>
        <v>En Proceso</v>
      </c>
      <c r="AE1009" s="7" t="str">
        <f t="shared" ca="1" si="84"/>
        <v>Vencido</v>
      </c>
      <c r="AF1009" s="7" t="str">
        <f t="shared" si="82"/>
        <v>Contrato En Curso</v>
      </c>
      <c r="AG1009" s="25"/>
      <c r="AH1009" s="28"/>
    </row>
    <row r="1010" spans="1:34" customFormat="1" ht="32.25" customHeight="1" x14ac:dyDescent="0.35">
      <c r="A1010" s="16"/>
      <c r="B1010" s="10"/>
      <c r="C1010" s="10"/>
      <c r="D1010" s="10"/>
      <c r="E1010" s="10"/>
      <c r="F1010" s="10"/>
      <c r="G1010" s="9"/>
      <c r="H1010" s="22"/>
      <c r="I1010" s="10"/>
      <c r="J1010" s="11"/>
      <c r="K1010" s="11"/>
      <c r="L1010" s="17"/>
      <c r="M1010" s="10"/>
      <c r="N1010" s="10"/>
      <c r="O1010" s="10"/>
      <c r="P1010" s="23"/>
      <c r="Q1010" s="22"/>
      <c r="R1010" s="13"/>
      <c r="S1010" s="18"/>
      <c r="T1010" s="14"/>
      <c r="U1010" s="14"/>
      <c r="V1010" s="15"/>
      <c r="W1010" s="20"/>
      <c r="X1010" s="21"/>
      <c r="Y1010" s="8" t="str">
        <f t="shared" si="85"/>
        <v>En Revisión</v>
      </c>
      <c r="Z1010" s="12"/>
      <c r="AA1010" s="24"/>
      <c r="AB1010" s="19"/>
      <c r="AC1010" s="6">
        <f t="shared" ca="1" si="83"/>
        <v>-45215</v>
      </c>
      <c r="AD1010" s="6" t="str">
        <f t="shared" si="86"/>
        <v>En Proceso</v>
      </c>
      <c r="AE1010" s="7" t="str">
        <f t="shared" ca="1" si="84"/>
        <v>Vencido</v>
      </c>
      <c r="AF1010" s="7" t="str">
        <f t="shared" si="82"/>
        <v>Contrato En Curso</v>
      </c>
      <c r="AG1010" s="25"/>
      <c r="AH1010" s="28"/>
    </row>
    <row r="1011" spans="1:34" customFormat="1" ht="32.25" customHeight="1" x14ac:dyDescent="0.35">
      <c r="A1011" s="16"/>
      <c r="B1011" s="10"/>
      <c r="C1011" s="10"/>
      <c r="D1011" s="10"/>
      <c r="E1011" s="10"/>
      <c r="F1011" s="10"/>
      <c r="G1011" s="9"/>
      <c r="H1011" s="22"/>
      <c r="I1011" s="10"/>
      <c r="J1011" s="11"/>
      <c r="K1011" s="11"/>
      <c r="L1011" s="17"/>
      <c r="M1011" s="10"/>
      <c r="N1011" s="10"/>
      <c r="O1011" s="10"/>
      <c r="P1011" s="23"/>
      <c r="Q1011" s="22"/>
      <c r="R1011" s="13"/>
      <c r="S1011" s="18"/>
      <c r="T1011" s="14"/>
      <c r="U1011" s="14"/>
      <c r="V1011" s="15"/>
      <c r="W1011" s="20"/>
      <c r="X1011" s="21"/>
      <c r="Y1011" s="8" t="str">
        <f t="shared" si="85"/>
        <v>En Revisión</v>
      </c>
      <c r="Z1011" s="12"/>
      <c r="AA1011" s="24"/>
      <c r="AB1011" s="19"/>
      <c r="AC1011" s="6">
        <f t="shared" ca="1" si="83"/>
        <v>-45215</v>
      </c>
      <c r="AD1011" s="6" t="str">
        <f t="shared" si="86"/>
        <v>En Proceso</v>
      </c>
      <c r="AE1011" s="7" t="str">
        <f t="shared" ca="1" si="84"/>
        <v>Vencido</v>
      </c>
      <c r="AF1011" s="7" t="str">
        <f t="shared" si="82"/>
        <v>Contrato En Curso</v>
      </c>
      <c r="AG1011" s="25"/>
      <c r="AH1011" s="28"/>
    </row>
    <row r="1012" spans="1:34" customFormat="1" ht="32.25" customHeight="1" x14ac:dyDescent="0.35">
      <c r="A1012" s="16"/>
      <c r="B1012" s="10"/>
      <c r="C1012" s="10"/>
      <c r="D1012" s="10"/>
      <c r="E1012" s="10"/>
      <c r="F1012" s="10"/>
      <c r="G1012" s="9"/>
      <c r="H1012" s="22"/>
      <c r="I1012" s="10"/>
      <c r="J1012" s="11"/>
      <c r="K1012" s="11"/>
      <c r="L1012" s="17"/>
      <c r="M1012" s="10"/>
      <c r="N1012" s="10"/>
      <c r="O1012" s="10"/>
      <c r="P1012" s="23"/>
      <c r="Q1012" s="22"/>
      <c r="R1012" s="13"/>
      <c r="S1012" s="18"/>
      <c r="T1012" s="14"/>
      <c r="U1012" s="14"/>
      <c r="V1012" s="15"/>
      <c r="W1012" s="20"/>
      <c r="X1012" s="21"/>
      <c r="Y1012" s="8" t="str">
        <f t="shared" si="85"/>
        <v>En Revisión</v>
      </c>
      <c r="Z1012" s="12"/>
      <c r="AA1012" s="24"/>
      <c r="AB1012" s="19"/>
      <c r="AC1012" s="6">
        <f t="shared" ca="1" si="83"/>
        <v>-45215</v>
      </c>
      <c r="AD1012" s="6" t="str">
        <f t="shared" si="86"/>
        <v>En Proceso</v>
      </c>
      <c r="AE1012" s="7" t="str">
        <f t="shared" ca="1" si="84"/>
        <v>Vencido</v>
      </c>
      <c r="AF1012" s="7" t="str">
        <f t="shared" si="82"/>
        <v>Contrato En Curso</v>
      </c>
      <c r="AG1012" s="25"/>
      <c r="AH1012" s="28"/>
    </row>
    <row r="1013" spans="1:34" customFormat="1" ht="32.25" customHeight="1" x14ac:dyDescent="0.35">
      <c r="A1013" s="16"/>
      <c r="B1013" s="10"/>
      <c r="C1013" s="10"/>
      <c r="D1013" s="10"/>
      <c r="E1013" s="10"/>
      <c r="F1013" s="10"/>
      <c r="G1013" s="9"/>
      <c r="H1013" s="22"/>
      <c r="I1013" s="10"/>
      <c r="J1013" s="11"/>
      <c r="K1013" s="11"/>
      <c r="L1013" s="17"/>
      <c r="M1013" s="10"/>
      <c r="N1013" s="10"/>
      <c r="O1013" s="10"/>
      <c r="P1013" s="23"/>
      <c r="Q1013" s="22"/>
      <c r="R1013" s="13"/>
      <c r="S1013" s="18"/>
      <c r="T1013" s="14"/>
      <c r="U1013" s="14"/>
      <c r="V1013" s="15"/>
      <c r="W1013" s="20"/>
      <c r="X1013" s="21"/>
      <c r="Y1013" s="8" t="str">
        <f t="shared" si="85"/>
        <v>En Revisión</v>
      </c>
      <c r="Z1013" s="12"/>
      <c r="AA1013" s="24"/>
      <c r="AB1013" s="19"/>
      <c r="AC1013" s="6">
        <f t="shared" ca="1" si="83"/>
        <v>-45215</v>
      </c>
      <c r="AD1013" s="6" t="str">
        <f t="shared" si="86"/>
        <v>En Proceso</v>
      </c>
      <c r="AE1013" s="7" t="str">
        <f t="shared" ca="1" si="84"/>
        <v>Vencido</v>
      </c>
      <c r="AF1013" s="7" t="str">
        <f t="shared" si="82"/>
        <v>Contrato En Curso</v>
      </c>
      <c r="AG1013" s="25"/>
      <c r="AH1013" s="28"/>
    </row>
    <row r="1014" spans="1:34" customFormat="1" ht="32.25" customHeight="1" x14ac:dyDescent="0.35">
      <c r="A1014" s="16"/>
      <c r="B1014" s="10"/>
      <c r="C1014" s="10"/>
      <c r="D1014" s="10"/>
      <c r="E1014" s="10"/>
      <c r="F1014" s="10"/>
      <c r="G1014" s="9"/>
      <c r="H1014" s="22"/>
      <c r="I1014" s="10"/>
      <c r="J1014" s="11"/>
      <c r="K1014" s="11"/>
      <c r="L1014" s="17"/>
      <c r="M1014" s="10"/>
      <c r="N1014" s="10"/>
      <c r="O1014" s="10"/>
      <c r="P1014" s="23"/>
      <c r="Q1014" s="22"/>
      <c r="R1014" s="13"/>
      <c r="S1014" s="18"/>
      <c r="T1014" s="14"/>
      <c r="U1014" s="14"/>
      <c r="V1014" s="15"/>
      <c r="W1014" s="20"/>
      <c r="X1014" s="21"/>
      <c r="Y1014" s="8" t="str">
        <f t="shared" si="85"/>
        <v>En Revisión</v>
      </c>
      <c r="Z1014" s="12"/>
      <c r="AA1014" s="24"/>
      <c r="AB1014" s="19"/>
      <c r="AC1014" s="6">
        <f t="shared" ca="1" si="83"/>
        <v>-45215</v>
      </c>
      <c r="AD1014" s="6" t="str">
        <f t="shared" si="86"/>
        <v>En Proceso</v>
      </c>
      <c r="AE1014" s="7" t="str">
        <f t="shared" ca="1" si="84"/>
        <v>Vencido</v>
      </c>
      <c r="AF1014" s="7" t="str">
        <f t="shared" si="82"/>
        <v>Contrato En Curso</v>
      </c>
      <c r="AG1014" s="25"/>
      <c r="AH1014" s="28"/>
    </row>
    <row r="1015" spans="1:34" customFormat="1" ht="32.25" customHeight="1" x14ac:dyDescent="0.35">
      <c r="A1015" s="16"/>
      <c r="B1015" s="10"/>
      <c r="C1015" s="10"/>
      <c r="D1015" s="10"/>
      <c r="E1015" s="10"/>
      <c r="F1015" s="10"/>
      <c r="G1015" s="9"/>
      <c r="H1015" s="22"/>
      <c r="I1015" s="10"/>
      <c r="J1015" s="11"/>
      <c r="K1015" s="11"/>
      <c r="L1015" s="17"/>
      <c r="M1015" s="10"/>
      <c r="N1015" s="10"/>
      <c r="O1015" s="10"/>
      <c r="P1015" s="23"/>
      <c r="Q1015" s="22"/>
      <c r="R1015" s="13"/>
      <c r="S1015" s="18"/>
      <c r="T1015" s="14"/>
      <c r="U1015" s="14"/>
      <c r="V1015" s="15"/>
      <c r="W1015" s="20"/>
      <c r="X1015" s="21"/>
      <c r="Y1015" s="8" t="str">
        <f t="shared" si="85"/>
        <v>En Revisión</v>
      </c>
      <c r="Z1015" s="12"/>
      <c r="AA1015" s="24"/>
      <c r="AB1015" s="19"/>
      <c r="AC1015" s="6">
        <f t="shared" ca="1" si="83"/>
        <v>-45215</v>
      </c>
      <c r="AD1015" s="6" t="str">
        <f t="shared" si="86"/>
        <v>En Proceso</v>
      </c>
      <c r="AE1015" s="7" t="str">
        <f t="shared" ca="1" si="84"/>
        <v>Vencido</v>
      </c>
      <c r="AF1015" s="7" t="str">
        <f t="shared" si="82"/>
        <v>Contrato En Curso</v>
      </c>
      <c r="AG1015" s="25"/>
      <c r="AH1015" s="28"/>
    </row>
    <row r="1016" spans="1:34" customFormat="1" ht="32.25" customHeight="1" x14ac:dyDescent="0.35">
      <c r="A1016" s="16"/>
      <c r="B1016" s="10"/>
      <c r="C1016" s="10"/>
      <c r="D1016" s="10"/>
      <c r="E1016" s="10"/>
      <c r="F1016" s="10"/>
      <c r="G1016" s="9"/>
      <c r="H1016" s="22"/>
      <c r="I1016" s="10"/>
      <c r="J1016" s="11"/>
      <c r="K1016" s="11"/>
      <c r="L1016" s="17"/>
      <c r="M1016" s="10"/>
      <c r="N1016" s="10"/>
      <c r="O1016" s="10"/>
      <c r="P1016" s="23"/>
      <c r="Q1016" s="22"/>
      <c r="R1016" s="13"/>
      <c r="S1016" s="18"/>
      <c r="T1016" s="14"/>
      <c r="U1016" s="14"/>
      <c r="V1016" s="15"/>
      <c r="W1016" s="20"/>
      <c r="X1016" s="21"/>
      <c r="Y1016" s="8" t="str">
        <f t="shared" si="85"/>
        <v>En Revisión</v>
      </c>
      <c r="Z1016" s="12"/>
      <c r="AA1016" s="24"/>
      <c r="AB1016" s="19"/>
      <c r="AC1016" s="6">
        <f t="shared" ca="1" si="83"/>
        <v>-45215</v>
      </c>
      <c r="AD1016" s="6" t="str">
        <f t="shared" si="86"/>
        <v>En Proceso</v>
      </c>
      <c r="AE1016" s="7" t="str">
        <f t="shared" ca="1" si="84"/>
        <v>Vencido</v>
      </c>
      <c r="AF1016" s="7" t="str">
        <f t="shared" si="82"/>
        <v>Contrato En Curso</v>
      </c>
      <c r="AG1016" s="25"/>
      <c r="AH1016" s="28"/>
    </row>
    <row r="1017" spans="1:34" customFormat="1" ht="32.25" customHeight="1" x14ac:dyDescent="0.35">
      <c r="A1017" s="16"/>
      <c r="B1017" s="10"/>
      <c r="C1017" s="10"/>
      <c r="D1017" s="10"/>
      <c r="E1017" s="10"/>
      <c r="F1017" s="10"/>
      <c r="G1017" s="9"/>
      <c r="H1017" s="22"/>
      <c r="I1017" s="10"/>
      <c r="J1017" s="11"/>
      <c r="K1017" s="11"/>
      <c r="L1017" s="17"/>
      <c r="M1017" s="10"/>
      <c r="N1017" s="10"/>
      <c r="O1017" s="10"/>
      <c r="P1017" s="23"/>
      <c r="Q1017" s="22"/>
      <c r="R1017" s="13"/>
      <c r="S1017" s="18"/>
      <c r="T1017" s="14"/>
      <c r="U1017" s="14"/>
      <c r="V1017" s="15"/>
      <c r="W1017" s="20"/>
      <c r="X1017" s="21"/>
      <c r="Y1017" s="8" t="str">
        <f t="shared" si="85"/>
        <v>En Revisión</v>
      </c>
      <c r="Z1017" s="12"/>
      <c r="AA1017" s="24"/>
      <c r="AB1017" s="19"/>
      <c r="AC1017" s="6">
        <f t="shared" ca="1" si="83"/>
        <v>-45215</v>
      </c>
      <c r="AD1017" s="6" t="str">
        <f t="shared" si="86"/>
        <v>En Proceso</v>
      </c>
      <c r="AE1017" s="7" t="str">
        <f t="shared" ca="1" si="84"/>
        <v>Vencido</v>
      </c>
      <c r="AF1017" s="7" t="str">
        <f t="shared" si="82"/>
        <v>Contrato En Curso</v>
      </c>
      <c r="AG1017" s="25"/>
      <c r="AH1017" s="28"/>
    </row>
    <row r="1018" spans="1:34" customFormat="1" ht="32.25" customHeight="1" x14ac:dyDescent="0.35">
      <c r="A1018" s="16"/>
      <c r="B1018" s="10"/>
      <c r="C1018" s="10"/>
      <c r="D1018" s="10"/>
      <c r="E1018" s="10"/>
      <c r="F1018" s="10"/>
      <c r="G1018" s="9"/>
      <c r="H1018" s="22"/>
      <c r="I1018" s="10"/>
      <c r="J1018" s="11"/>
      <c r="K1018" s="11"/>
      <c r="L1018" s="17"/>
      <c r="M1018" s="10"/>
      <c r="N1018" s="10"/>
      <c r="O1018" s="10"/>
      <c r="P1018" s="23"/>
      <c r="Q1018" s="22"/>
      <c r="R1018" s="13"/>
      <c r="S1018" s="18"/>
      <c r="T1018" s="14"/>
      <c r="U1018" s="14"/>
      <c r="V1018" s="15"/>
      <c r="W1018" s="20"/>
      <c r="X1018" s="21"/>
      <c r="Y1018" s="8" t="str">
        <f t="shared" si="85"/>
        <v>En Revisión</v>
      </c>
      <c r="Z1018" s="12"/>
      <c r="AA1018" s="24"/>
      <c r="AB1018" s="19"/>
      <c r="AC1018" s="6">
        <f t="shared" ca="1" si="83"/>
        <v>-45215</v>
      </c>
      <c r="AD1018" s="6" t="str">
        <f t="shared" si="86"/>
        <v>En Proceso</v>
      </c>
      <c r="AE1018" s="7" t="str">
        <f t="shared" ca="1" si="84"/>
        <v>Vencido</v>
      </c>
      <c r="AF1018" s="7" t="str">
        <f t="shared" si="82"/>
        <v>Contrato En Curso</v>
      </c>
      <c r="AG1018" s="25"/>
      <c r="AH1018" s="28"/>
    </row>
    <row r="1019" spans="1:34" customFormat="1" ht="32.25" customHeight="1" x14ac:dyDescent="0.35">
      <c r="A1019" s="16"/>
      <c r="B1019" s="10"/>
      <c r="C1019" s="10"/>
      <c r="D1019" s="10"/>
      <c r="E1019" s="10"/>
      <c r="F1019" s="10"/>
      <c r="G1019" s="9"/>
      <c r="H1019" s="22"/>
      <c r="I1019" s="10"/>
      <c r="J1019" s="11"/>
      <c r="K1019" s="11"/>
      <c r="L1019" s="17"/>
      <c r="M1019" s="10"/>
      <c r="N1019" s="10"/>
      <c r="O1019" s="10"/>
      <c r="P1019" s="23"/>
      <c r="Q1019" s="22"/>
      <c r="R1019" s="13"/>
      <c r="S1019" s="18"/>
      <c r="T1019" s="14"/>
      <c r="U1019" s="14"/>
      <c r="V1019" s="15"/>
      <c r="W1019" s="20"/>
      <c r="X1019" s="21"/>
      <c r="Y1019" s="8" t="str">
        <f t="shared" si="85"/>
        <v>En Revisión</v>
      </c>
      <c r="Z1019" s="12"/>
      <c r="AA1019" s="24"/>
      <c r="AB1019" s="19"/>
      <c r="AC1019" s="6">
        <f t="shared" ca="1" si="83"/>
        <v>-45215</v>
      </c>
      <c r="AD1019" s="6" t="str">
        <f t="shared" si="86"/>
        <v>En Proceso</v>
      </c>
      <c r="AE1019" s="7" t="str">
        <f t="shared" ca="1" si="84"/>
        <v>Vencido</v>
      </c>
      <c r="AF1019" s="7" t="str">
        <f t="shared" si="82"/>
        <v>Contrato En Curso</v>
      </c>
      <c r="AG1019" s="25"/>
      <c r="AH1019" s="28"/>
    </row>
    <row r="1020" spans="1:34" customFormat="1" ht="32.25" customHeight="1" x14ac:dyDescent="0.35">
      <c r="A1020" s="16"/>
      <c r="B1020" s="10"/>
      <c r="C1020" s="10"/>
      <c r="D1020" s="10"/>
      <c r="E1020" s="10"/>
      <c r="F1020" s="10"/>
      <c r="G1020" s="9"/>
      <c r="H1020" s="22"/>
      <c r="I1020" s="10"/>
      <c r="J1020" s="11"/>
      <c r="K1020" s="11"/>
      <c r="L1020" s="17"/>
      <c r="M1020" s="10"/>
      <c r="N1020" s="10"/>
      <c r="O1020" s="10"/>
      <c r="P1020" s="23"/>
      <c r="Q1020" s="22"/>
      <c r="R1020" s="13"/>
      <c r="S1020" s="18"/>
      <c r="T1020" s="14"/>
      <c r="U1020" s="14"/>
      <c r="V1020" s="15"/>
      <c r="W1020" s="20"/>
      <c r="X1020" s="21"/>
      <c r="Y1020" s="8" t="str">
        <f t="shared" si="85"/>
        <v>En Revisión</v>
      </c>
      <c r="Z1020" s="12"/>
      <c r="AA1020" s="24"/>
      <c r="AB1020" s="19"/>
      <c r="AC1020" s="6">
        <f t="shared" ca="1" si="83"/>
        <v>-45215</v>
      </c>
      <c r="AD1020" s="6" t="str">
        <f t="shared" si="86"/>
        <v>En Proceso</v>
      </c>
      <c r="AE1020" s="7" t="str">
        <f t="shared" ca="1" si="84"/>
        <v>Vencido</v>
      </c>
      <c r="AF1020" s="7" t="str">
        <f t="shared" si="82"/>
        <v>Contrato En Curso</v>
      </c>
      <c r="AG1020" s="25"/>
      <c r="AH1020" s="28"/>
    </row>
    <row r="1021" spans="1:34" customFormat="1" ht="32.25" customHeight="1" x14ac:dyDescent="0.35">
      <c r="A1021" s="16"/>
      <c r="B1021" s="10"/>
      <c r="C1021" s="10"/>
      <c r="D1021" s="10"/>
      <c r="E1021" s="10"/>
      <c r="F1021" s="10"/>
      <c r="G1021" s="9"/>
      <c r="H1021" s="22"/>
      <c r="I1021" s="10"/>
      <c r="J1021" s="11"/>
      <c r="K1021" s="11"/>
      <c r="L1021" s="17"/>
      <c r="M1021" s="10"/>
      <c r="N1021" s="10"/>
      <c r="O1021" s="10"/>
      <c r="P1021" s="23"/>
      <c r="Q1021" s="22"/>
      <c r="R1021" s="13"/>
      <c r="S1021" s="18"/>
      <c r="T1021" s="14"/>
      <c r="U1021" s="14"/>
      <c r="V1021" s="15"/>
      <c r="W1021" s="20"/>
      <c r="X1021" s="21"/>
      <c r="Y1021" s="8" t="str">
        <f t="shared" si="85"/>
        <v>En Revisión</v>
      </c>
      <c r="Z1021" s="12"/>
      <c r="AA1021" s="24"/>
      <c r="AB1021" s="19"/>
      <c r="AC1021" s="6">
        <f t="shared" ca="1" si="83"/>
        <v>-45215</v>
      </c>
      <c r="AD1021" s="6" t="str">
        <f t="shared" si="86"/>
        <v>En Proceso</v>
      </c>
      <c r="AE1021" s="7" t="str">
        <f t="shared" ca="1" si="84"/>
        <v>Vencido</v>
      </c>
      <c r="AF1021" s="7" t="str">
        <f t="shared" si="82"/>
        <v>Contrato En Curso</v>
      </c>
      <c r="AG1021" s="25"/>
      <c r="AH1021" s="28"/>
    </row>
    <row r="1022" spans="1:34" customFormat="1" ht="32.25" customHeight="1" x14ac:dyDescent="0.35">
      <c r="A1022" s="16"/>
      <c r="B1022" s="10"/>
      <c r="C1022" s="10"/>
      <c r="D1022" s="10"/>
      <c r="E1022" s="10"/>
      <c r="F1022" s="10"/>
      <c r="G1022" s="9"/>
      <c r="H1022" s="22"/>
      <c r="I1022" s="10"/>
      <c r="J1022" s="11"/>
      <c r="K1022" s="11"/>
      <c r="L1022" s="17"/>
      <c r="M1022" s="10"/>
      <c r="N1022" s="10"/>
      <c r="O1022" s="10"/>
      <c r="P1022" s="23"/>
      <c r="Q1022" s="22"/>
      <c r="R1022" s="13"/>
      <c r="S1022" s="18"/>
      <c r="T1022" s="14"/>
      <c r="U1022" s="14"/>
      <c r="V1022" s="15"/>
      <c r="W1022" s="20"/>
      <c r="X1022" s="21"/>
      <c r="Y1022" s="8" t="str">
        <f t="shared" si="85"/>
        <v>En Revisión</v>
      </c>
      <c r="Z1022" s="12"/>
      <c r="AA1022" s="24"/>
      <c r="AB1022" s="19"/>
      <c r="AC1022" s="6">
        <f t="shared" ca="1" si="83"/>
        <v>-45215</v>
      </c>
      <c r="AD1022" s="6" t="str">
        <f t="shared" si="86"/>
        <v>En Proceso</v>
      </c>
      <c r="AE1022" s="7" t="str">
        <f t="shared" ca="1" si="84"/>
        <v>Vencido</v>
      </c>
      <c r="AF1022" s="7" t="str">
        <f t="shared" si="82"/>
        <v>Contrato En Curso</v>
      </c>
      <c r="AG1022" s="25"/>
      <c r="AH1022" s="28"/>
    </row>
    <row r="1023" spans="1:34" customFormat="1" ht="32.25" customHeight="1" x14ac:dyDescent="0.35">
      <c r="A1023" s="16"/>
      <c r="B1023" s="10"/>
      <c r="C1023" s="10"/>
      <c r="D1023" s="10"/>
      <c r="E1023" s="10"/>
      <c r="F1023" s="10"/>
      <c r="G1023" s="9"/>
      <c r="H1023" s="22"/>
      <c r="I1023" s="10"/>
      <c r="J1023" s="11"/>
      <c r="K1023" s="11"/>
      <c r="L1023" s="17"/>
      <c r="M1023" s="10"/>
      <c r="N1023" s="10"/>
      <c r="O1023" s="10"/>
      <c r="P1023" s="23"/>
      <c r="Q1023" s="22"/>
      <c r="R1023" s="13"/>
      <c r="S1023" s="18"/>
      <c r="T1023" s="14"/>
      <c r="U1023" s="14"/>
      <c r="V1023" s="15"/>
      <c r="W1023" s="20"/>
      <c r="X1023" s="21"/>
      <c r="Y1023" s="8" t="str">
        <f t="shared" si="85"/>
        <v>En Revisión</v>
      </c>
      <c r="Z1023" s="12"/>
      <c r="AA1023" s="24"/>
      <c r="AB1023" s="19"/>
      <c r="AC1023" s="6">
        <f t="shared" ca="1" si="83"/>
        <v>-45215</v>
      </c>
      <c r="AD1023" s="6" t="str">
        <f t="shared" si="86"/>
        <v>En Proceso</v>
      </c>
      <c r="AE1023" s="7" t="str">
        <f t="shared" ca="1" si="84"/>
        <v>Vencido</v>
      </c>
      <c r="AF1023" s="7" t="str">
        <f t="shared" si="82"/>
        <v>Contrato En Curso</v>
      </c>
      <c r="AG1023" s="25"/>
      <c r="AH1023" s="28"/>
    </row>
    <row r="1024" spans="1:34" customFormat="1" ht="32.25" customHeight="1" x14ac:dyDescent="0.35">
      <c r="A1024" s="16"/>
      <c r="B1024" s="10"/>
      <c r="C1024" s="10"/>
      <c r="D1024" s="10"/>
      <c r="E1024" s="10"/>
      <c r="F1024" s="10"/>
      <c r="G1024" s="9"/>
      <c r="H1024" s="22"/>
      <c r="I1024" s="10"/>
      <c r="J1024" s="11"/>
      <c r="K1024" s="11"/>
      <c r="L1024" s="17"/>
      <c r="M1024" s="10"/>
      <c r="N1024" s="10"/>
      <c r="O1024" s="10"/>
      <c r="P1024" s="23"/>
      <c r="Q1024" s="22"/>
      <c r="R1024" s="13"/>
      <c r="S1024" s="18"/>
      <c r="T1024" s="14"/>
      <c r="U1024" s="14"/>
      <c r="V1024" s="15"/>
      <c r="W1024" s="20"/>
      <c r="X1024" s="21"/>
      <c r="Y1024" s="8" t="str">
        <f t="shared" si="85"/>
        <v>En Revisión</v>
      </c>
      <c r="Z1024" s="12"/>
      <c r="AA1024" s="24"/>
      <c r="AB1024" s="19"/>
      <c r="AC1024" s="6">
        <f t="shared" ca="1" si="83"/>
        <v>-45215</v>
      </c>
      <c r="AD1024" s="6" t="str">
        <f t="shared" si="86"/>
        <v>En Proceso</v>
      </c>
      <c r="AE1024" s="7" t="str">
        <f t="shared" ca="1" si="84"/>
        <v>Vencido</v>
      </c>
      <c r="AF1024" s="7" t="str">
        <f t="shared" si="82"/>
        <v>Contrato En Curso</v>
      </c>
      <c r="AG1024" s="25"/>
      <c r="AH1024" s="28"/>
    </row>
    <row r="1025" spans="1:34" customFormat="1" ht="32.25" customHeight="1" x14ac:dyDescent="0.35">
      <c r="A1025" s="16"/>
      <c r="B1025" s="10"/>
      <c r="C1025" s="10"/>
      <c r="D1025" s="10"/>
      <c r="E1025" s="10"/>
      <c r="F1025" s="10"/>
      <c r="G1025" s="9"/>
      <c r="H1025" s="22"/>
      <c r="I1025" s="10"/>
      <c r="J1025" s="11"/>
      <c r="K1025" s="11"/>
      <c r="L1025" s="17"/>
      <c r="M1025" s="10"/>
      <c r="N1025" s="10"/>
      <c r="O1025" s="10"/>
      <c r="P1025" s="23"/>
      <c r="Q1025" s="22"/>
      <c r="R1025" s="13"/>
      <c r="S1025" s="18"/>
      <c r="T1025" s="14"/>
      <c r="U1025" s="14"/>
      <c r="V1025" s="15"/>
      <c r="W1025" s="20"/>
      <c r="X1025" s="21"/>
      <c r="Y1025" s="8" t="str">
        <f t="shared" si="85"/>
        <v>En Revisión</v>
      </c>
      <c r="Z1025" s="12"/>
      <c r="AA1025" s="24"/>
      <c r="AB1025" s="19"/>
      <c r="AC1025" s="6">
        <f t="shared" ca="1" si="83"/>
        <v>-45215</v>
      </c>
      <c r="AD1025" s="6" t="str">
        <f t="shared" si="86"/>
        <v>En Proceso</v>
      </c>
      <c r="AE1025" s="7" t="str">
        <f t="shared" ca="1" si="84"/>
        <v>Vencido</v>
      </c>
      <c r="AF1025" s="7" t="str">
        <f t="shared" si="82"/>
        <v>Contrato En Curso</v>
      </c>
      <c r="AG1025" s="25"/>
      <c r="AH1025" s="28"/>
    </row>
    <row r="1026" spans="1:34" customFormat="1" ht="32.25" customHeight="1" x14ac:dyDescent="0.35">
      <c r="A1026" s="16"/>
      <c r="B1026" s="10"/>
      <c r="C1026" s="10"/>
      <c r="D1026" s="10"/>
      <c r="E1026" s="10"/>
      <c r="F1026" s="10"/>
      <c r="G1026" s="9"/>
      <c r="H1026" s="22"/>
      <c r="I1026" s="10"/>
      <c r="J1026" s="11"/>
      <c r="K1026" s="11"/>
      <c r="L1026" s="17"/>
      <c r="M1026" s="10"/>
      <c r="N1026" s="10"/>
      <c r="O1026" s="10"/>
      <c r="P1026" s="23"/>
      <c r="Q1026" s="22"/>
      <c r="R1026" s="13"/>
      <c r="S1026" s="18"/>
      <c r="T1026" s="14"/>
      <c r="U1026" s="14"/>
      <c r="V1026" s="15"/>
      <c r="W1026" s="20"/>
      <c r="X1026" s="21"/>
      <c r="Y1026" s="8" t="str">
        <f t="shared" si="85"/>
        <v>En Revisión</v>
      </c>
      <c r="Z1026" s="12"/>
      <c r="AA1026" s="24"/>
      <c r="AB1026" s="19"/>
      <c r="AC1026" s="6">
        <f t="shared" ca="1" si="83"/>
        <v>-45215</v>
      </c>
      <c r="AD1026" s="6" t="str">
        <f t="shared" si="86"/>
        <v>En Proceso</v>
      </c>
      <c r="AE1026" s="7" t="str">
        <f t="shared" ca="1" si="84"/>
        <v>Vencido</v>
      </c>
      <c r="AF1026" s="7" t="str">
        <f t="shared" ref="AF1026:AF1089" si="87">IF(AND(AG1026&gt;=1),"Contrato Finalizado","Contrato En Curso")</f>
        <v>Contrato En Curso</v>
      </c>
      <c r="AG1026" s="25"/>
      <c r="AH1026" s="28"/>
    </row>
    <row r="1027" spans="1:34" customFormat="1" ht="32.25" customHeight="1" x14ac:dyDescent="0.35">
      <c r="A1027" s="16"/>
      <c r="B1027" s="10"/>
      <c r="C1027" s="10"/>
      <c r="D1027" s="10"/>
      <c r="E1027" s="10"/>
      <c r="F1027" s="10"/>
      <c r="G1027" s="9"/>
      <c r="H1027" s="22"/>
      <c r="I1027" s="10"/>
      <c r="J1027" s="11"/>
      <c r="K1027" s="11"/>
      <c r="L1027" s="17"/>
      <c r="M1027" s="10"/>
      <c r="N1027" s="10"/>
      <c r="O1027" s="10"/>
      <c r="P1027" s="23"/>
      <c r="Q1027" s="22"/>
      <c r="R1027" s="13"/>
      <c r="S1027" s="18"/>
      <c r="T1027" s="14"/>
      <c r="U1027" s="14"/>
      <c r="V1027" s="15"/>
      <c r="W1027" s="20"/>
      <c r="X1027" s="21"/>
      <c r="Y1027" s="8" t="str">
        <f t="shared" si="85"/>
        <v>En Revisión</v>
      </c>
      <c r="Z1027" s="12"/>
      <c r="AA1027" s="24"/>
      <c r="AB1027" s="19"/>
      <c r="AC1027" s="6">
        <f t="shared" ref="AC1027:AC1090" ca="1" si="88">K1027-TODAY()</f>
        <v>-45215</v>
      </c>
      <c r="AD1027" s="6" t="str">
        <f t="shared" si="86"/>
        <v>En Proceso</v>
      </c>
      <c r="AE1027" s="7" t="str">
        <f t="shared" ref="AE1027:AE1090" ca="1" si="89">IF(AND(AC1027&lt;=0),"Vencido",IF(AND(AC1027&lt;31),"Realizar Cierre o Extensión de contrato",IF(AND(AC1027&gt;30),"Vigente")))</f>
        <v>Vencido</v>
      </c>
      <c r="AF1027" s="7" t="str">
        <f t="shared" si="87"/>
        <v>Contrato En Curso</v>
      </c>
      <c r="AG1027" s="25"/>
      <c r="AH1027" s="28"/>
    </row>
    <row r="1028" spans="1:34" customFormat="1" ht="32.25" customHeight="1" x14ac:dyDescent="0.35">
      <c r="A1028" s="16"/>
      <c r="B1028" s="10"/>
      <c r="C1028" s="10"/>
      <c r="D1028" s="10"/>
      <c r="E1028" s="10"/>
      <c r="F1028" s="10"/>
      <c r="G1028" s="9"/>
      <c r="H1028" s="22"/>
      <c r="I1028" s="10"/>
      <c r="J1028" s="11"/>
      <c r="K1028" s="11"/>
      <c r="L1028" s="17"/>
      <c r="M1028" s="10"/>
      <c r="N1028" s="10"/>
      <c r="O1028" s="10"/>
      <c r="P1028" s="23"/>
      <c r="Q1028" s="22"/>
      <c r="R1028" s="13"/>
      <c r="S1028" s="18"/>
      <c r="T1028" s="14"/>
      <c r="U1028" s="14"/>
      <c r="V1028" s="15"/>
      <c r="W1028" s="20"/>
      <c r="X1028" s="21"/>
      <c r="Y1028" s="8" t="str">
        <f t="shared" si="85"/>
        <v>En Revisión</v>
      </c>
      <c r="Z1028" s="12"/>
      <c r="AA1028" s="24"/>
      <c r="AB1028" s="19"/>
      <c r="AC1028" s="6">
        <f t="shared" ca="1" si="88"/>
        <v>-45215</v>
      </c>
      <c r="AD1028" s="6" t="str">
        <f t="shared" si="86"/>
        <v>En Proceso</v>
      </c>
      <c r="AE1028" s="7" t="str">
        <f t="shared" ca="1" si="89"/>
        <v>Vencido</v>
      </c>
      <c r="AF1028" s="7" t="str">
        <f t="shared" si="87"/>
        <v>Contrato En Curso</v>
      </c>
      <c r="AG1028" s="25"/>
      <c r="AH1028" s="28"/>
    </row>
    <row r="1029" spans="1:34" customFormat="1" ht="32.25" customHeight="1" x14ac:dyDescent="0.35">
      <c r="A1029" s="16"/>
      <c r="B1029" s="10"/>
      <c r="C1029" s="10"/>
      <c r="D1029" s="10"/>
      <c r="E1029" s="10"/>
      <c r="F1029" s="10"/>
      <c r="G1029" s="9"/>
      <c r="H1029" s="22"/>
      <c r="I1029" s="10"/>
      <c r="J1029" s="11"/>
      <c r="K1029" s="11"/>
      <c r="L1029" s="17"/>
      <c r="M1029" s="10"/>
      <c r="N1029" s="10"/>
      <c r="O1029" s="10"/>
      <c r="P1029" s="23"/>
      <c r="Q1029" s="22"/>
      <c r="R1029" s="13"/>
      <c r="S1029" s="18"/>
      <c r="T1029" s="14"/>
      <c r="U1029" s="14"/>
      <c r="V1029" s="15"/>
      <c r="W1029" s="20"/>
      <c r="X1029" s="21"/>
      <c r="Y1029" s="8" t="str">
        <f t="shared" si="85"/>
        <v>En Revisión</v>
      </c>
      <c r="Z1029" s="12"/>
      <c r="AA1029" s="24"/>
      <c r="AB1029" s="19"/>
      <c r="AC1029" s="6">
        <f t="shared" ca="1" si="88"/>
        <v>-45215</v>
      </c>
      <c r="AD1029" s="6" t="str">
        <f t="shared" si="86"/>
        <v>En Proceso</v>
      </c>
      <c r="AE1029" s="7" t="str">
        <f t="shared" ca="1" si="89"/>
        <v>Vencido</v>
      </c>
      <c r="AF1029" s="7" t="str">
        <f t="shared" si="87"/>
        <v>Contrato En Curso</v>
      </c>
      <c r="AG1029" s="25"/>
      <c r="AH1029" s="28"/>
    </row>
    <row r="1030" spans="1:34" customFormat="1" ht="32.25" customHeight="1" x14ac:dyDescent="0.35">
      <c r="A1030" s="16"/>
      <c r="B1030" s="10"/>
      <c r="C1030" s="10"/>
      <c r="D1030" s="10"/>
      <c r="E1030" s="10"/>
      <c r="F1030" s="10"/>
      <c r="G1030" s="9"/>
      <c r="H1030" s="22"/>
      <c r="I1030" s="10"/>
      <c r="J1030" s="11"/>
      <c r="K1030" s="11"/>
      <c r="L1030" s="17"/>
      <c r="M1030" s="10"/>
      <c r="N1030" s="10"/>
      <c r="O1030" s="10"/>
      <c r="P1030" s="23"/>
      <c r="Q1030" s="22"/>
      <c r="R1030" s="13"/>
      <c r="S1030" s="18"/>
      <c r="T1030" s="14"/>
      <c r="U1030" s="14"/>
      <c r="V1030" s="15"/>
      <c r="W1030" s="20"/>
      <c r="X1030" s="21"/>
      <c r="Y1030" s="8" t="str">
        <f t="shared" si="85"/>
        <v>En Revisión</v>
      </c>
      <c r="Z1030" s="12"/>
      <c r="AA1030" s="24"/>
      <c r="AB1030" s="19"/>
      <c r="AC1030" s="6">
        <f t="shared" ca="1" si="88"/>
        <v>-45215</v>
      </c>
      <c r="AD1030" s="6" t="str">
        <f t="shared" si="86"/>
        <v>En Proceso</v>
      </c>
      <c r="AE1030" s="7" t="str">
        <f t="shared" ca="1" si="89"/>
        <v>Vencido</v>
      </c>
      <c r="AF1030" s="7" t="str">
        <f t="shared" si="87"/>
        <v>Contrato En Curso</v>
      </c>
      <c r="AG1030" s="25"/>
      <c r="AH1030" s="28"/>
    </row>
    <row r="1031" spans="1:34" customFormat="1" ht="32.25" customHeight="1" x14ac:dyDescent="0.35">
      <c r="A1031" s="16"/>
      <c r="B1031" s="10"/>
      <c r="C1031" s="10"/>
      <c r="D1031" s="10"/>
      <c r="E1031" s="10"/>
      <c r="F1031" s="10"/>
      <c r="G1031" s="9"/>
      <c r="H1031" s="22"/>
      <c r="I1031" s="10"/>
      <c r="J1031" s="11"/>
      <c r="K1031" s="11"/>
      <c r="L1031" s="17"/>
      <c r="M1031" s="10"/>
      <c r="N1031" s="10"/>
      <c r="O1031" s="10"/>
      <c r="P1031" s="23"/>
      <c r="Q1031" s="22"/>
      <c r="R1031" s="13"/>
      <c r="S1031" s="18"/>
      <c r="T1031" s="14"/>
      <c r="U1031" s="14"/>
      <c r="V1031" s="15"/>
      <c r="W1031" s="20"/>
      <c r="X1031" s="21"/>
      <c r="Y1031" s="8" t="str">
        <f t="shared" si="85"/>
        <v>En Revisión</v>
      </c>
      <c r="Z1031" s="12"/>
      <c r="AA1031" s="24"/>
      <c r="AB1031" s="19"/>
      <c r="AC1031" s="6">
        <f t="shared" ca="1" si="88"/>
        <v>-45215</v>
      </c>
      <c r="AD1031" s="6" t="str">
        <f t="shared" si="86"/>
        <v>En Proceso</v>
      </c>
      <c r="AE1031" s="7" t="str">
        <f t="shared" ca="1" si="89"/>
        <v>Vencido</v>
      </c>
      <c r="AF1031" s="7" t="str">
        <f t="shared" si="87"/>
        <v>Contrato En Curso</v>
      </c>
      <c r="AG1031" s="25"/>
      <c r="AH1031" s="28"/>
    </row>
    <row r="1032" spans="1:34" customFormat="1" ht="32.25" customHeight="1" x14ac:dyDescent="0.35">
      <c r="A1032" s="16"/>
      <c r="B1032" s="10"/>
      <c r="C1032" s="10"/>
      <c r="D1032" s="10"/>
      <c r="E1032" s="10"/>
      <c r="F1032" s="10"/>
      <c r="G1032" s="9"/>
      <c r="H1032" s="22"/>
      <c r="I1032" s="10"/>
      <c r="J1032" s="11"/>
      <c r="K1032" s="11"/>
      <c r="L1032" s="17"/>
      <c r="M1032" s="10"/>
      <c r="N1032" s="10"/>
      <c r="O1032" s="10"/>
      <c r="P1032" s="23"/>
      <c r="Q1032" s="22"/>
      <c r="R1032" s="13"/>
      <c r="S1032" s="18"/>
      <c r="T1032" s="14"/>
      <c r="U1032" s="14"/>
      <c r="V1032" s="15"/>
      <c r="W1032" s="20"/>
      <c r="X1032" s="21"/>
      <c r="Y1032" s="8" t="str">
        <f t="shared" si="85"/>
        <v>En Revisión</v>
      </c>
      <c r="Z1032" s="12"/>
      <c r="AA1032" s="24"/>
      <c r="AB1032" s="19"/>
      <c r="AC1032" s="6">
        <f t="shared" ca="1" si="88"/>
        <v>-45215</v>
      </c>
      <c r="AD1032" s="6" t="str">
        <f t="shared" si="86"/>
        <v>En Proceso</v>
      </c>
      <c r="AE1032" s="7" t="str">
        <f t="shared" ca="1" si="89"/>
        <v>Vencido</v>
      </c>
      <c r="AF1032" s="7" t="str">
        <f t="shared" si="87"/>
        <v>Contrato En Curso</v>
      </c>
      <c r="AG1032" s="25"/>
      <c r="AH1032" s="28"/>
    </row>
    <row r="1033" spans="1:34" customFormat="1" ht="32.25" customHeight="1" x14ac:dyDescent="0.35">
      <c r="A1033" s="16"/>
      <c r="B1033" s="10"/>
      <c r="C1033" s="10"/>
      <c r="D1033" s="10"/>
      <c r="E1033" s="10"/>
      <c r="F1033" s="10"/>
      <c r="G1033" s="9"/>
      <c r="H1033" s="22"/>
      <c r="I1033" s="10"/>
      <c r="J1033" s="11"/>
      <c r="K1033" s="11"/>
      <c r="L1033" s="17"/>
      <c r="M1033" s="10"/>
      <c r="N1033" s="10"/>
      <c r="O1033" s="10"/>
      <c r="P1033" s="23"/>
      <c r="Q1033" s="22"/>
      <c r="R1033" s="13"/>
      <c r="S1033" s="18"/>
      <c r="T1033" s="14"/>
      <c r="U1033" s="14"/>
      <c r="V1033" s="15"/>
      <c r="W1033" s="20"/>
      <c r="X1033" s="21"/>
      <c r="Y1033" s="8" t="str">
        <f t="shared" si="85"/>
        <v>En Revisión</v>
      </c>
      <c r="Z1033" s="12"/>
      <c r="AA1033" s="24"/>
      <c r="AB1033" s="19"/>
      <c r="AC1033" s="6">
        <f t="shared" ca="1" si="88"/>
        <v>-45215</v>
      </c>
      <c r="AD1033" s="6" t="str">
        <f t="shared" si="86"/>
        <v>En Proceso</v>
      </c>
      <c r="AE1033" s="7" t="str">
        <f t="shared" ca="1" si="89"/>
        <v>Vencido</v>
      </c>
      <c r="AF1033" s="7" t="str">
        <f t="shared" si="87"/>
        <v>Contrato En Curso</v>
      </c>
      <c r="AG1033" s="25"/>
      <c r="AH1033" s="28"/>
    </row>
    <row r="1034" spans="1:34" customFormat="1" ht="32.25" customHeight="1" x14ac:dyDescent="0.35">
      <c r="A1034" s="16"/>
      <c r="B1034" s="10"/>
      <c r="C1034" s="10"/>
      <c r="D1034" s="10"/>
      <c r="E1034" s="10"/>
      <c r="F1034" s="10"/>
      <c r="G1034" s="9"/>
      <c r="H1034" s="22"/>
      <c r="I1034" s="10"/>
      <c r="J1034" s="11"/>
      <c r="K1034" s="11"/>
      <c r="L1034" s="17"/>
      <c r="M1034" s="10"/>
      <c r="N1034" s="10"/>
      <c r="O1034" s="10"/>
      <c r="P1034" s="23"/>
      <c r="Q1034" s="22"/>
      <c r="R1034" s="13"/>
      <c r="S1034" s="18"/>
      <c r="T1034" s="14"/>
      <c r="U1034" s="14"/>
      <c r="V1034" s="15"/>
      <c r="W1034" s="20"/>
      <c r="X1034" s="21"/>
      <c r="Y1034" s="8" t="str">
        <f t="shared" si="85"/>
        <v>En Revisión</v>
      </c>
      <c r="Z1034" s="12"/>
      <c r="AA1034" s="24"/>
      <c r="AB1034" s="19"/>
      <c r="AC1034" s="6">
        <f t="shared" ca="1" si="88"/>
        <v>-45215</v>
      </c>
      <c r="AD1034" s="6" t="str">
        <f t="shared" si="86"/>
        <v>En Proceso</v>
      </c>
      <c r="AE1034" s="7" t="str">
        <f t="shared" ca="1" si="89"/>
        <v>Vencido</v>
      </c>
      <c r="AF1034" s="7" t="str">
        <f t="shared" si="87"/>
        <v>Contrato En Curso</v>
      </c>
      <c r="AG1034" s="25"/>
      <c r="AH1034" s="28"/>
    </row>
    <row r="1035" spans="1:34" customFormat="1" ht="32.25" customHeight="1" x14ac:dyDescent="0.35">
      <c r="A1035" s="16"/>
      <c r="B1035" s="10"/>
      <c r="C1035" s="10"/>
      <c r="D1035" s="10"/>
      <c r="E1035" s="10"/>
      <c r="F1035" s="10"/>
      <c r="G1035" s="9"/>
      <c r="H1035" s="22"/>
      <c r="I1035" s="10"/>
      <c r="J1035" s="11"/>
      <c r="K1035" s="11"/>
      <c r="L1035" s="17"/>
      <c r="M1035" s="10"/>
      <c r="N1035" s="10"/>
      <c r="O1035" s="10"/>
      <c r="P1035" s="23"/>
      <c r="Q1035" s="22"/>
      <c r="R1035" s="13"/>
      <c r="S1035" s="18"/>
      <c r="T1035" s="14"/>
      <c r="U1035" s="14"/>
      <c r="V1035" s="15"/>
      <c r="W1035" s="20"/>
      <c r="X1035" s="21"/>
      <c r="Y1035" s="8" t="str">
        <f t="shared" si="85"/>
        <v>En Revisión</v>
      </c>
      <c r="Z1035" s="12"/>
      <c r="AA1035" s="24"/>
      <c r="AB1035" s="19"/>
      <c r="AC1035" s="6">
        <f t="shared" ca="1" si="88"/>
        <v>-45215</v>
      </c>
      <c r="AD1035" s="6" t="str">
        <f t="shared" si="86"/>
        <v>En Proceso</v>
      </c>
      <c r="AE1035" s="7" t="str">
        <f t="shared" ca="1" si="89"/>
        <v>Vencido</v>
      </c>
      <c r="AF1035" s="7" t="str">
        <f t="shared" si="87"/>
        <v>Contrato En Curso</v>
      </c>
      <c r="AG1035" s="25"/>
      <c r="AH1035" s="28"/>
    </row>
    <row r="1036" spans="1:34" customFormat="1" ht="32.25" customHeight="1" x14ac:dyDescent="0.35">
      <c r="A1036" s="16"/>
      <c r="B1036" s="10"/>
      <c r="C1036" s="10"/>
      <c r="D1036" s="10"/>
      <c r="E1036" s="10"/>
      <c r="F1036" s="10"/>
      <c r="G1036" s="9"/>
      <c r="H1036" s="22"/>
      <c r="I1036" s="10"/>
      <c r="J1036" s="11"/>
      <c r="K1036" s="11"/>
      <c r="L1036" s="17"/>
      <c r="M1036" s="10"/>
      <c r="N1036" s="10"/>
      <c r="O1036" s="10"/>
      <c r="P1036" s="23"/>
      <c r="Q1036" s="22"/>
      <c r="R1036" s="13"/>
      <c r="S1036" s="18"/>
      <c r="T1036" s="14"/>
      <c r="U1036" s="14"/>
      <c r="V1036" s="15"/>
      <c r="W1036" s="20"/>
      <c r="X1036" s="21"/>
      <c r="Y1036" s="8" t="str">
        <f t="shared" si="85"/>
        <v>En Revisión</v>
      </c>
      <c r="Z1036" s="12"/>
      <c r="AA1036" s="24"/>
      <c r="AB1036" s="19"/>
      <c r="AC1036" s="6">
        <f t="shared" ca="1" si="88"/>
        <v>-45215</v>
      </c>
      <c r="AD1036" s="6" t="str">
        <f t="shared" si="86"/>
        <v>En Proceso</v>
      </c>
      <c r="AE1036" s="7" t="str">
        <f t="shared" ca="1" si="89"/>
        <v>Vencido</v>
      </c>
      <c r="AF1036" s="7" t="str">
        <f t="shared" si="87"/>
        <v>Contrato En Curso</v>
      </c>
      <c r="AG1036" s="25"/>
      <c r="AH1036" s="28"/>
    </row>
    <row r="1037" spans="1:34" customFormat="1" ht="32.25" customHeight="1" x14ac:dyDescent="0.35">
      <c r="A1037" s="16"/>
      <c r="B1037" s="10"/>
      <c r="C1037" s="10"/>
      <c r="D1037" s="10"/>
      <c r="E1037" s="10"/>
      <c r="F1037" s="10"/>
      <c r="G1037" s="9"/>
      <c r="H1037" s="22"/>
      <c r="I1037" s="10"/>
      <c r="J1037" s="11"/>
      <c r="K1037" s="11"/>
      <c r="L1037" s="17"/>
      <c r="M1037" s="10"/>
      <c r="N1037" s="10"/>
      <c r="O1037" s="10"/>
      <c r="P1037" s="23"/>
      <c r="Q1037" s="22"/>
      <c r="R1037" s="13"/>
      <c r="S1037" s="18"/>
      <c r="T1037" s="14"/>
      <c r="U1037" s="14"/>
      <c r="V1037" s="15"/>
      <c r="W1037" s="20"/>
      <c r="X1037" s="21"/>
      <c r="Y1037" s="8" t="str">
        <f t="shared" si="85"/>
        <v>En Revisión</v>
      </c>
      <c r="Z1037" s="12"/>
      <c r="AA1037" s="24"/>
      <c r="AB1037" s="19"/>
      <c r="AC1037" s="6">
        <f t="shared" ca="1" si="88"/>
        <v>-45215</v>
      </c>
      <c r="AD1037" s="6" t="str">
        <f t="shared" si="86"/>
        <v>En Proceso</v>
      </c>
      <c r="AE1037" s="7" t="str">
        <f t="shared" ca="1" si="89"/>
        <v>Vencido</v>
      </c>
      <c r="AF1037" s="7" t="str">
        <f t="shared" si="87"/>
        <v>Contrato En Curso</v>
      </c>
      <c r="AG1037" s="25"/>
      <c r="AH1037" s="28"/>
    </row>
    <row r="1038" spans="1:34" customFormat="1" ht="32.25" customHeight="1" x14ac:dyDescent="0.35">
      <c r="A1038" s="16"/>
      <c r="B1038" s="10"/>
      <c r="C1038" s="10"/>
      <c r="D1038" s="10"/>
      <c r="E1038" s="10"/>
      <c r="F1038" s="10"/>
      <c r="G1038" s="9"/>
      <c r="H1038" s="22"/>
      <c r="I1038" s="10"/>
      <c r="J1038" s="11"/>
      <c r="K1038" s="11"/>
      <c r="L1038" s="17"/>
      <c r="M1038" s="10"/>
      <c r="N1038" s="10"/>
      <c r="O1038" s="10"/>
      <c r="P1038" s="23"/>
      <c r="Q1038" s="22"/>
      <c r="R1038" s="13"/>
      <c r="S1038" s="18"/>
      <c r="T1038" s="14"/>
      <c r="U1038" s="14"/>
      <c r="V1038" s="15"/>
      <c r="W1038" s="20"/>
      <c r="X1038" s="21"/>
      <c r="Y1038" s="8" t="str">
        <f t="shared" si="85"/>
        <v>En Revisión</v>
      </c>
      <c r="Z1038" s="12"/>
      <c r="AA1038" s="24"/>
      <c r="AB1038" s="19"/>
      <c r="AC1038" s="6">
        <f t="shared" ca="1" si="88"/>
        <v>-45215</v>
      </c>
      <c r="AD1038" s="6" t="str">
        <f t="shared" si="86"/>
        <v>En Proceso</v>
      </c>
      <c r="AE1038" s="7" t="str">
        <f t="shared" ca="1" si="89"/>
        <v>Vencido</v>
      </c>
      <c r="AF1038" s="7" t="str">
        <f t="shared" si="87"/>
        <v>Contrato En Curso</v>
      </c>
      <c r="AG1038" s="25"/>
      <c r="AH1038" s="28"/>
    </row>
    <row r="1039" spans="1:34" customFormat="1" ht="32.25" customHeight="1" x14ac:dyDescent="0.35">
      <c r="A1039" s="16"/>
      <c r="B1039" s="10"/>
      <c r="C1039" s="10"/>
      <c r="D1039" s="10"/>
      <c r="E1039" s="10"/>
      <c r="F1039" s="10"/>
      <c r="G1039" s="9"/>
      <c r="H1039" s="22"/>
      <c r="I1039" s="10"/>
      <c r="J1039" s="11"/>
      <c r="K1039" s="11"/>
      <c r="L1039" s="17"/>
      <c r="M1039" s="10"/>
      <c r="N1039" s="10"/>
      <c r="O1039" s="10"/>
      <c r="P1039" s="23"/>
      <c r="Q1039" s="22"/>
      <c r="R1039" s="13"/>
      <c r="S1039" s="18"/>
      <c r="T1039" s="14"/>
      <c r="U1039" s="14"/>
      <c r="V1039" s="15"/>
      <c r="W1039" s="20"/>
      <c r="X1039" s="21"/>
      <c r="Y1039" s="8" t="str">
        <f t="shared" si="85"/>
        <v>En Revisión</v>
      </c>
      <c r="Z1039" s="12"/>
      <c r="AA1039" s="24"/>
      <c r="AB1039" s="19"/>
      <c r="AC1039" s="6">
        <f t="shared" ca="1" si="88"/>
        <v>-45215</v>
      </c>
      <c r="AD1039" s="6" t="str">
        <f t="shared" si="86"/>
        <v>En Proceso</v>
      </c>
      <c r="AE1039" s="7" t="str">
        <f t="shared" ca="1" si="89"/>
        <v>Vencido</v>
      </c>
      <c r="AF1039" s="7" t="str">
        <f t="shared" si="87"/>
        <v>Contrato En Curso</v>
      </c>
      <c r="AG1039" s="25"/>
      <c r="AH1039" s="28"/>
    </row>
    <row r="1040" spans="1:34" customFormat="1" ht="32.25" customHeight="1" x14ac:dyDescent="0.35">
      <c r="A1040" s="16"/>
      <c r="B1040" s="10"/>
      <c r="C1040" s="10"/>
      <c r="D1040" s="10"/>
      <c r="E1040" s="10"/>
      <c r="F1040" s="10"/>
      <c r="G1040" s="9"/>
      <c r="H1040" s="22"/>
      <c r="I1040" s="10"/>
      <c r="J1040" s="11"/>
      <c r="K1040" s="11"/>
      <c r="L1040" s="17"/>
      <c r="M1040" s="10"/>
      <c r="N1040" s="10"/>
      <c r="O1040" s="10"/>
      <c r="P1040" s="23"/>
      <c r="Q1040" s="22"/>
      <c r="R1040" s="13"/>
      <c r="S1040" s="18"/>
      <c r="T1040" s="14"/>
      <c r="U1040" s="14"/>
      <c r="V1040" s="15"/>
      <c r="W1040" s="20"/>
      <c r="X1040" s="21"/>
      <c r="Y1040" s="8" t="str">
        <f t="shared" si="85"/>
        <v>En Revisión</v>
      </c>
      <c r="Z1040" s="12"/>
      <c r="AA1040" s="24"/>
      <c r="AB1040" s="19"/>
      <c r="AC1040" s="6">
        <f t="shared" ca="1" si="88"/>
        <v>-45215</v>
      </c>
      <c r="AD1040" s="6" t="str">
        <f t="shared" si="86"/>
        <v>En Proceso</v>
      </c>
      <c r="AE1040" s="7" t="str">
        <f t="shared" ca="1" si="89"/>
        <v>Vencido</v>
      </c>
      <c r="AF1040" s="7" t="str">
        <f t="shared" si="87"/>
        <v>Contrato En Curso</v>
      </c>
      <c r="AG1040" s="25"/>
      <c r="AH1040" s="28"/>
    </row>
    <row r="1041" spans="1:34" customFormat="1" ht="32.25" customHeight="1" x14ac:dyDescent="0.35">
      <c r="A1041" s="16"/>
      <c r="B1041" s="10"/>
      <c r="C1041" s="10"/>
      <c r="D1041" s="10"/>
      <c r="E1041" s="10"/>
      <c r="F1041" s="10"/>
      <c r="G1041" s="9"/>
      <c r="H1041" s="22"/>
      <c r="I1041" s="10"/>
      <c r="J1041" s="11"/>
      <c r="K1041" s="11"/>
      <c r="L1041" s="17"/>
      <c r="M1041" s="10"/>
      <c r="N1041" s="10"/>
      <c r="O1041" s="10"/>
      <c r="P1041" s="23"/>
      <c r="Q1041" s="22"/>
      <c r="R1041" s="13"/>
      <c r="S1041" s="18"/>
      <c r="T1041" s="14"/>
      <c r="U1041" s="14"/>
      <c r="V1041" s="15"/>
      <c r="W1041" s="20"/>
      <c r="X1041" s="21"/>
      <c r="Y1041" s="8" t="str">
        <f t="shared" si="85"/>
        <v>En Revisión</v>
      </c>
      <c r="Z1041" s="12"/>
      <c r="AA1041" s="24"/>
      <c r="AB1041" s="19"/>
      <c r="AC1041" s="6">
        <f t="shared" ca="1" si="88"/>
        <v>-45215</v>
      </c>
      <c r="AD1041" s="6" t="str">
        <f t="shared" si="86"/>
        <v>En Proceso</v>
      </c>
      <c r="AE1041" s="7" t="str">
        <f t="shared" ca="1" si="89"/>
        <v>Vencido</v>
      </c>
      <c r="AF1041" s="7" t="str">
        <f t="shared" si="87"/>
        <v>Contrato En Curso</v>
      </c>
      <c r="AG1041" s="25"/>
      <c r="AH1041" s="28"/>
    </row>
    <row r="1042" spans="1:34" customFormat="1" ht="32.25" customHeight="1" x14ac:dyDescent="0.35">
      <c r="A1042" s="16"/>
      <c r="B1042" s="10"/>
      <c r="C1042" s="10"/>
      <c r="D1042" s="10"/>
      <c r="E1042" s="10"/>
      <c r="F1042" s="10"/>
      <c r="G1042" s="9"/>
      <c r="H1042" s="22"/>
      <c r="I1042" s="10"/>
      <c r="J1042" s="11"/>
      <c r="K1042" s="11"/>
      <c r="L1042" s="17"/>
      <c r="M1042" s="10"/>
      <c r="N1042" s="10"/>
      <c r="O1042" s="10"/>
      <c r="P1042" s="23"/>
      <c r="Q1042" s="22"/>
      <c r="R1042" s="13"/>
      <c r="S1042" s="18"/>
      <c r="T1042" s="14"/>
      <c r="U1042" s="14"/>
      <c r="V1042" s="15"/>
      <c r="W1042" s="20"/>
      <c r="X1042" s="21"/>
      <c r="Y1042" s="8" t="str">
        <f t="shared" si="85"/>
        <v>En Revisión</v>
      </c>
      <c r="Z1042" s="12"/>
      <c r="AA1042" s="24"/>
      <c r="AB1042" s="19"/>
      <c r="AC1042" s="6">
        <f t="shared" ca="1" si="88"/>
        <v>-45215</v>
      </c>
      <c r="AD1042" s="6" t="str">
        <f t="shared" si="86"/>
        <v>En Proceso</v>
      </c>
      <c r="AE1042" s="7" t="str">
        <f t="shared" ca="1" si="89"/>
        <v>Vencido</v>
      </c>
      <c r="AF1042" s="7" t="str">
        <f t="shared" si="87"/>
        <v>Contrato En Curso</v>
      </c>
      <c r="AG1042" s="25"/>
      <c r="AH1042" s="28"/>
    </row>
    <row r="1043" spans="1:34" customFormat="1" ht="32.25" customHeight="1" x14ac:dyDescent="0.35">
      <c r="A1043" s="16"/>
      <c r="B1043" s="10"/>
      <c r="C1043" s="10"/>
      <c r="D1043" s="10"/>
      <c r="E1043" s="10"/>
      <c r="F1043" s="10"/>
      <c r="G1043" s="9"/>
      <c r="H1043" s="22"/>
      <c r="I1043" s="10"/>
      <c r="J1043" s="11"/>
      <c r="K1043" s="11"/>
      <c r="L1043" s="17"/>
      <c r="M1043" s="10"/>
      <c r="N1043" s="10"/>
      <c r="O1043" s="10"/>
      <c r="P1043" s="23"/>
      <c r="Q1043" s="22"/>
      <c r="R1043" s="13"/>
      <c r="S1043" s="18"/>
      <c r="T1043" s="14"/>
      <c r="U1043" s="14"/>
      <c r="V1043" s="15"/>
      <c r="W1043" s="20"/>
      <c r="X1043" s="21"/>
      <c r="Y1043" s="8" t="str">
        <f t="shared" si="85"/>
        <v>En Revisión</v>
      </c>
      <c r="Z1043" s="12"/>
      <c r="AA1043" s="24"/>
      <c r="AB1043" s="19"/>
      <c r="AC1043" s="6">
        <f t="shared" ca="1" si="88"/>
        <v>-45215</v>
      </c>
      <c r="AD1043" s="6" t="str">
        <f t="shared" si="86"/>
        <v>En Proceso</v>
      </c>
      <c r="AE1043" s="7" t="str">
        <f t="shared" ca="1" si="89"/>
        <v>Vencido</v>
      </c>
      <c r="AF1043" s="7" t="str">
        <f t="shared" si="87"/>
        <v>Contrato En Curso</v>
      </c>
      <c r="AG1043" s="25"/>
      <c r="AH1043" s="28"/>
    </row>
    <row r="1044" spans="1:34" customFormat="1" ht="32.25" customHeight="1" x14ac:dyDescent="0.35">
      <c r="A1044" s="16"/>
      <c r="B1044" s="10"/>
      <c r="C1044" s="10"/>
      <c r="D1044" s="10"/>
      <c r="E1044" s="10"/>
      <c r="F1044" s="10"/>
      <c r="G1044" s="9"/>
      <c r="H1044" s="22"/>
      <c r="I1044" s="10"/>
      <c r="J1044" s="11"/>
      <c r="K1044" s="11"/>
      <c r="L1044" s="17"/>
      <c r="M1044" s="10"/>
      <c r="N1044" s="10"/>
      <c r="O1044" s="10"/>
      <c r="P1044" s="23"/>
      <c r="Q1044" s="22"/>
      <c r="R1044" s="13"/>
      <c r="S1044" s="18"/>
      <c r="T1044" s="14"/>
      <c r="U1044" s="14"/>
      <c r="V1044" s="15"/>
      <c r="W1044" s="20"/>
      <c r="X1044" s="21"/>
      <c r="Y1044" s="8" t="str">
        <f t="shared" si="85"/>
        <v>En Revisión</v>
      </c>
      <c r="Z1044" s="12"/>
      <c r="AA1044" s="24"/>
      <c r="AB1044" s="19"/>
      <c r="AC1044" s="6">
        <f t="shared" ca="1" si="88"/>
        <v>-45215</v>
      </c>
      <c r="AD1044" s="6" t="str">
        <f t="shared" si="86"/>
        <v>En Proceso</v>
      </c>
      <c r="AE1044" s="7" t="str">
        <f t="shared" ca="1" si="89"/>
        <v>Vencido</v>
      </c>
      <c r="AF1044" s="7" t="str">
        <f t="shared" si="87"/>
        <v>Contrato En Curso</v>
      </c>
      <c r="AG1044" s="25"/>
      <c r="AH1044" s="28"/>
    </row>
    <row r="1045" spans="1:34" customFormat="1" ht="32.25" customHeight="1" x14ac:dyDescent="0.35">
      <c r="A1045" s="16"/>
      <c r="B1045" s="10"/>
      <c r="C1045" s="10"/>
      <c r="D1045" s="10"/>
      <c r="E1045" s="10"/>
      <c r="F1045" s="10"/>
      <c r="G1045" s="9"/>
      <c r="H1045" s="22"/>
      <c r="I1045" s="10"/>
      <c r="J1045" s="11"/>
      <c r="K1045" s="11"/>
      <c r="L1045" s="17"/>
      <c r="M1045" s="10"/>
      <c r="N1045" s="10"/>
      <c r="O1045" s="10"/>
      <c r="P1045" s="23"/>
      <c r="Q1045" s="22"/>
      <c r="R1045" s="13"/>
      <c r="S1045" s="18"/>
      <c r="T1045" s="14"/>
      <c r="U1045" s="14"/>
      <c r="V1045" s="15"/>
      <c r="W1045" s="20"/>
      <c r="X1045" s="21"/>
      <c r="Y1045" s="8" t="str">
        <f t="shared" si="85"/>
        <v>En Revisión</v>
      </c>
      <c r="Z1045" s="12"/>
      <c r="AA1045" s="24"/>
      <c r="AB1045" s="19"/>
      <c r="AC1045" s="6">
        <f t="shared" ca="1" si="88"/>
        <v>-45215</v>
      </c>
      <c r="AD1045" s="6" t="str">
        <f t="shared" si="86"/>
        <v>En Proceso</v>
      </c>
      <c r="AE1045" s="7" t="str">
        <f t="shared" ca="1" si="89"/>
        <v>Vencido</v>
      </c>
      <c r="AF1045" s="7" t="str">
        <f t="shared" si="87"/>
        <v>Contrato En Curso</v>
      </c>
      <c r="AG1045" s="25"/>
      <c r="AH1045" s="28"/>
    </row>
    <row r="1046" spans="1:34" customFormat="1" ht="32.25" customHeight="1" x14ac:dyDescent="0.35">
      <c r="A1046" s="16"/>
      <c r="B1046" s="10"/>
      <c r="C1046" s="10"/>
      <c r="D1046" s="10"/>
      <c r="E1046" s="10"/>
      <c r="F1046" s="10"/>
      <c r="G1046" s="9"/>
      <c r="H1046" s="22"/>
      <c r="I1046" s="10"/>
      <c r="J1046" s="11"/>
      <c r="K1046" s="11"/>
      <c r="L1046" s="17"/>
      <c r="M1046" s="10"/>
      <c r="N1046" s="10"/>
      <c r="O1046" s="10"/>
      <c r="P1046" s="23"/>
      <c r="Q1046" s="22"/>
      <c r="R1046" s="13"/>
      <c r="S1046" s="18"/>
      <c r="T1046" s="14"/>
      <c r="U1046" s="14"/>
      <c r="V1046" s="15"/>
      <c r="W1046" s="20"/>
      <c r="X1046" s="21"/>
      <c r="Y1046" s="8" t="str">
        <f t="shared" si="85"/>
        <v>En Revisión</v>
      </c>
      <c r="Z1046" s="12"/>
      <c r="AA1046" s="24"/>
      <c r="AB1046" s="19"/>
      <c r="AC1046" s="6">
        <f t="shared" ca="1" si="88"/>
        <v>-45215</v>
      </c>
      <c r="AD1046" s="6" t="str">
        <f t="shared" si="86"/>
        <v>En Proceso</v>
      </c>
      <c r="AE1046" s="7" t="str">
        <f t="shared" ca="1" si="89"/>
        <v>Vencido</v>
      </c>
      <c r="AF1046" s="7" t="str">
        <f t="shared" si="87"/>
        <v>Contrato En Curso</v>
      </c>
      <c r="AG1046" s="25"/>
      <c r="AH1046" s="28"/>
    </row>
    <row r="1047" spans="1:34" customFormat="1" ht="32.25" customHeight="1" x14ac:dyDescent="0.35">
      <c r="A1047" s="16"/>
      <c r="B1047" s="10"/>
      <c r="C1047" s="10"/>
      <c r="D1047" s="10"/>
      <c r="E1047" s="10"/>
      <c r="F1047" s="10"/>
      <c r="G1047" s="9"/>
      <c r="H1047" s="22"/>
      <c r="I1047" s="10"/>
      <c r="J1047" s="11"/>
      <c r="K1047" s="11"/>
      <c r="L1047" s="17"/>
      <c r="M1047" s="10"/>
      <c r="N1047" s="10"/>
      <c r="O1047" s="10"/>
      <c r="P1047" s="23"/>
      <c r="Q1047" s="22"/>
      <c r="R1047" s="13"/>
      <c r="S1047" s="18"/>
      <c r="T1047" s="14"/>
      <c r="U1047" s="14"/>
      <c r="V1047" s="15"/>
      <c r="W1047" s="20"/>
      <c r="X1047" s="21"/>
      <c r="Y1047" s="8" t="str">
        <f t="shared" si="85"/>
        <v>En Revisión</v>
      </c>
      <c r="Z1047" s="12"/>
      <c r="AA1047" s="24"/>
      <c r="AB1047" s="19"/>
      <c r="AC1047" s="6">
        <f t="shared" ca="1" si="88"/>
        <v>-45215</v>
      </c>
      <c r="AD1047" s="6" t="str">
        <f t="shared" si="86"/>
        <v>En Proceso</v>
      </c>
      <c r="AE1047" s="7" t="str">
        <f t="shared" ca="1" si="89"/>
        <v>Vencido</v>
      </c>
      <c r="AF1047" s="7" t="str">
        <f t="shared" si="87"/>
        <v>Contrato En Curso</v>
      </c>
      <c r="AG1047" s="25"/>
      <c r="AH1047" s="28"/>
    </row>
    <row r="1048" spans="1:34" customFormat="1" ht="32.25" customHeight="1" x14ac:dyDescent="0.35">
      <c r="A1048" s="16"/>
      <c r="B1048" s="10"/>
      <c r="C1048" s="10"/>
      <c r="D1048" s="10"/>
      <c r="E1048" s="10"/>
      <c r="F1048" s="10"/>
      <c r="G1048" s="9"/>
      <c r="H1048" s="22"/>
      <c r="I1048" s="10"/>
      <c r="J1048" s="11"/>
      <c r="K1048" s="11"/>
      <c r="L1048" s="17"/>
      <c r="M1048" s="10"/>
      <c r="N1048" s="10"/>
      <c r="O1048" s="10"/>
      <c r="P1048" s="23"/>
      <c r="Q1048" s="22"/>
      <c r="R1048" s="13"/>
      <c r="S1048" s="18"/>
      <c r="T1048" s="14"/>
      <c r="U1048" s="14"/>
      <c r="V1048" s="15"/>
      <c r="W1048" s="20"/>
      <c r="X1048" s="21"/>
      <c r="Y1048" s="8" t="str">
        <f t="shared" si="85"/>
        <v>En Revisión</v>
      </c>
      <c r="Z1048" s="12"/>
      <c r="AA1048" s="24"/>
      <c r="AB1048" s="19"/>
      <c r="AC1048" s="6">
        <f t="shared" ca="1" si="88"/>
        <v>-45215</v>
      </c>
      <c r="AD1048" s="6" t="str">
        <f t="shared" si="86"/>
        <v>En Proceso</v>
      </c>
      <c r="AE1048" s="7" t="str">
        <f t="shared" ca="1" si="89"/>
        <v>Vencido</v>
      </c>
      <c r="AF1048" s="7" t="str">
        <f t="shared" si="87"/>
        <v>Contrato En Curso</v>
      </c>
      <c r="AG1048" s="25"/>
      <c r="AH1048" s="28"/>
    </row>
    <row r="1049" spans="1:34" customFormat="1" ht="32.25" customHeight="1" x14ac:dyDescent="0.35">
      <c r="A1049" s="16"/>
      <c r="B1049" s="10"/>
      <c r="C1049" s="10"/>
      <c r="D1049" s="10"/>
      <c r="E1049" s="10"/>
      <c r="F1049" s="10"/>
      <c r="G1049" s="9"/>
      <c r="H1049" s="22"/>
      <c r="I1049" s="10"/>
      <c r="J1049" s="11"/>
      <c r="K1049" s="11"/>
      <c r="L1049" s="17"/>
      <c r="M1049" s="10"/>
      <c r="N1049" s="10"/>
      <c r="O1049" s="10"/>
      <c r="P1049" s="23"/>
      <c r="Q1049" s="22"/>
      <c r="R1049" s="13"/>
      <c r="S1049" s="18"/>
      <c r="T1049" s="14"/>
      <c r="U1049" s="14"/>
      <c r="V1049" s="15"/>
      <c r="W1049" s="20"/>
      <c r="X1049" s="21"/>
      <c r="Y1049" s="8" t="str">
        <f t="shared" ref="Y1049:Y1112" si="90">IF(U1049=100,"Aprobada","En Revisión")</f>
        <v>En Revisión</v>
      </c>
      <c r="Z1049" s="12"/>
      <c r="AA1049" s="24"/>
      <c r="AB1049" s="19"/>
      <c r="AC1049" s="6">
        <f t="shared" ca="1" si="88"/>
        <v>-45215</v>
      </c>
      <c r="AD1049" s="6" t="str">
        <f t="shared" ref="AD1049:AD1112" si="91">IF(X1049&gt;1,"Ingresado","En Proceso")</f>
        <v>En Proceso</v>
      </c>
      <c r="AE1049" s="7" t="str">
        <f t="shared" ca="1" si="89"/>
        <v>Vencido</v>
      </c>
      <c r="AF1049" s="7" t="str">
        <f t="shared" si="87"/>
        <v>Contrato En Curso</v>
      </c>
      <c r="AG1049" s="25"/>
      <c r="AH1049" s="28"/>
    </row>
    <row r="1050" spans="1:34" customFormat="1" ht="32.25" customHeight="1" x14ac:dyDescent="0.35">
      <c r="A1050" s="16"/>
      <c r="B1050" s="10"/>
      <c r="C1050" s="10"/>
      <c r="D1050" s="10"/>
      <c r="E1050" s="10"/>
      <c r="F1050" s="10"/>
      <c r="G1050" s="9"/>
      <c r="H1050" s="22"/>
      <c r="I1050" s="10"/>
      <c r="J1050" s="11"/>
      <c r="K1050" s="11"/>
      <c r="L1050" s="17"/>
      <c r="M1050" s="10"/>
      <c r="N1050" s="10"/>
      <c r="O1050" s="10"/>
      <c r="P1050" s="23"/>
      <c r="Q1050" s="22"/>
      <c r="R1050" s="13"/>
      <c r="S1050" s="18"/>
      <c r="T1050" s="14"/>
      <c r="U1050" s="14"/>
      <c r="V1050" s="15"/>
      <c r="W1050" s="20"/>
      <c r="X1050" s="21"/>
      <c r="Y1050" s="8" t="str">
        <f t="shared" si="90"/>
        <v>En Revisión</v>
      </c>
      <c r="Z1050" s="12"/>
      <c r="AA1050" s="24"/>
      <c r="AB1050" s="19"/>
      <c r="AC1050" s="6">
        <f t="shared" ca="1" si="88"/>
        <v>-45215</v>
      </c>
      <c r="AD1050" s="6" t="str">
        <f t="shared" si="91"/>
        <v>En Proceso</v>
      </c>
      <c r="AE1050" s="7" t="str">
        <f t="shared" ca="1" si="89"/>
        <v>Vencido</v>
      </c>
      <c r="AF1050" s="7" t="str">
        <f t="shared" si="87"/>
        <v>Contrato En Curso</v>
      </c>
      <c r="AG1050" s="25"/>
      <c r="AH1050" s="28"/>
    </row>
    <row r="1051" spans="1:34" customFormat="1" ht="32.25" customHeight="1" x14ac:dyDescent="0.35">
      <c r="A1051" s="16"/>
      <c r="B1051" s="10"/>
      <c r="C1051" s="10"/>
      <c r="D1051" s="10"/>
      <c r="E1051" s="10"/>
      <c r="F1051" s="10"/>
      <c r="G1051" s="9"/>
      <c r="H1051" s="22"/>
      <c r="I1051" s="10"/>
      <c r="J1051" s="11"/>
      <c r="K1051" s="11"/>
      <c r="L1051" s="17"/>
      <c r="M1051" s="10"/>
      <c r="N1051" s="10"/>
      <c r="O1051" s="10"/>
      <c r="P1051" s="23"/>
      <c r="Q1051" s="22"/>
      <c r="R1051" s="13"/>
      <c r="S1051" s="18"/>
      <c r="T1051" s="14"/>
      <c r="U1051" s="14"/>
      <c r="V1051" s="15"/>
      <c r="W1051" s="20"/>
      <c r="X1051" s="21"/>
      <c r="Y1051" s="8" t="str">
        <f t="shared" si="90"/>
        <v>En Revisión</v>
      </c>
      <c r="Z1051" s="12"/>
      <c r="AA1051" s="24"/>
      <c r="AB1051" s="19"/>
      <c r="AC1051" s="6">
        <f t="shared" ca="1" si="88"/>
        <v>-45215</v>
      </c>
      <c r="AD1051" s="6" t="str">
        <f t="shared" si="91"/>
        <v>En Proceso</v>
      </c>
      <c r="AE1051" s="7" t="str">
        <f t="shared" ca="1" si="89"/>
        <v>Vencido</v>
      </c>
      <c r="AF1051" s="7" t="str">
        <f t="shared" si="87"/>
        <v>Contrato En Curso</v>
      </c>
      <c r="AG1051" s="25"/>
      <c r="AH1051" s="28"/>
    </row>
    <row r="1052" spans="1:34" customFormat="1" ht="32.25" customHeight="1" x14ac:dyDescent="0.35">
      <c r="A1052" s="16"/>
      <c r="B1052" s="10"/>
      <c r="C1052" s="10"/>
      <c r="D1052" s="10"/>
      <c r="E1052" s="10"/>
      <c r="F1052" s="10"/>
      <c r="G1052" s="9"/>
      <c r="H1052" s="22"/>
      <c r="I1052" s="10"/>
      <c r="J1052" s="11"/>
      <c r="K1052" s="11"/>
      <c r="L1052" s="17"/>
      <c r="M1052" s="10"/>
      <c r="N1052" s="10"/>
      <c r="O1052" s="10"/>
      <c r="P1052" s="23"/>
      <c r="Q1052" s="22"/>
      <c r="R1052" s="13"/>
      <c r="S1052" s="18"/>
      <c r="T1052" s="14"/>
      <c r="U1052" s="14"/>
      <c r="V1052" s="15"/>
      <c r="W1052" s="20"/>
      <c r="X1052" s="21"/>
      <c r="Y1052" s="8" t="str">
        <f t="shared" si="90"/>
        <v>En Revisión</v>
      </c>
      <c r="Z1052" s="12"/>
      <c r="AA1052" s="24"/>
      <c r="AB1052" s="19"/>
      <c r="AC1052" s="6">
        <f t="shared" ca="1" si="88"/>
        <v>-45215</v>
      </c>
      <c r="AD1052" s="6" t="str">
        <f t="shared" si="91"/>
        <v>En Proceso</v>
      </c>
      <c r="AE1052" s="7" t="str">
        <f t="shared" ca="1" si="89"/>
        <v>Vencido</v>
      </c>
      <c r="AF1052" s="7" t="str">
        <f t="shared" si="87"/>
        <v>Contrato En Curso</v>
      </c>
      <c r="AG1052" s="25"/>
      <c r="AH1052" s="28"/>
    </row>
    <row r="1053" spans="1:34" customFormat="1" ht="32.25" customHeight="1" x14ac:dyDescent="0.35">
      <c r="A1053" s="16"/>
      <c r="B1053" s="10"/>
      <c r="C1053" s="10"/>
      <c r="D1053" s="10"/>
      <c r="E1053" s="10"/>
      <c r="F1053" s="10"/>
      <c r="G1053" s="9"/>
      <c r="H1053" s="22"/>
      <c r="I1053" s="10"/>
      <c r="J1053" s="11"/>
      <c r="K1053" s="11"/>
      <c r="L1053" s="17"/>
      <c r="M1053" s="10"/>
      <c r="N1053" s="10"/>
      <c r="O1053" s="10"/>
      <c r="P1053" s="23"/>
      <c r="Q1053" s="22"/>
      <c r="R1053" s="13"/>
      <c r="S1053" s="18"/>
      <c r="T1053" s="14"/>
      <c r="U1053" s="14"/>
      <c r="V1053" s="15"/>
      <c r="W1053" s="20"/>
      <c r="X1053" s="21"/>
      <c r="Y1053" s="8" t="str">
        <f t="shared" si="90"/>
        <v>En Revisión</v>
      </c>
      <c r="Z1053" s="12"/>
      <c r="AA1053" s="24"/>
      <c r="AB1053" s="19"/>
      <c r="AC1053" s="6">
        <f t="shared" ca="1" si="88"/>
        <v>-45215</v>
      </c>
      <c r="AD1053" s="6" t="str">
        <f t="shared" si="91"/>
        <v>En Proceso</v>
      </c>
      <c r="AE1053" s="7" t="str">
        <f t="shared" ca="1" si="89"/>
        <v>Vencido</v>
      </c>
      <c r="AF1053" s="7" t="str">
        <f t="shared" si="87"/>
        <v>Contrato En Curso</v>
      </c>
      <c r="AG1053" s="25"/>
      <c r="AH1053" s="28"/>
    </row>
    <row r="1054" spans="1:34" customFormat="1" ht="32.25" customHeight="1" x14ac:dyDescent="0.35">
      <c r="A1054" s="16"/>
      <c r="B1054" s="10"/>
      <c r="C1054" s="10"/>
      <c r="D1054" s="10"/>
      <c r="E1054" s="10"/>
      <c r="F1054" s="10"/>
      <c r="G1054" s="9"/>
      <c r="H1054" s="22"/>
      <c r="I1054" s="10"/>
      <c r="J1054" s="11"/>
      <c r="K1054" s="11"/>
      <c r="L1054" s="17"/>
      <c r="M1054" s="10"/>
      <c r="N1054" s="10"/>
      <c r="O1054" s="10"/>
      <c r="P1054" s="23"/>
      <c r="Q1054" s="22"/>
      <c r="R1054" s="13"/>
      <c r="S1054" s="18"/>
      <c r="T1054" s="14"/>
      <c r="U1054" s="14"/>
      <c r="V1054" s="15"/>
      <c r="W1054" s="20"/>
      <c r="X1054" s="21"/>
      <c r="Y1054" s="8" t="str">
        <f t="shared" si="90"/>
        <v>En Revisión</v>
      </c>
      <c r="Z1054" s="12"/>
      <c r="AA1054" s="24"/>
      <c r="AB1054" s="19"/>
      <c r="AC1054" s="6">
        <f t="shared" ca="1" si="88"/>
        <v>-45215</v>
      </c>
      <c r="AD1054" s="6" t="str">
        <f t="shared" si="91"/>
        <v>En Proceso</v>
      </c>
      <c r="AE1054" s="7" t="str">
        <f t="shared" ca="1" si="89"/>
        <v>Vencido</v>
      </c>
      <c r="AF1054" s="7" t="str">
        <f t="shared" si="87"/>
        <v>Contrato En Curso</v>
      </c>
      <c r="AG1054" s="25"/>
      <c r="AH1054" s="28"/>
    </row>
    <row r="1055" spans="1:34" customFormat="1" ht="32.25" customHeight="1" x14ac:dyDescent="0.35">
      <c r="A1055" s="16"/>
      <c r="B1055" s="10"/>
      <c r="C1055" s="10"/>
      <c r="D1055" s="10"/>
      <c r="E1055" s="10"/>
      <c r="F1055" s="10"/>
      <c r="G1055" s="9"/>
      <c r="H1055" s="22"/>
      <c r="I1055" s="10"/>
      <c r="J1055" s="11"/>
      <c r="K1055" s="11"/>
      <c r="L1055" s="17"/>
      <c r="M1055" s="10"/>
      <c r="N1055" s="10"/>
      <c r="O1055" s="10"/>
      <c r="P1055" s="23"/>
      <c r="Q1055" s="22"/>
      <c r="R1055" s="13"/>
      <c r="S1055" s="18"/>
      <c r="T1055" s="14"/>
      <c r="U1055" s="14"/>
      <c r="V1055" s="15"/>
      <c r="W1055" s="20"/>
      <c r="X1055" s="21"/>
      <c r="Y1055" s="8" t="str">
        <f t="shared" si="90"/>
        <v>En Revisión</v>
      </c>
      <c r="Z1055" s="12"/>
      <c r="AA1055" s="24"/>
      <c r="AB1055" s="19"/>
      <c r="AC1055" s="6">
        <f t="shared" ca="1" si="88"/>
        <v>-45215</v>
      </c>
      <c r="AD1055" s="6" t="str">
        <f t="shared" si="91"/>
        <v>En Proceso</v>
      </c>
      <c r="AE1055" s="7" t="str">
        <f t="shared" ca="1" si="89"/>
        <v>Vencido</v>
      </c>
      <c r="AF1055" s="7" t="str">
        <f t="shared" si="87"/>
        <v>Contrato En Curso</v>
      </c>
      <c r="AG1055" s="25"/>
      <c r="AH1055" s="28"/>
    </row>
    <row r="1056" spans="1:34" customFormat="1" ht="32.25" customHeight="1" x14ac:dyDescent="0.35">
      <c r="A1056" s="16"/>
      <c r="B1056" s="10"/>
      <c r="C1056" s="10"/>
      <c r="D1056" s="10"/>
      <c r="E1056" s="10"/>
      <c r="F1056" s="10"/>
      <c r="G1056" s="9"/>
      <c r="H1056" s="22"/>
      <c r="I1056" s="10"/>
      <c r="J1056" s="11"/>
      <c r="K1056" s="11"/>
      <c r="L1056" s="17"/>
      <c r="M1056" s="10"/>
      <c r="N1056" s="10"/>
      <c r="O1056" s="10"/>
      <c r="P1056" s="23"/>
      <c r="Q1056" s="22"/>
      <c r="R1056" s="13"/>
      <c r="S1056" s="18"/>
      <c r="T1056" s="14"/>
      <c r="U1056" s="14"/>
      <c r="V1056" s="15"/>
      <c r="W1056" s="20"/>
      <c r="X1056" s="21"/>
      <c r="Y1056" s="8" t="str">
        <f t="shared" si="90"/>
        <v>En Revisión</v>
      </c>
      <c r="Z1056" s="12"/>
      <c r="AA1056" s="24"/>
      <c r="AB1056" s="19"/>
      <c r="AC1056" s="6">
        <f t="shared" ca="1" si="88"/>
        <v>-45215</v>
      </c>
      <c r="AD1056" s="6" t="str">
        <f t="shared" si="91"/>
        <v>En Proceso</v>
      </c>
      <c r="AE1056" s="7" t="str">
        <f t="shared" ca="1" si="89"/>
        <v>Vencido</v>
      </c>
      <c r="AF1056" s="7" t="str">
        <f t="shared" si="87"/>
        <v>Contrato En Curso</v>
      </c>
      <c r="AG1056" s="25"/>
      <c r="AH1056" s="28"/>
    </row>
    <row r="1057" spans="1:34" customFormat="1" ht="32.25" customHeight="1" x14ac:dyDescent="0.35">
      <c r="A1057" s="16"/>
      <c r="B1057" s="10"/>
      <c r="C1057" s="10"/>
      <c r="D1057" s="10"/>
      <c r="E1057" s="10"/>
      <c r="F1057" s="10"/>
      <c r="G1057" s="9"/>
      <c r="H1057" s="22"/>
      <c r="I1057" s="10"/>
      <c r="J1057" s="11"/>
      <c r="K1057" s="11"/>
      <c r="L1057" s="17"/>
      <c r="M1057" s="10"/>
      <c r="N1057" s="10"/>
      <c r="O1057" s="10"/>
      <c r="P1057" s="23"/>
      <c r="Q1057" s="22"/>
      <c r="R1057" s="13"/>
      <c r="S1057" s="18"/>
      <c r="T1057" s="14"/>
      <c r="U1057" s="14"/>
      <c r="V1057" s="15"/>
      <c r="W1057" s="20"/>
      <c r="X1057" s="21"/>
      <c r="Y1057" s="8" t="str">
        <f t="shared" si="90"/>
        <v>En Revisión</v>
      </c>
      <c r="Z1057" s="12"/>
      <c r="AA1057" s="24"/>
      <c r="AB1057" s="19"/>
      <c r="AC1057" s="6">
        <f t="shared" ca="1" si="88"/>
        <v>-45215</v>
      </c>
      <c r="AD1057" s="6" t="str">
        <f t="shared" si="91"/>
        <v>En Proceso</v>
      </c>
      <c r="AE1057" s="7" t="str">
        <f t="shared" ca="1" si="89"/>
        <v>Vencido</v>
      </c>
      <c r="AF1057" s="7" t="str">
        <f t="shared" si="87"/>
        <v>Contrato En Curso</v>
      </c>
      <c r="AG1057" s="25"/>
      <c r="AH1057" s="28"/>
    </row>
    <row r="1058" spans="1:34" customFormat="1" ht="32.25" customHeight="1" x14ac:dyDescent="0.35">
      <c r="A1058" s="16"/>
      <c r="B1058" s="10"/>
      <c r="C1058" s="10"/>
      <c r="D1058" s="10"/>
      <c r="E1058" s="10"/>
      <c r="F1058" s="10"/>
      <c r="G1058" s="9"/>
      <c r="H1058" s="22"/>
      <c r="I1058" s="10"/>
      <c r="J1058" s="11"/>
      <c r="K1058" s="11"/>
      <c r="L1058" s="17"/>
      <c r="M1058" s="10"/>
      <c r="N1058" s="10"/>
      <c r="O1058" s="10"/>
      <c r="P1058" s="23"/>
      <c r="Q1058" s="22"/>
      <c r="R1058" s="13"/>
      <c r="S1058" s="18"/>
      <c r="T1058" s="14"/>
      <c r="U1058" s="14"/>
      <c r="V1058" s="15"/>
      <c r="W1058" s="20"/>
      <c r="X1058" s="21"/>
      <c r="Y1058" s="8" t="str">
        <f t="shared" si="90"/>
        <v>En Revisión</v>
      </c>
      <c r="Z1058" s="12"/>
      <c r="AA1058" s="24"/>
      <c r="AB1058" s="19"/>
      <c r="AC1058" s="6">
        <f t="shared" ca="1" si="88"/>
        <v>-45215</v>
      </c>
      <c r="AD1058" s="6" t="str">
        <f t="shared" si="91"/>
        <v>En Proceso</v>
      </c>
      <c r="AE1058" s="7" t="str">
        <f t="shared" ca="1" si="89"/>
        <v>Vencido</v>
      </c>
      <c r="AF1058" s="7" t="str">
        <f t="shared" si="87"/>
        <v>Contrato En Curso</v>
      </c>
      <c r="AG1058" s="25"/>
      <c r="AH1058" s="28"/>
    </row>
    <row r="1059" spans="1:34" customFormat="1" ht="32.25" customHeight="1" x14ac:dyDescent="0.35">
      <c r="A1059" s="16"/>
      <c r="B1059" s="10"/>
      <c r="C1059" s="10"/>
      <c r="D1059" s="10"/>
      <c r="E1059" s="10"/>
      <c r="F1059" s="10"/>
      <c r="G1059" s="9"/>
      <c r="H1059" s="22"/>
      <c r="I1059" s="10"/>
      <c r="J1059" s="11"/>
      <c r="K1059" s="11"/>
      <c r="L1059" s="17"/>
      <c r="M1059" s="10"/>
      <c r="N1059" s="10"/>
      <c r="O1059" s="10"/>
      <c r="P1059" s="23"/>
      <c r="Q1059" s="22"/>
      <c r="R1059" s="13"/>
      <c r="S1059" s="18"/>
      <c r="T1059" s="14"/>
      <c r="U1059" s="14"/>
      <c r="V1059" s="15"/>
      <c r="W1059" s="20"/>
      <c r="X1059" s="21"/>
      <c r="Y1059" s="8" t="str">
        <f t="shared" si="90"/>
        <v>En Revisión</v>
      </c>
      <c r="Z1059" s="12"/>
      <c r="AA1059" s="24"/>
      <c r="AB1059" s="19"/>
      <c r="AC1059" s="6">
        <f t="shared" ca="1" si="88"/>
        <v>-45215</v>
      </c>
      <c r="AD1059" s="6" t="str">
        <f t="shared" si="91"/>
        <v>En Proceso</v>
      </c>
      <c r="AE1059" s="7" t="str">
        <f t="shared" ca="1" si="89"/>
        <v>Vencido</v>
      </c>
      <c r="AF1059" s="7" t="str">
        <f t="shared" si="87"/>
        <v>Contrato En Curso</v>
      </c>
      <c r="AG1059" s="25"/>
      <c r="AH1059" s="28"/>
    </row>
    <row r="1060" spans="1:34" customFormat="1" ht="32.25" customHeight="1" x14ac:dyDescent="0.35">
      <c r="A1060" s="16"/>
      <c r="B1060" s="10"/>
      <c r="C1060" s="10"/>
      <c r="D1060" s="10"/>
      <c r="E1060" s="10"/>
      <c r="F1060" s="10"/>
      <c r="G1060" s="9"/>
      <c r="H1060" s="22"/>
      <c r="I1060" s="10"/>
      <c r="J1060" s="11"/>
      <c r="K1060" s="11"/>
      <c r="L1060" s="17"/>
      <c r="M1060" s="10"/>
      <c r="N1060" s="10"/>
      <c r="O1060" s="10"/>
      <c r="P1060" s="23"/>
      <c r="Q1060" s="22"/>
      <c r="R1060" s="13"/>
      <c r="S1060" s="18"/>
      <c r="T1060" s="14"/>
      <c r="U1060" s="14"/>
      <c r="V1060" s="15"/>
      <c r="W1060" s="20"/>
      <c r="X1060" s="21"/>
      <c r="Y1060" s="8" t="str">
        <f t="shared" si="90"/>
        <v>En Revisión</v>
      </c>
      <c r="Z1060" s="12"/>
      <c r="AA1060" s="24"/>
      <c r="AB1060" s="19"/>
      <c r="AC1060" s="6">
        <f t="shared" ca="1" si="88"/>
        <v>-45215</v>
      </c>
      <c r="AD1060" s="6" t="str">
        <f t="shared" si="91"/>
        <v>En Proceso</v>
      </c>
      <c r="AE1060" s="7" t="str">
        <f t="shared" ca="1" si="89"/>
        <v>Vencido</v>
      </c>
      <c r="AF1060" s="7" t="str">
        <f t="shared" si="87"/>
        <v>Contrato En Curso</v>
      </c>
      <c r="AG1060" s="25"/>
      <c r="AH1060" s="28"/>
    </row>
    <row r="1061" spans="1:34" customFormat="1" ht="32.25" customHeight="1" x14ac:dyDescent="0.35">
      <c r="A1061" s="16"/>
      <c r="B1061" s="10"/>
      <c r="C1061" s="10"/>
      <c r="D1061" s="10"/>
      <c r="E1061" s="10"/>
      <c r="F1061" s="10"/>
      <c r="G1061" s="9"/>
      <c r="H1061" s="22"/>
      <c r="I1061" s="10"/>
      <c r="J1061" s="11"/>
      <c r="K1061" s="11"/>
      <c r="L1061" s="17"/>
      <c r="M1061" s="10"/>
      <c r="N1061" s="10"/>
      <c r="O1061" s="10"/>
      <c r="P1061" s="23"/>
      <c r="Q1061" s="22"/>
      <c r="R1061" s="13"/>
      <c r="S1061" s="18"/>
      <c r="T1061" s="14"/>
      <c r="U1061" s="14"/>
      <c r="V1061" s="15"/>
      <c r="W1061" s="20"/>
      <c r="X1061" s="21"/>
      <c r="Y1061" s="8" t="str">
        <f t="shared" si="90"/>
        <v>En Revisión</v>
      </c>
      <c r="Z1061" s="12"/>
      <c r="AA1061" s="24"/>
      <c r="AB1061" s="19"/>
      <c r="AC1061" s="6">
        <f t="shared" ca="1" si="88"/>
        <v>-45215</v>
      </c>
      <c r="AD1061" s="6" t="str">
        <f t="shared" si="91"/>
        <v>En Proceso</v>
      </c>
      <c r="AE1061" s="7" t="str">
        <f t="shared" ca="1" si="89"/>
        <v>Vencido</v>
      </c>
      <c r="AF1061" s="7" t="str">
        <f t="shared" si="87"/>
        <v>Contrato En Curso</v>
      </c>
      <c r="AG1061" s="25"/>
      <c r="AH1061" s="28"/>
    </row>
    <row r="1062" spans="1:34" customFormat="1" ht="32.25" customHeight="1" x14ac:dyDescent="0.35">
      <c r="A1062" s="16"/>
      <c r="B1062" s="10"/>
      <c r="C1062" s="10"/>
      <c r="D1062" s="10"/>
      <c r="E1062" s="10"/>
      <c r="F1062" s="10"/>
      <c r="G1062" s="9"/>
      <c r="H1062" s="22"/>
      <c r="I1062" s="10"/>
      <c r="J1062" s="11"/>
      <c r="K1062" s="11"/>
      <c r="L1062" s="17"/>
      <c r="M1062" s="10"/>
      <c r="N1062" s="10"/>
      <c r="O1062" s="10"/>
      <c r="P1062" s="23"/>
      <c r="Q1062" s="22"/>
      <c r="R1062" s="13"/>
      <c r="S1062" s="18"/>
      <c r="T1062" s="14"/>
      <c r="U1062" s="14"/>
      <c r="V1062" s="15"/>
      <c r="W1062" s="20"/>
      <c r="X1062" s="21"/>
      <c r="Y1062" s="8" t="str">
        <f t="shared" si="90"/>
        <v>En Revisión</v>
      </c>
      <c r="Z1062" s="12"/>
      <c r="AA1062" s="24"/>
      <c r="AB1062" s="19"/>
      <c r="AC1062" s="6">
        <f t="shared" ca="1" si="88"/>
        <v>-45215</v>
      </c>
      <c r="AD1062" s="6" t="str">
        <f t="shared" si="91"/>
        <v>En Proceso</v>
      </c>
      <c r="AE1062" s="7" t="str">
        <f t="shared" ca="1" si="89"/>
        <v>Vencido</v>
      </c>
      <c r="AF1062" s="7" t="str">
        <f t="shared" si="87"/>
        <v>Contrato En Curso</v>
      </c>
      <c r="AG1062" s="25"/>
      <c r="AH1062" s="28"/>
    </row>
    <row r="1063" spans="1:34" customFormat="1" ht="32.25" customHeight="1" x14ac:dyDescent="0.35">
      <c r="A1063" s="16"/>
      <c r="B1063" s="10"/>
      <c r="C1063" s="10"/>
      <c r="D1063" s="10"/>
      <c r="E1063" s="10"/>
      <c r="F1063" s="10"/>
      <c r="G1063" s="9"/>
      <c r="H1063" s="22"/>
      <c r="I1063" s="10"/>
      <c r="J1063" s="11"/>
      <c r="K1063" s="11"/>
      <c r="L1063" s="17"/>
      <c r="M1063" s="10"/>
      <c r="N1063" s="10"/>
      <c r="O1063" s="10"/>
      <c r="P1063" s="23"/>
      <c r="Q1063" s="22"/>
      <c r="R1063" s="13"/>
      <c r="S1063" s="18"/>
      <c r="T1063" s="14"/>
      <c r="U1063" s="14"/>
      <c r="V1063" s="15"/>
      <c r="W1063" s="20"/>
      <c r="X1063" s="21"/>
      <c r="Y1063" s="8" t="str">
        <f t="shared" si="90"/>
        <v>En Revisión</v>
      </c>
      <c r="Z1063" s="12"/>
      <c r="AA1063" s="24"/>
      <c r="AB1063" s="19"/>
      <c r="AC1063" s="6">
        <f t="shared" ca="1" si="88"/>
        <v>-45215</v>
      </c>
      <c r="AD1063" s="6" t="str">
        <f t="shared" si="91"/>
        <v>En Proceso</v>
      </c>
      <c r="AE1063" s="7" t="str">
        <f t="shared" ca="1" si="89"/>
        <v>Vencido</v>
      </c>
      <c r="AF1063" s="7" t="str">
        <f t="shared" si="87"/>
        <v>Contrato En Curso</v>
      </c>
      <c r="AG1063" s="25"/>
      <c r="AH1063" s="28"/>
    </row>
    <row r="1064" spans="1:34" customFormat="1" ht="32.25" customHeight="1" x14ac:dyDescent="0.35">
      <c r="A1064" s="16"/>
      <c r="B1064" s="10"/>
      <c r="C1064" s="10"/>
      <c r="D1064" s="10"/>
      <c r="E1064" s="10"/>
      <c r="F1064" s="10"/>
      <c r="G1064" s="9"/>
      <c r="H1064" s="22"/>
      <c r="I1064" s="10"/>
      <c r="J1064" s="11"/>
      <c r="K1064" s="11"/>
      <c r="L1064" s="17"/>
      <c r="M1064" s="10"/>
      <c r="N1064" s="10"/>
      <c r="O1064" s="10"/>
      <c r="P1064" s="23"/>
      <c r="Q1064" s="22"/>
      <c r="R1064" s="13"/>
      <c r="S1064" s="18"/>
      <c r="T1064" s="14"/>
      <c r="U1064" s="14"/>
      <c r="V1064" s="15"/>
      <c r="W1064" s="20"/>
      <c r="X1064" s="21"/>
      <c r="Y1064" s="8" t="str">
        <f t="shared" si="90"/>
        <v>En Revisión</v>
      </c>
      <c r="Z1064" s="12"/>
      <c r="AA1064" s="24"/>
      <c r="AB1064" s="19"/>
      <c r="AC1064" s="6">
        <f t="shared" ca="1" si="88"/>
        <v>-45215</v>
      </c>
      <c r="AD1064" s="6" t="str">
        <f t="shared" si="91"/>
        <v>En Proceso</v>
      </c>
      <c r="AE1064" s="7" t="str">
        <f t="shared" ca="1" si="89"/>
        <v>Vencido</v>
      </c>
      <c r="AF1064" s="7" t="str">
        <f t="shared" si="87"/>
        <v>Contrato En Curso</v>
      </c>
      <c r="AG1064" s="25"/>
      <c r="AH1064" s="28"/>
    </row>
    <row r="1065" spans="1:34" customFormat="1" ht="32.25" customHeight="1" x14ac:dyDescent="0.35">
      <c r="A1065" s="16"/>
      <c r="B1065" s="10"/>
      <c r="C1065" s="10"/>
      <c r="D1065" s="10"/>
      <c r="E1065" s="10"/>
      <c r="F1065" s="10"/>
      <c r="G1065" s="9"/>
      <c r="H1065" s="22"/>
      <c r="I1065" s="10"/>
      <c r="J1065" s="11"/>
      <c r="K1065" s="11"/>
      <c r="L1065" s="17"/>
      <c r="M1065" s="10"/>
      <c r="N1065" s="10"/>
      <c r="O1065" s="10"/>
      <c r="P1065" s="23"/>
      <c r="Q1065" s="22"/>
      <c r="R1065" s="13"/>
      <c r="S1065" s="18"/>
      <c r="T1065" s="14"/>
      <c r="U1065" s="14"/>
      <c r="V1065" s="15"/>
      <c r="W1065" s="20"/>
      <c r="X1065" s="21"/>
      <c r="Y1065" s="8" t="str">
        <f t="shared" si="90"/>
        <v>En Revisión</v>
      </c>
      <c r="Z1065" s="12"/>
      <c r="AA1065" s="24"/>
      <c r="AB1065" s="19"/>
      <c r="AC1065" s="6">
        <f t="shared" ca="1" si="88"/>
        <v>-45215</v>
      </c>
      <c r="AD1065" s="6" t="str">
        <f t="shared" si="91"/>
        <v>En Proceso</v>
      </c>
      <c r="AE1065" s="7" t="str">
        <f t="shared" ca="1" si="89"/>
        <v>Vencido</v>
      </c>
      <c r="AF1065" s="7" t="str">
        <f t="shared" si="87"/>
        <v>Contrato En Curso</v>
      </c>
      <c r="AG1065" s="25"/>
      <c r="AH1065" s="28"/>
    </row>
    <row r="1066" spans="1:34" customFormat="1" ht="32.25" customHeight="1" x14ac:dyDescent="0.35">
      <c r="A1066" s="16"/>
      <c r="B1066" s="10"/>
      <c r="C1066" s="10"/>
      <c r="D1066" s="10"/>
      <c r="E1066" s="10"/>
      <c r="F1066" s="10"/>
      <c r="G1066" s="9"/>
      <c r="H1066" s="22"/>
      <c r="I1066" s="10"/>
      <c r="J1066" s="11"/>
      <c r="K1066" s="11"/>
      <c r="L1066" s="17"/>
      <c r="M1066" s="10"/>
      <c r="N1066" s="10"/>
      <c r="O1066" s="10"/>
      <c r="P1066" s="23"/>
      <c r="Q1066" s="22"/>
      <c r="R1066" s="13"/>
      <c r="S1066" s="18"/>
      <c r="T1066" s="14"/>
      <c r="U1066" s="14"/>
      <c r="V1066" s="15"/>
      <c r="W1066" s="20"/>
      <c r="X1066" s="21"/>
      <c r="Y1066" s="8" t="str">
        <f t="shared" si="90"/>
        <v>En Revisión</v>
      </c>
      <c r="Z1066" s="12"/>
      <c r="AA1066" s="24"/>
      <c r="AB1066" s="19"/>
      <c r="AC1066" s="6">
        <f t="shared" ca="1" si="88"/>
        <v>-45215</v>
      </c>
      <c r="AD1066" s="6" t="str">
        <f t="shared" si="91"/>
        <v>En Proceso</v>
      </c>
      <c r="AE1066" s="7" t="str">
        <f t="shared" ca="1" si="89"/>
        <v>Vencido</v>
      </c>
      <c r="AF1066" s="7" t="str">
        <f t="shared" si="87"/>
        <v>Contrato En Curso</v>
      </c>
      <c r="AG1066" s="25"/>
      <c r="AH1066" s="28"/>
    </row>
    <row r="1067" spans="1:34" customFormat="1" ht="32.25" customHeight="1" x14ac:dyDescent="0.35">
      <c r="A1067" s="16"/>
      <c r="B1067" s="10"/>
      <c r="C1067" s="10"/>
      <c r="D1067" s="10"/>
      <c r="E1067" s="10"/>
      <c r="F1067" s="10"/>
      <c r="G1067" s="9"/>
      <c r="H1067" s="22"/>
      <c r="I1067" s="10"/>
      <c r="J1067" s="11"/>
      <c r="K1067" s="11"/>
      <c r="L1067" s="17"/>
      <c r="M1067" s="10"/>
      <c r="N1067" s="10"/>
      <c r="O1067" s="10"/>
      <c r="P1067" s="23"/>
      <c r="Q1067" s="22"/>
      <c r="R1067" s="13"/>
      <c r="S1067" s="18"/>
      <c r="T1067" s="14"/>
      <c r="U1067" s="14"/>
      <c r="V1067" s="15"/>
      <c r="W1067" s="20"/>
      <c r="X1067" s="21"/>
      <c r="Y1067" s="8" t="str">
        <f t="shared" si="90"/>
        <v>En Revisión</v>
      </c>
      <c r="Z1067" s="12"/>
      <c r="AA1067" s="24"/>
      <c r="AB1067" s="19"/>
      <c r="AC1067" s="6">
        <f t="shared" ca="1" si="88"/>
        <v>-45215</v>
      </c>
      <c r="AD1067" s="6" t="str">
        <f t="shared" si="91"/>
        <v>En Proceso</v>
      </c>
      <c r="AE1067" s="7" t="str">
        <f t="shared" ca="1" si="89"/>
        <v>Vencido</v>
      </c>
      <c r="AF1067" s="7" t="str">
        <f t="shared" si="87"/>
        <v>Contrato En Curso</v>
      </c>
      <c r="AG1067" s="25"/>
      <c r="AH1067" s="28"/>
    </row>
    <row r="1068" spans="1:34" customFormat="1" ht="32.25" customHeight="1" x14ac:dyDescent="0.35">
      <c r="A1068" s="16"/>
      <c r="B1068" s="10"/>
      <c r="C1068" s="10"/>
      <c r="D1068" s="10"/>
      <c r="E1068" s="10"/>
      <c r="F1068" s="10"/>
      <c r="G1068" s="9"/>
      <c r="H1068" s="22"/>
      <c r="I1068" s="10"/>
      <c r="J1068" s="11"/>
      <c r="K1068" s="11"/>
      <c r="L1068" s="17"/>
      <c r="M1068" s="10"/>
      <c r="N1068" s="10"/>
      <c r="O1068" s="10"/>
      <c r="P1068" s="23"/>
      <c r="Q1068" s="22"/>
      <c r="R1068" s="13"/>
      <c r="S1068" s="18"/>
      <c r="T1068" s="14"/>
      <c r="U1068" s="14"/>
      <c r="V1068" s="15"/>
      <c r="W1068" s="20"/>
      <c r="X1068" s="21"/>
      <c r="Y1068" s="8" t="str">
        <f t="shared" si="90"/>
        <v>En Revisión</v>
      </c>
      <c r="Z1068" s="12"/>
      <c r="AA1068" s="24"/>
      <c r="AB1068" s="19"/>
      <c r="AC1068" s="6">
        <f t="shared" ca="1" si="88"/>
        <v>-45215</v>
      </c>
      <c r="AD1068" s="6" t="str">
        <f t="shared" si="91"/>
        <v>En Proceso</v>
      </c>
      <c r="AE1068" s="7" t="str">
        <f t="shared" ca="1" si="89"/>
        <v>Vencido</v>
      </c>
      <c r="AF1068" s="7" t="str">
        <f t="shared" si="87"/>
        <v>Contrato En Curso</v>
      </c>
      <c r="AG1068" s="25"/>
      <c r="AH1068" s="28"/>
    </row>
    <row r="1069" spans="1:34" customFormat="1" ht="32.25" customHeight="1" x14ac:dyDescent="0.35">
      <c r="A1069" s="16"/>
      <c r="B1069" s="10"/>
      <c r="C1069" s="10"/>
      <c r="D1069" s="10"/>
      <c r="E1069" s="10"/>
      <c r="F1069" s="10"/>
      <c r="G1069" s="9"/>
      <c r="H1069" s="22"/>
      <c r="I1069" s="10"/>
      <c r="J1069" s="11"/>
      <c r="K1069" s="11"/>
      <c r="L1069" s="17"/>
      <c r="M1069" s="10"/>
      <c r="N1069" s="10"/>
      <c r="O1069" s="10"/>
      <c r="P1069" s="23"/>
      <c r="Q1069" s="22"/>
      <c r="R1069" s="13"/>
      <c r="S1069" s="18"/>
      <c r="T1069" s="14"/>
      <c r="U1069" s="14"/>
      <c r="V1069" s="15"/>
      <c r="W1069" s="20"/>
      <c r="X1069" s="21"/>
      <c r="Y1069" s="8" t="str">
        <f t="shared" si="90"/>
        <v>En Revisión</v>
      </c>
      <c r="Z1069" s="12"/>
      <c r="AA1069" s="24"/>
      <c r="AB1069" s="19"/>
      <c r="AC1069" s="6">
        <f t="shared" ca="1" si="88"/>
        <v>-45215</v>
      </c>
      <c r="AD1069" s="6" t="str">
        <f t="shared" si="91"/>
        <v>En Proceso</v>
      </c>
      <c r="AE1069" s="7" t="str">
        <f t="shared" ca="1" si="89"/>
        <v>Vencido</v>
      </c>
      <c r="AF1069" s="7" t="str">
        <f t="shared" si="87"/>
        <v>Contrato En Curso</v>
      </c>
      <c r="AG1069" s="25"/>
      <c r="AH1069" s="28"/>
    </row>
    <row r="1070" spans="1:34" customFormat="1" ht="32.25" customHeight="1" x14ac:dyDescent="0.35">
      <c r="A1070" s="16"/>
      <c r="B1070" s="10"/>
      <c r="C1070" s="10"/>
      <c r="D1070" s="10"/>
      <c r="E1070" s="10"/>
      <c r="F1070" s="10"/>
      <c r="G1070" s="9"/>
      <c r="H1070" s="22"/>
      <c r="I1070" s="10"/>
      <c r="J1070" s="11"/>
      <c r="K1070" s="11"/>
      <c r="L1070" s="17"/>
      <c r="M1070" s="10"/>
      <c r="N1070" s="10"/>
      <c r="O1070" s="10"/>
      <c r="P1070" s="23"/>
      <c r="Q1070" s="22"/>
      <c r="R1070" s="13"/>
      <c r="S1070" s="18"/>
      <c r="T1070" s="14"/>
      <c r="U1070" s="14"/>
      <c r="V1070" s="15"/>
      <c r="W1070" s="20"/>
      <c r="X1070" s="21"/>
      <c r="Y1070" s="8" t="str">
        <f t="shared" si="90"/>
        <v>En Revisión</v>
      </c>
      <c r="Z1070" s="12"/>
      <c r="AA1070" s="24"/>
      <c r="AB1070" s="19"/>
      <c r="AC1070" s="6">
        <f t="shared" ca="1" si="88"/>
        <v>-45215</v>
      </c>
      <c r="AD1070" s="6" t="str">
        <f t="shared" si="91"/>
        <v>En Proceso</v>
      </c>
      <c r="AE1070" s="7" t="str">
        <f t="shared" ca="1" si="89"/>
        <v>Vencido</v>
      </c>
      <c r="AF1070" s="7" t="str">
        <f t="shared" si="87"/>
        <v>Contrato En Curso</v>
      </c>
      <c r="AG1070" s="25"/>
      <c r="AH1070" s="28"/>
    </row>
    <row r="1071" spans="1:34" customFormat="1" ht="32.25" customHeight="1" x14ac:dyDescent="0.35">
      <c r="A1071" s="16"/>
      <c r="B1071" s="10"/>
      <c r="C1071" s="10"/>
      <c r="D1071" s="10"/>
      <c r="E1071" s="10"/>
      <c r="F1071" s="10"/>
      <c r="G1071" s="9"/>
      <c r="H1071" s="22"/>
      <c r="I1071" s="10"/>
      <c r="J1071" s="11"/>
      <c r="K1071" s="11"/>
      <c r="L1071" s="17"/>
      <c r="M1071" s="10"/>
      <c r="N1071" s="10"/>
      <c r="O1071" s="10"/>
      <c r="P1071" s="23"/>
      <c r="Q1071" s="22"/>
      <c r="R1071" s="13"/>
      <c r="S1071" s="18"/>
      <c r="T1071" s="14"/>
      <c r="U1071" s="14"/>
      <c r="V1071" s="15"/>
      <c r="W1071" s="20"/>
      <c r="X1071" s="21"/>
      <c r="Y1071" s="8" t="str">
        <f t="shared" si="90"/>
        <v>En Revisión</v>
      </c>
      <c r="Z1071" s="12"/>
      <c r="AA1071" s="24"/>
      <c r="AB1071" s="19"/>
      <c r="AC1071" s="6">
        <f t="shared" ca="1" si="88"/>
        <v>-45215</v>
      </c>
      <c r="AD1071" s="6" t="str">
        <f t="shared" si="91"/>
        <v>En Proceso</v>
      </c>
      <c r="AE1071" s="7" t="str">
        <f t="shared" ca="1" si="89"/>
        <v>Vencido</v>
      </c>
      <c r="AF1071" s="7" t="str">
        <f t="shared" si="87"/>
        <v>Contrato En Curso</v>
      </c>
      <c r="AG1071" s="25"/>
      <c r="AH1071" s="28"/>
    </row>
    <row r="1072" spans="1:34" customFormat="1" ht="32.25" customHeight="1" x14ac:dyDescent="0.35">
      <c r="A1072" s="16"/>
      <c r="B1072" s="10"/>
      <c r="C1072" s="10"/>
      <c r="D1072" s="10"/>
      <c r="E1072" s="10"/>
      <c r="F1072" s="10"/>
      <c r="G1072" s="9"/>
      <c r="H1072" s="22"/>
      <c r="I1072" s="10"/>
      <c r="J1072" s="11"/>
      <c r="K1072" s="11"/>
      <c r="L1072" s="17"/>
      <c r="M1072" s="10"/>
      <c r="N1072" s="10"/>
      <c r="O1072" s="10"/>
      <c r="P1072" s="23"/>
      <c r="Q1072" s="22"/>
      <c r="R1072" s="13"/>
      <c r="S1072" s="18"/>
      <c r="T1072" s="14"/>
      <c r="U1072" s="14"/>
      <c r="V1072" s="15"/>
      <c r="W1072" s="20"/>
      <c r="X1072" s="21"/>
      <c r="Y1072" s="8" t="str">
        <f t="shared" si="90"/>
        <v>En Revisión</v>
      </c>
      <c r="Z1072" s="12"/>
      <c r="AA1072" s="24"/>
      <c r="AB1072" s="19"/>
      <c r="AC1072" s="6">
        <f t="shared" ca="1" si="88"/>
        <v>-45215</v>
      </c>
      <c r="AD1072" s="6" t="str">
        <f t="shared" si="91"/>
        <v>En Proceso</v>
      </c>
      <c r="AE1072" s="7" t="str">
        <f t="shared" ca="1" si="89"/>
        <v>Vencido</v>
      </c>
      <c r="AF1072" s="7" t="str">
        <f t="shared" si="87"/>
        <v>Contrato En Curso</v>
      </c>
      <c r="AG1072" s="25"/>
      <c r="AH1072" s="28"/>
    </row>
    <row r="1073" spans="1:34" customFormat="1" ht="32.25" customHeight="1" x14ac:dyDescent="0.35">
      <c r="A1073" s="16"/>
      <c r="B1073" s="10"/>
      <c r="C1073" s="10"/>
      <c r="D1073" s="10"/>
      <c r="E1073" s="10"/>
      <c r="F1073" s="10"/>
      <c r="G1073" s="9"/>
      <c r="H1073" s="22"/>
      <c r="I1073" s="10"/>
      <c r="J1073" s="11"/>
      <c r="K1073" s="11"/>
      <c r="L1073" s="17"/>
      <c r="M1073" s="10"/>
      <c r="N1073" s="10"/>
      <c r="O1073" s="10"/>
      <c r="P1073" s="23"/>
      <c r="Q1073" s="22"/>
      <c r="R1073" s="13"/>
      <c r="S1073" s="18"/>
      <c r="T1073" s="14"/>
      <c r="U1073" s="14"/>
      <c r="V1073" s="15"/>
      <c r="W1073" s="20"/>
      <c r="X1073" s="21"/>
      <c r="Y1073" s="8" t="str">
        <f t="shared" si="90"/>
        <v>En Revisión</v>
      </c>
      <c r="Z1073" s="12"/>
      <c r="AA1073" s="24"/>
      <c r="AB1073" s="19"/>
      <c r="AC1073" s="6">
        <f t="shared" ca="1" si="88"/>
        <v>-45215</v>
      </c>
      <c r="AD1073" s="6" t="str">
        <f t="shared" si="91"/>
        <v>En Proceso</v>
      </c>
      <c r="AE1073" s="7" t="str">
        <f t="shared" ca="1" si="89"/>
        <v>Vencido</v>
      </c>
      <c r="AF1073" s="7" t="str">
        <f t="shared" si="87"/>
        <v>Contrato En Curso</v>
      </c>
      <c r="AG1073" s="25"/>
      <c r="AH1073" s="28"/>
    </row>
    <row r="1074" spans="1:34" customFormat="1" ht="32.25" customHeight="1" x14ac:dyDescent="0.35">
      <c r="A1074" s="16"/>
      <c r="B1074" s="10"/>
      <c r="C1074" s="10"/>
      <c r="D1074" s="10"/>
      <c r="E1074" s="10"/>
      <c r="F1074" s="10"/>
      <c r="G1074" s="9"/>
      <c r="H1074" s="22"/>
      <c r="I1074" s="10"/>
      <c r="J1074" s="11"/>
      <c r="K1074" s="11"/>
      <c r="L1074" s="17"/>
      <c r="M1074" s="10"/>
      <c r="N1074" s="10"/>
      <c r="O1074" s="10"/>
      <c r="P1074" s="23"/>
      <c r="Q1074" s="22"/>
      <c r="R1074" s="13"/>
      <c r="S1074" s="18"/>
      <c r="T1074" s="14"/>
      <c r="U1074" s="14"/>
      <c r="V1074" s="15"/>
      <c r="W1074" s="20"/>
      <c r="X1074" s="21"/>
      <c r="Y1074" s="8" t="str">
        <f t="shared" si="90"/>
        <v>En Revisión</v>
      </c>
      <c r="Z1074" s="12"/>
      <c r="AA1074" s="24"/>
      <c r="AB1074" s="19"/>
      <c r="AC1074" s="6">
        <f t="shared" ca="1" si="88"/>
        <v>-45215</v>
      </c>
      <c r="AD1074" s="6" t="str">
        <f t="shared" si="91"/>
        <v>En Proceso</v>
      </c>
      <c r="AE1074" s="7" t="str">
        <f t="shared" ca="1" si="89"/>
        <v>Vencido</v>
      </c>
      <c r="AF1074" s="7" t="str">
        <f t="shared" si="87"/>
        <v>Contrato En Curso</v>
      </c>
      <c r="AG1074" s="25"/>
      <c r="AH1074" s="28"/>
    </row>
    <row r="1075" spans="1:34" customFormat="1" ht="32.25" customHeight="1" x14ac:dyDescent="0.35">
      <c r="A1075" s="16"/>
      <c r="B1075" s="10"/>
      <c r="C1075" s="10"/>
      <c r="D1075" s="10"/>
      <c r="E1075" s="10"/>
      <c r="F1075" s="10"/>
      <c r="G1075" s="9"/>
      <c r="H1075" s="22"/>
      <c r="I1075" s="10"/>
      <c r="J1075" s="11"/>
      <c r="K1075" s="11"/>
      <c r="L1075" s="17"/>
      <c r="M1075" s="10"/>
      <c r="N1075" s="10"/>
      <c r="O1075" s="10"/>
      <c r="P1075" s="23"/>
      <c r="Q1075" s="22"/>
      <c r="R1075" s="13"/>
      <c r="S1075" s="18"/>
      <c r="T1075" s="14"/>
      <c r="U1075" s="14"/>
      <c r="V1075" s="15"/>
      <c r="W1075" s="20"/>
      <c r="X1075" s="21"/>
      <c r="Y1075" s="8" t="str">
        <f t="shared" si="90"/>
        <v>En Revisión</v>
      </c>
      <c r="Z1075" s="12"/>
      <c r="AA1075" s="24"/>
      <c r="AB1075" s="19"/>
      <c r="AC1075" s="6">
        <f t="shared" ca="1" si="88"/>
        <v>-45215</v>
      </c>
      <c r="AD1075" s="6" t="str">
        <f t="shared" si="91"/>
        <v>En Proceso</v>
      </c>
      <c r="AE1075" s="7" t="str">
        <f t="shared" ca="1" si="89"/>
        <v>Vencido</v>
      </c>
      <c r="AF1075" s="7" t="str">
        <f t="shared" si="87"/>
        <v>Contrato En Curso</v>
      </c>
      <c r="AG1075" s="25"/>
      <c r="AH1075" s="28"/>
    </row>
    <row r="1076" spans="1:34" customFormat="1" ht="32.25" customHeight="1" x14ac:dyDescent="0.35">
      <c r="A1076" s="16"/>
      <c r="B1076" s="10"/>
      <c r="C1076" s="10"/>
      <c r="D1076" s="10"/>
      <c r="E1076" s="10"/>
      <c r="F1076" s="10"/>
      <c r="G1076" s="9"/>
      <c r="H1076" s="22"/>
      <c r="I1076" s="10"/>
      <c r="J1076" s="11"/>
      <c r="K1076" s="11"/>
      <c r="L1076" s="17"/>
      <c r="M1076" s="10"/>
      <c r="N1076" s="10"/>
      <c r="O1076" s="10"/>
      <c r="P1076" s="23"/>
      <c r="Q1076" s="22"/>
      <c r="R1076" s="13"/>
      <c r="S1076" s="18"/>
      <c r="T1076" s="14"/>
      <c r="U1076" s="14"/>
      <c r="V1076" s="15"/>
      <c r="W1076" s="20"/>
      <c r="X1076" s="21"/>
      <c r="Y1076" s="8" t="str">
        <f t="shared" si="90"/>
        <v>En Revisión</v>
      </c>
      <c r="Z1076" s="12"/>
      <c r="AA1076" s="24"/>
      <c r="AB1076" s="19"/>
      <c r="AC1076" s="6">
        <f t="shared" ca="1" si="88"/>
        <v>-45215</v>
      </c>
      <c r="AD1076" s="6" t="str">
        <f t="shared" si="91"/>
        <v>En Proceso</v>
      </c>
      <c r="AE1076" s="7" t="str">
        <f t="shared" ca="1" si="89"/>
        <v>Vencido</v>
      </c>
      <c r="AF1076" s="7" t="str">
        <f t="shared" si="87"/>
        <v>Contrato En Curso</v>
      </c>
      <c r="AG1076" s="25"/>
      <c r="AH1076" s="28"/>
    </row>
    <row r="1077" spans="1:34" customFormat="1" ht="32.25" customHeight="1" x14ac:dyDescent="0.35">
      <c r="A1077" s="16"/>
      <c r="B1077" s="10"/>
      <c r="C1077" s="10"/>
      <c r="D1077" s="10"/>
      <c r="E1077" s="10"/>
      <c r="F1077" s="10"/>
      <c r="G1077" s="9"/>
      <c r="H1077" s="22"/>
      <c r="I1077" s="10"/>
      <c r="J1077" s="11"/>
      <c r="K1077" s="11"/>
      <c r="L1077" s="17"/>
      <c r="M1077" s="10"/>
      <c r="N1077" s="10"/>
      <c r="O1077" s="10"/>
      <c r="P1077" s="23"/>
      <c r="Q1077" s="22"/>
      <c r="R1077" s="13"/>
      <c r="S1077" s="18"/>
      <c r="T1077" s="14"/>
      <c r="U1077" s="14"/>
      <c r="V1077" s="15"/>
      <c r="W1077" s="20"/>
      <c r="X1077" s="21"/>
      <c r="Y1077" s="8" t="str">
        <f t="shared" si="90"/>
        <v>En Revisión</v>
      </c>
      <c r="Z1077" s="12"/>
      <c r="AA1077" s="24"/>
      <c r="AB1077" s="19"/>
      <c r="AC1077" s="6">
        <f t="shared" ca="1" si="88"/>
        <v>-45215</v>
      </c>
      <c r="AD1077" s="6" t="str">
        <f t="shared" si="91"/>
        <v>En Proceso</v>
      </c>
      <c r="AE1077" s="7" t="str">
        <f t="shared" ca="1" si="89"/>
        <v>Vencido</v>
      </c>
      <c r="AF1077" s="7" t="str">
        <f t="shared" si="87"/>
        <v>Contrato En Curso</v>
      </c>
      <c r="AG1077" s="25"/>
      <c r="AH1077" s="28"/>
    </row>
    <row r="1078" spans="1:34" customFormat="1" ht="32.25" customHeight="1" x14ac:dyDescent="0.35">
      <c r="A1078" s="16"/>
      <c r="B1078" s="10"/>
      <c r="C1078" s="10"/>
      <c r="D1078" s="10"/>
      <c r="E1078" s="10"/>
      <c r="F1078" s="10"/>
      <c r="G1078" s="9"/>
      <c r="H1078" s="22"/>
      <c r="I1078" s="10"/>
      <c r="J1078" s="11"/>
      <c r="K1078" s="11"/>
      <c r="L1078" s="17"/>
      <c r="M1078" s="10"/>
      <c r="N1078" s="10"/>
      <c r="O1078" s="10"/>
      <c r="P1078" s="23"/>
      <c r="Q1078" s="22"/>
      <c r="R1078" s="13"/>
      <c r="S1078" s="18"/>
      <c r="T1078" s="14"/>
      <c r="U1078" s="14"/>
      <c r="V1078" s="15"/>
      <c r="W1078" s="20"/>
      <c r="X1078" s="21"/>
      <c r="Y1078" s="8" t="str">
        <f t="shared" si="90"/>
        <v>En Revisión</v>
      </c>
      <c r="Z1078" s="12"/>
      <c r="AA1078" s="24"/>
      <c r="AB1078" s="19"/>
      <c r="AC1078" s="6">
        <f t="shared" ca="1" si="88"/>
        <v>-45215</v>
      </c>
      <c r="AD1078" s="6" t="str">
        <f t="shared" si="91"/>
        <v>En Proceso</v>
      </c>
      <c r="AE1078" s="7" t="str">
        <f t="shared" ca="1" si="89"/>
        <v>Vencido</v>
      </c>
      <c r="AF1078" s="7" t="str">
        <f t="shared" si="87"/>
        <v>Contrato En Curso</v>
      </c>
      <c r="AG1078" s="25"/>
      <c r="AH1078" s="28"/>
    </row>
    <row r="1079" spans="1:34" customFormat="1" ht="32.25" customHeight="1" x14ac:dyDescent="0.35">
      <c r="A1079" s="16"/>
      <c r="B1079" s="10"/>
      <c r="C1079" s="10"/>
      <c r="D1079" s="10"/>
      <c r="E1079" s="10"/>
      <c r="F1079" s="10"/>
      <c r="G1079" s="9"/>
      <c r="H1079" s="22"/>
      <c r="I1079" s="10"/>
      <c r="J1079" s="11"/>
      <c r="K1079" s="11"/>
      <c r="L1079" s="17"/>
      <c r="M1079" s="10"/>
      <c r="N1079" s="10"/>
      <c r="O1079" s="10"/>
      <c r="P1079" s="23"/>
      <c r="Q1079" s="22"/>
      <c r="R1079" s="13"/>
      <c r="S1079" s="18"/>
      <c r="T1079" s="14"/>
      <c r="U1079" s="14"/>
      <c r="V1079" s="15"/>
      <c r="W1079" s="20"/>
      <c r="X1079" s="21"/>
      <c r="Y1079" s="8" t="str">
        <f t="shared" si="90"/>
        <v>En Revisión</v>
      </c>
      <c r="Z1079" s="12"/>
      <c r="AA1079" s="24"/>
      <c r="AB1079" s="19"/>
      <c r="AC1079" s="6">
        <f t="shared" ca="1" si="88"/>
        <v>-45215</v>
      </c>
      <c r="AD1079" s="6" t="str">
        <f t="shared" si="91"/>
        <v>En Proceso</v>
      </c>
      <c r="AE1079" s="7" t="str">
        <f t="shared" ca="1" si="89"/>
        <v>Vencido</v>
      </c>
      <c r="AF1079" s="7" t="str">
        <f t="shared" si="87"/>
        <v>Contrato En Curso</v>
      </c>
      <c r="AG1079" s="25"/>
      <c r="AH1079" s="28"/>
    </row>
    <row r="1080" spans="1:34" customFormat="1" ht="32.25" customHeight="1" x14ac:dyDescent="0.35">
      <c r="A1080" s="16"/>
      <c r="B1080" s="10"/>
      <c r="C1080" s="10"/>
      <c r="D1080" s="10"/>
      <c r="E1080" s="10"/>
      <c r="F1080" s="10"/>
      <c r="G1080" s="9"/>
      <c r="H1080" s="22"/>
      <c r="I1080" s="10"/>
      <c r="J1080" s="11"/>
      <c r="K1080" s="11"/>
      <c r="L1080" s="17"/>
      <c r="M1080" s="10"/>
      <c r="N1080" s="10"/>
      <c r="O1080" s="10"/>
      <c r="P1080" s="23"/>
      <c r="Q1080" s="22"/>
      <c r="R1080" s="13"/>
      <c r="S1080" s="18"/>
      <c r="T1080" s="14"/>
      <c r="U1080" s="14"/>
      <c r="V1080" s="15"/>
      <c r="W1080" s="20"/>
      <c r="X1080" s="21"/>
      <c r="Y1080" s="8" t="str">
        <f t="shared" si="90"/>
        <v>En Revisión</v>
      </c>
      <c r="Z1080" s="12"/>
      <c r="AA1080" s="24"/>
      <c r="AB1080" s="19"/>
      <c r="AC1080" s="6">
        <f t="shared" ca="1" si="88"/>
        <v>-45215</v>
      </c>
      <c r="AD1080" s="6" t="str">
        <f t="shared" si="91"/>
        <v>En Proceso</v>
      </c>
      <c r="AE1080" s="7" t="str">
        <f t="shared" ca="1" si="89"/>
        <v>Vencido</v>
      </c>
      <c r="AF1080" s="7" t="str">
        <f t="shared" si="87"/>
        <v>Contrato En Curso</v>
      </c>
      <c r="AG1080" s="25"/>
      <c r="AH1080" s="28"/>
    </row>
    <row r="1081" spans="1:34" customFormat="1" ht="32.25" customHeight="1" x14ac:dyDescent="0.35">
      <c r="A1081" s="16"/>
      <c r="B1081" s="10"/>
      <c r="C1081" s="10"/>
      <c r="D1081" s="10"/>
      <c r="E1081" s="10"/>
      <c r="F1081" s="10"/>
      <c r="G1081" s="9"/>
      <c r="H1081" s="22"/>
      <c r="I1081" s="10"/>
      <c r="J1081" s="11"/>
      <c r="K1081" s="11"/>
      <c r="L1081" s="17"/>
      <c r="M1081" s="10"/>
      <c r="N1081" s="10"/>
      <c r="O1081" s="10"/>
      <c r="P1081" s="23"/>
      <c r="Q1081" s="22"/>
      <c r="R1081" s="13"/>
      <c r="S1081" s="18"/>
      <c r="T1081" s="14"/>
      <c r="U1081" s="14"/>
      <c r="V1081" s="15"/>
      <c r="W1081" s="20"/>
      <c r="X1081" s="21"/>
      <c r="Y1081" s="8" t="str">
        <f t="shared" si="90"/>
        <v>En Revisión</v>
      </c>
      <c r="Z1081" s="12"/>
      <c r="AA1081" s="24"/>
      <c r="AB1081" s="19"/>
      <c r="AC1081" s="6">
        <f t="shared" ca="1" si="88"/>
        <v>-45215</v>
      </c>
      <c r="AD1081" s="6" t="str">
        <f t="shared" si="91"/>
        <v>En Proceso</v>
      </c>
      <c r="AE1081" s="7" t="str">
        <f t="shared" ca="1" si="89"/>
        <v>Vencido</v>
      </c>
      <c r="AF1081" s="7" t="str">
        <f t="shared" si="87"/>
        <v>Contrato En Curso</v>
      </c>
      <c r="AG1081" s="25"/>
      <c r="AH1081" s="28"/>
    </row>
    <row r="1082" spans="1:34" customFormat="1" ht="32.25" customHeight="1" x14ac:dyDescent="0.35">
      <c r="A1082" s="16"/>
      <c r="B1082" s="10"/>
      <c r="C1082" s="10"/>
      <c r="D1082" s="10"/>
      <c r="E1082" s="10"/>
      <c r="F1082" s="10"/>
      <c r="G1082" s="9"/>
      <c r="H1082" s="22"/>
      <c r="I1082" s="10"/>
      <c r="J1082" s="11"/>
      <c r="K1082" s="11"/>
      <c r="L1082" s="17"/>
      <c r="M1082" s="10"/>
      <c r="N1082" s="10"/>
      <c r="O1082" s="10"/>
      <c r="P1082" s="23"/>
      <c r="Q1082" s="22"/>
      <c r="R1082" s="13"/>
      <c r="S1082" s="18"/>
      <c r="T1082" s="14"/>
      <c r="U1082" s="14"/>
      <c r="V1082" s="15"/>
      <c r="W1082" s="20"/>
      <c r="X1082" s="21"/>
      <c r="Y1082" s="8" t="str">
        <f t="shared" si="90"/>
        <v>En Revisión</v>
      </c>
      <c r="Z1082" s="12"/>
      <c r="AA1082" s="24"/>
      <c r="AB1082" s="19"/>
      <c r="AC1082" s="6">
        <f t="shared" ca="1" si="88"/>
        <v>-45215</v>
      </c>
      <c r="AD1082" s="6" t="str">
        <f t="shared" si="91"/>
        <v>En Proceso</v>
      </c>
      <c r="AE1082" s="7" t="str">
        <f t="shared" ca="1" si="89"/>
        <v>Vencido</v>
      </c>
      <c r="AF1082" s="7" t="str">
        <f t="shared" si="87"/>
        <v>Contrato En Curso</v>
      </c>
      <c r="AG1082" s="25"/>
      <c r="AH1082" s="28"/>
    </row>
    <row r="1083" spans="1:34" customFormat="1" ht="32.25" customHeight="1" x14ac:dyDescent="0.35">
      <c r="A1083" s="16"/>
      <c r="B1083" s="10"/>
      <c r="C1083" s="10"/>
      <c r="D1083" s="10"/>
      <c r="E1083" s="10"/>
      <c r="F1083" s="10"/>
      <c r="G1083" s="9"/>
      <c r="H1083" s="22"/>
      <c r="I1083" s="10"/>
      <c r="J1083" s="11"/>
      <c r="K1083" s="11"/>
      <c r="L1083" s="17"/>
      <c r="M1083" s="10"/>
      <c r="N1083" s="10"/>
      <c r="O1083" s="10"/>
      <c r="P1083" s="23"/>
      <c r="Q1083" s="22"/>
      <c r="R1083" s="13"/>
      <c r="S1083" s="18"/>
      <c r="T1083" s="14"/>
      <c r="U1083" s="14"/>
      <c r="V1083" s="15"/>
      <c r="W1083" s="20"/>
      <c r="X1083" s="21"/>
      <c r="Y1083" s="8" t="str">
        <f t="shared" si="90"/>
        <v>En Revisión</v>
      </c>
      <c r="Z1083" s="12"/>
      <c r="AA1083" s="24"/>
      <c r="AB1083" s="19"/>
      <c r="AC1083" s="6">
        <f t="shared" ca="1" si="88"/>
        <v>-45215</v>
      </c>
      <c r="AD1083" s="6" t="str">
        <f t="shared" si="91"/>
        <v>En Proceso</v>
      </c>
      <c r="AE1083" s="7" t="str">
        <f t="shared" ca="1" si="89"/>
        <v>Vencido</v>
      </c>
      <c r="AF1083" s="7" t="str">
        <f t="shared" si="87"/>
        <v>Contrato En Curso</v>
      </c>
      <c r="AG1083" s="25"/>
      <c r="AH1083" s="28"/>
    </row>
    <row r="1084" spans="1:34" customFormat="1" ht="32.25" customHeight="1" x14ac:dyDescent="0.35">
      <c r="A1084" s="16"/>
      <c r="B1084" s="10"/>
      <c r="C1084" s="10"/>
      <c r="D1084" s="10"/>
      <c r="E1084" s="10"/>
      <c r="F1084" s="10"/>
      <c r="G1084" s="9"/>
      <c r="H1084" s="22"/>
      <c r="I1084" s="10"/>
      <c r="J1084" s="11"/>
      <c r="K1084" s="11"/>
      <c r="L1084" s="17"/>
      <c r="M1084" s="10"/>
      <c r="N1084" s="10"/>
      <c r="O1084" s="10"/>
      <c r="P1084" s="23"/>
      <c r="Q1084" s="22"/>
      <c r="R1084" s="13"/>
      <c r="S1084" s="18"/>
      <c r="T1084" s="14"/>
      <c r="U1084" s="14"/>
      <c r="V1084" s="15"/>
      <c r="W1084" s="20"/>
      <c r="X1084" s="21"/>
      <c r="Y1084" s="8" t="str">
        <f t="shared" si="90"/>
        <v>En Revisión</v>
      </c>
      <c r="Z1084" s="12"/>
      <c r="AA1084" s="24"/>
      <c r="AB1084" s="19"/>
      <c r="AC1084" s="6">
        <f t="shared" ca="1" si="88"/>
        <v>-45215</v>
      </c>
      <c r="AD1084" s="6" t="str">
        <f t="shared" si="91"/>
        <v>En Proceso</v>
      </c>
      <c r="AE1084" s="7" t="str">
        <f t="shared" ca="1" si="89"/>
        <v>Vencido</v>
      </c>
      <c r="AF1084" s="7" t="str">
        <f t="shared" si="87"/>
        <v>Contrato En Curso</v>
      </c>
      <c r="AG1084" s="25"/>
      <c r="AH1084" s="28"/>
    </row>
    <row r="1085" spans="1:34" customFormat="1" ht="32.25" customHeight="1" x14ac:dyDescent="0.35">
      <c r="A1085" s="16"/>
      <c r="B1085" s="10"/>
      <c r="C1085" s="10"/>
      <c r="D1085" s="10"/>
      <c r="E1085" s="10"/>
      <c r="F1085" s="10"/>
      <c r="G1085" s="9"/>
      <c r="H1085" s="22"/>
      <c r="I1085" s="10"/>
      <c r="J1085" s="11"/>
      <c r="K1085" s="11"/>
      <c r="L1085" s="17"/>
      <c r="M1085" s="10"/>
      <c r="N1085" s="10"/>
      <c r="O1085" s="10"/>
      <c r="P1085" s="23"/>
      <c r="Q1085" s="22"/>
      <c r="R1085" s="13"/>
      <c r="S1085" s="18"/>
      <c r="T1085" s="14"/>
      <c r="U1085" s="14"/>
      <c r="V1085" s="15"/>
      <c r="W1085" s="20"/>
      <c r="X1085" s="21"/>
      <c r="Y1085" s="8" t="str">
        <f t="shared" si="90"/>
        <v>En Revisión</v>
      </c>
      <c r="Z1085" s="12"/>
      <c r="AA1085" s="24"/>
      <c r="AB1085" s="19"/>
      <c r="AC1085" s="6">
        <f t="shared" ca="1" si="88"/>
        <v>-45215</v>
      </c>
      <c r="AD1085" s="6" t="str">
        <f t="shared" si="91"/>
        <v>En Proceso</v>
      </c>
      <c r="AE1085" s="7" t="str">
        <f t="shared" ca="1" si="89"/>
        <v>Vencido</v>
      </c>
      <c r="AF1085" s="7" t="str">
        <f t="shared" si="87"/>
        <v>Contrato En Curso</v>
      </c>
      <c r="AG1085" s="25"/>
      <c r="AH1085" s="28"/>
    </row>
    <row r="1086" spans="1:34" customFormat="1" ht="32.25" customHeight="1" x14ac:dyDescent="0.35">
      <c r="A1086" s="16"/>
      <c r="B1086" s="10"/>
      <c r="C1086" s="10"/>
      <c r="D1086" s="10"/>
      <c r="E1086" s="10"/>
      <c r="F1086" s="10"/>
      <c r="G1086" s="9"/>
      <c r="H1086" s="22"/>
      <c r="I1086" s="10"/>
      <c r="J1086" s="11"/>
      <c r="K1086" s="11"/>
      <c r="L1086" s="17"/>
      <c r="M1086" s="10"/>
      <c r="N1086" s="10"/>
      <c r="O1086" s="10"/>
      <c r="P1086" s="23"/>
      <c r="Q1086" s="22"/>
      <c r="R1086" s="13"/>
      <c r="S1086" s="18"/>
      <c r="T1086" s="14"/>
      <c r="U1086" s="14"/>
      <c r="V1086" s="15"/>
      <c r="W1086" s="20"/>
      <c r="X1086" s="21"/>
      <c r="Y1086" s="8" t="str">
        <f t="shared" si="90"/>
        <v>En Revisión</v>
      </c>
      <c r="Z1086" s="12"/>
      <c r="AA1086" s="24"/>
      <c r="AB1086" s="19"/>
      <c r="AC1086" s="6">
        <f t="shared" ca="1" si="88"/>
        <v>-45215</v>
      </c>
      <c r="AD1086" s="6" t="str">
        <f t="shared" si="91"/>
        <v>En Proceso</v>
      </c>
      <c r="AE1086" s="7" t="str">
        <f t="shared" ca="1" si="89"/>
        <v>Vencido</v>
      </c>
      <c r="AF1086" s="7" t="str">
        <f t="shared" si="87"/>
        <v>Contrato En Curso</v>
      </c>
      <c r="AG1086" s="25"/>
      <c r="AH1086" s="28"/>
    </row>
    <row r="1087" spans="1:34" customFormat="1" ht="32.25" customHeight="1" x14ac:dyDescent="0.35">
      <c r="A1087" s="16"/>
      <c r="B1087" s="10"/>
      <c r="C1087" s="10"/>
      <c r="D1087" s="10"/>
      <c r="E1087" s="10"/>
      <c r="F1087" s="10"/>
      <c r="G1087" s="9"/>
      <c r="H1087" s="22"/>
      <c r="I1087" s="10"/>
      <c r="J1087" s="11"/>
      <c r="K1087" s="11"/>
      <c r="L1087" s="17"/>
      <c r="M1087" s="10"/>
      <c r="N1087" s="10"/>
      <c r="O1087" s="10"/>
      <c r="P1087" s="23"/>
      <c r="Q1087" s="22"/>
      <c r="R1087" s="13"/>
      <c r="S1087" s="18"/>
      <c r="T1087" s="14"/>
      <c r="U1087" s="14"/>
      <c r="V1087" s="15"/>
      <c r="W1087" s="20"/>
      <c r="X1087" s="21"/>
      <c r="Y1087" s="8" t="str">
        <f t="shared" si="90"/>
        <v>En Revisión</v>
      </c>
      <c r="Z1087" s="12"/>
      <c r="AA1087" s="24"/>
      <c r="AB1087" s="19"/>
      <c r="AC1087" s="6">
        <f t="shared" ca="1" si="88"/>
        <v>-45215</v>
      </c>
      <c r="AD1087" s="6" t="str">
        <f t="shared" si="91"/>
        <v>En Proceso</v>
      </c>
      <c r="AE1087" s="7" t="str">
        <f t="shared" ca="1" si="89"/>
        <v>Vencido</v>
      </c>
      <c r="AF1087" s="7" t="str">
        <f t="shared" si="87"/>
        <v>Contrato En Curso</v>
      </c>
      <c r="AG1087" s="25"/>
      <c r="AH1087" s="28"/>
    </row>
    <row r="1088" spans="1:34" customFormat="1" ht="32.25" customHeight="1" x14ac:dyDescent="0.35">
      <c r="A1088" s="16"/>
      <c r="B1088" s="10"/>
      <c r="C1088" s="10"/>
      <c r="D1088" s="10"/>
      <c r="E1088" s="10"/>
      <c r="F1088" s="10"/>
      <c r="G1088" s="9"/>
      <c r="H1088" s="22"/>
      <c r="I1088" s="10"/>
      <c r="J1088" s="11"/>
      <c r="K1088" s="11"/>
      <c r="L1088" s="17"/>
      <c r="M1088" s="10"/>
      <c r="N1088" s="10"/>
      <c r="O1088" s="10"/>
      <c r="P1088" s="23"/>
      <c r="Q1088" s="22"/>
      <c r="R1088" s="13"/>
      <c r="S1088" s="18"/>
      <c r="T1088" s="14"/>
      <c r="U1088" s="14"/>
      <c r="V1088" s="15"/>
      <c r="W1088" s="20"/>
      <c r="X1088" s="21"/>
      <c r="Y1088" s="8" t="str">
        <f t="shared" si="90"/>
        <v>En Revisión</v>
      </c>
      <c r="Z1088" s="12"/>
      <c r="AA1088" s="24"/>
      <c r="AB1088" s="19"/>
      <c r="AC1088" s="6">
        <f t="shared" ca="1" si="88"/>
        <v>-45215</v>
      </c>
      <c r="AD1088" s="6" t="str">
        <f t="shared" si="91"/>
        <v>En Proceso</v>
      </c>
      <c r="AE1088" s="7" t="str">
        <f t="shared" ca="1" si="89"/>
        <v>Vencido</v>
      </c>
      <c r="AF1088" s="7" t="str">
        <f t="shared" si="87"/>
        <v>Contrato En Curso</v>
      </c>
      <c r="AG1088" s="25"/>
      <c r="AH1088" s="28"/>
    </row>
    <row r="1089" spans="1:34" customFormat="1" ht="32.25" customHeight="1" x14ac:dyDescent="0.35">
      <c r="A1089" s="16"/>
      <c r="B1089" s="10"/>
      <c r="C1089" s="10"/>
      <c r="D1089" s="10"/>
      <c r="E1089" s="10"/>
      <c r="F1089" s="10"/>
      <c r="G1089" s="9"/>
      <c r="H1089" s="22"/>
      <c r="I1089" s="10"/>
      <c r="J1089" s="11"/>
      <c r="K1089" s="11"/>
      <c r="L1089" s="17"/>
      <c r="M1089" s="10"/>
      <c r="N1089" s="10"/>
      <c r="O1089" s="10"/>
      <c r="P1089" s="23"/>
      <c r="Q1089" s="22"/>
      <c r="R1089" s="13"/>
      <c r="S1089" s="18"/>
      <c r="T1089" s="14"/>
      <c r="U1089" s="14"/>
      <c r="V1089" s="15"/>
      <c r="W1089" s="20"/>
      <c r="X1089" s="21"/>
      <c r="Y1089" s="8" t="str">
        <f t="shared" si="90"/>
        <v>En Revisión</v>
      </c>
      <c r="Z1089" s="12"/>
      <c r="AA1089" s="24"/>
      <c r="AB1089" s="19"/>
      <c r="AC1089" s="6">
        <f t="shared" ca="1" si="88"/>
        <v>-45215</v>
      </c>
      <c r="AD1089" s="6" t="str">
        <f t="shared" si="91"/>
        <v>En Proceso</v>
      </c>
      <c r="AE1089" s="7" t="str">
        <f t="shared" ca="1" si="89"/>
        <v>Vencido</v>
      </c>
      <c r="AF1089" s="7" t="str">
        <f t="shared" si="87"/>
        <v>Contrato En Curso</v>
      </c>
      <c r="AG1089" s="25"/>
      <c r="AH1089" s="28"/>
    </row>
    <row r="1090" spans="1:34" customFormat="1" ht="32.25" customHeight="1" x14ac:dyDescent="0.35">
      <c r="A1090" s="16"/>
      <c r="B1090" s="10"/>
      <c r="C1090" s="10"/>
      <c r="D1090" s="10"/>
      <c r="E1090" s="10"/>
      <c r="F1090" s="10"/>
      <c r="G1090" s="9"/>
      <c r="H1090" s="22"/>
      <c r="I1090" s="10"/>
      <c r="J1090" s="11"/>
      <c r="K1090" s="11"/>
      <c r="L1090" s="17"/>
      <c r="M1090" s="10"/>
      <c r="N1090" s="10"/>
      <c r="O1090" s="10"/>
      <c r="P1090" s="23"/>
      <c r="Q1090" s="22"/>
      <c r="R1090" s="13"/>
      <c r="S1090" s="18"/>
      <c r="T1090" s="14"/>
      <c r="U1090" s="14"/>
      <c r="V1090" s="15"/>
      <c r="W1090" s="20"/>
      <c r="X1090" s="21"/>
      <c r="Y1090" s="8" t="str">
        <f t="shared" si="90"/>
        <v>En Revisión</v>
      </c>
      <c r="Z1090" s="12"/>
      <c r="AA1090" s="24"/>
      <c r="AB1090" s="19"/>
      <c r="AC1090" s="6">
        <f t="shared" ca="1" si="88"/>
        <v>-45215</v>
      </c>
      <c r="AD1090" s="6" t="str">
        <f t="shared" si="91"/>
        <v>En Proceso</v>
      </c>
      <c r="AE1090" s="7" t="str">
        <f t="shared" ca="1" si="89"/>
        <v>Vencido</v>
      </c>
      <c r="AF1090" s="7" t="str">
        <f t="shared" ref="AF1090:AF1153" si="92">IF(AND(AG1090&gt;=1),"Contrato Finalizado","Contrato En Curso")</f>
        <v>Contrato En Curso</v>
      </c>
      <c r="AG1090" s="25"/>
      <c r="AH1090" s="28"/>
    </row>
    <row r="1091" spans="1:34" customFormat="1" ht="32.25" customHeight="1" x14ac:dyDescent="0.35">
      <c r="A1091" s="16"/>
      <c r="B1091" s="10"/>
      <c r="C1091" s="10"/>
      <c r="D1091" s="10"/>
      <c r="E1091" s="10"/>
      <c r="F1091" s="10"/>
      <c r="G1091" s="9"/>
      <c r="H1091" s="22"/>
      <c r="I1091" s="10"/>
      <c r="J1091" s="11"/>
      <c r="K1091" s="11"/>
      <c r="L1091" s="17"/>
      <c r="M1091" s="10"/>
      <c r="N1091" s="10"/>
      <c r="O1091" s="10"/>
      <c r="P1091" s="23"/>
      <c r="Q1091" s="22"/>
      <c r="R1091" s="13"/>
      <c r="S1091" s="18"/>
      <c r="T1091" s="14"/>
      <c r="U1091" s="14"/>
      <c r="V1091" s="15"/>
      <c r="W1091" s="20"/>
      <c r="X1091" s="21"/>
      <c r="Y1091" s="8" t="str">
        <f t="shared" si="90"/>
        <v>En Revisión</v>
      </c>
      <c r="Z1091" s="12"/>
      <c r="AA1091" s="24"/>
      <c r="AB1091" s="19"/>
      <c r="AC1091" s="6">
        <f t="shared" ref="AC1091:AC1154" ca="1" si="93">K1091-TODAY()</f>
        <v>-45215</v>
      </c>
      <c r="AD1091" s="6" t="str">
        <f t="shared" si="91"/>
        <v>En Proceso</v>
      </c>
      <c r="AE1091" s="7" t="str">
        <f t="shared" ref="AE1091:AE1154" ca="1" si="94">IF(AND(AC1091&lt;=0),"Vencido",IF(AND(AC1091&lt;31),"Realizar Cierre o Extensión de contrato",IF(AND(AC1091&gt;30),"Vigente")))</f>
        <v>Vencido</v>
      </c>
      <c r="AF1091" s="7" t="str">
        <f t="shared" si="92"/>
        <v>Contrato En Curso</v>
      </c>
      <c r="AG1091" s="25"/>
      <c r="AH1091" s="28"/>
    </row>
    <row r="1092" spans="1:34" customFormat="1" ht="32.25" customHeight="1" x14ac:dyDescent="0.35">
      <c r="A1092" s="16"/>
      <c r="B1092" s="10"/>
      <c r="C1092" s="10"/>
      <c r="D1092" s="10"/>
      <c r="E1092" s="10"/>
      <c r="F1092" s="10"/>
      <c r="G1092" s="9"/>
      <c r="H1092" s="22"/>
      <c r="I1092" s="10"/>
      <c r="J1092" s="11"/>
      <c r="K1092" s="11"/>
      <c r="L1092" s="17"/>
      <c r="M1092" s="10"/>
      <c r="N1092" s="10"/>
      <c r="O1092" s="10"/>
      <c r="P1092" s="23"/>
      <c r="Q1092" s="22"/>
      <c r="R1092" s="13"/>
      <c r="S1092" s="18"/>
      <c r="T1092" s="14"/>
      <c r="U1092" s="14"/>
      <c r="V1092" s="15"/>
      <c r="W1092" s="20"/>
      <c r="X1092" s="21"/>
      <c r="Y1092" s="8" t="str">
        <f t="shared" si="90"/>
        <v>En Revisión</v>
      </c>
      <c r="Z1092" s="12"/>
      <c r="AA1092" s="24"/>
      <c r="AB1092" s="19"/>
      <c r="AC1092" s="6">
        <f t="shared" ca="1" si="93"/>
        <v>-45215</v>
      </c>
      <c r="AD1092" s="6" t="str">
        <f t="shared" si="91"/>
        <v>En Proceso</v>
      </c>
      <c r="AE1092" s="7" t="str">
        <f t="shared" ca="1" si="94"/>
        <v>Vencido</v>
      </c>
      <c r="AF1092" s="7" t="str">
        <f t="shared" si="92"/>
        <v>Contrato En Curso</v>
      </c>
      <c r="AG1092" s="25"/>
      <c r="AH1092" s="28"/>
    </row>
    <row r="1093" spans="1:34" customFormat="1" ht="32.25" customHeight="1" x14ac:dyDescent="0.35">
      <c r="A1093" s="16"/>
      <c r="B1093" s="10"/>
      <c r="C1093" s="10"/>
      <c r="D1093" s="10"/>
      <c r="E1093" s="10"/>
      <c r="F1093" s="10"/>
      <c r="G1093" s="9"/>
      <c r="H1093" s="22"/>
      <c r="I1093" s="10"/>
      <c r="J1093" s="11"/>
      <c r="K1093" s="11"/>
      <c r="L1093" s="17"/>
      <c r="M1093" s="10"/>
      <c r="N1093" s="10"/>
      <c r="O1093" s="10"/>
      <c r="P1093" s="23"/>
      <c r="Q1093" s="22"/>
      <c r="R1093" s="13"/>
      <c r="S1093" s="18"/>
      <c r="T1093" s="14"/>
      <c r="U1093" s="14"/>
      <c r="V1093" s="15"/>
      <c r="W1093" s="20"/>
      <c r="X1093" s="21"/>
      <c r="Y1093" s="8" t="str">
        <f t="shared" si="90"/>
        <v>En Revisión</v>
      </c>
      <c r="Z1093" s="12"/>
      <c r="AA1093" s="24"/>
      <c r="AB1093" s="19"/>
      <c r="AC1093" s="6">
        <f t="shared" ca="1" si="93"/>
        <v>-45215</v>
      </c>
      <c r="AD1093" s="6" t="str">
        <f t="shared" si="91"/>
        <v>En Proceso</v>
      </c>
      <c r="AE1093" s="7" t="str">
        <f t="shared" ca="1" si="94"/>
        <v>Vencido</v>
      </c>
      <c r="AF1093" s="7" t="str">
        <f t="shared" si="92"/>
        <v>Contrato En Curso</v>
      </c>
      <c r="AG1093" s="25"/>
      <c r="AH1093" s="28"/>
    </row>
    <row r="1094" spans="1:34" customFormat="1" ht="32.25" customHeight="1" x14ac:dyDescent="0.35">
      <c r="A1094" s="16"/>
      <c r="B1094" s="10"/>
      <c r="C1094" s="10"/>
      <c r="D1094" s="10"/>
      <c r="E1094" s="10"/>
      <c r="F1094" s="10"/>
      <c r="G1094" s="9"/>
      <c r="H1094" s="22"/>
      <c r="I1094" s="10"/>
      <c r="J1094" s="11"/>
      <c r="K1094" s="11"/>
      <c r="L1094" s="17"/>
      <c r="M1094" s="10"/>
      <c r="N1094" s="10"/>
      <c r="O1094" s="10"/>
      <c r="P1094" s="23"/>
      <c r="Q1094" s="22"/>
      <c r="R1094" s="13"/>
      <c r="S1094" s="18"/>
      <c r="T1094" s="14"/>
      <c r="U1094" s="14"/>
      <c r="V1094" s="15"/>
      <c r="W1094" s="20"/>
      <c r="X1094" s="21"/>
      <c r="Y1094" s="8" t="str">
        <f t="shared" si="90"/>
        <v>En Revisión</v>
      </c>
      <c r="Z1094" s="12"/>
      <c r="AA1094" s="24"/>
      <c r="AB1094" s="19"/>
      <c r="AC1094" s="6">
        <f t="shared" ca="1" si="93"/>
        <v>-45215</v>
      </c>
      <c r="AD1094" s="6" t="str">
        <f t="shared" si="91"/>
        <v>En Proceso</v>
      </c>
      <c r="AE1094" s="7" t="str">
        <f t="shared" ca="1" si="94"/>
        <v>Vencido</v>
      </c>
      <c r="AF1094" s="7" t="str">
        <f t="shared" si="92"/>
        <v>Contrato En Curso</v>
      </c>
      <c r="AG1094" s="25"/>
      <c r="AH1094" s="28"/>
    </row>
    <row r="1095" spans="1:34" customFormat="1" ht="32.25" customHeight="1" x14ac:dyDescent="0.35">
      <c r="A1095" s="16"/>
      <c r="B1095" s="10"/>
      <c r="C1095" s="10"/>
      <c r="D1095" s="10"/>
      <c r="E1095" s="10"/>
      <c r="F1095" s="10"/>
      <c r="G1095" s="9"/>
      <c r="H1095" s="22"/>
      <c r="I1095" s="10"/>
      <c r="J1095" s="11"/>
      <c r="K1095" s="11"/>
      <c r="L1095" s="17"/>
      <c r="M1095" s="10"/>
      <c r="N1095" s="10"/>
      <c r="O1095" s="10"/>
      <c r="P1095" s="23"/>
      <c r="Q1095" s="22"/>
      <c r="R1095" s="13"/>
      <c r="S1095" s="18"/>
      <c r="T1095" s="14"/>
      <c r="U1095" s="14"/>
      <c r="V1095" s="15"/>
      <c r="W1095" s="20"/>
      <c r="X1095" s="21"/>
      <c r="Y1095" s="8" t="str">
        <f t="shared" si="90"/>
        <v>En Revisión</v>
      </c>
      <c r="Z1095" s="12"/>
      <c r="AA1095" s="24"/>
      <c r="AB1095" s="19"/>
      <c r="AC1095" s="6">
        <f t="shared" ca="1" si="93"/>
        <v>-45215</v>
      </c>
      <c r="AD1095" s="6" t="str">
        <f t="shared" si="91"/>
        <v>En Proceso</v>
      </c>
      <c r="AE1095" s="7" t="str">
        <f t="shared" ca="1" si="94"/>
        <v>Vencido</v>
      </c>
      <c r="AF1095" s="7" t="str">
        <f t="shared" si="92"/>
        <v>Contrato En Curso</v>
      </c>
      <c r="AG1095" s="25"/>
      <c r="AH1095" s="28"/>
    </row>
    <row r="1096" spans="1:34" customFormat="1" ht="32.25" customHeight="1" x14ac:dyDescent="0.35">
      <c r="A1096" s="16"/>
      <c r="B1096" s="10"/>
      <c r="C1096" s="10"/>
      <c r="D1096" s="10"/>
      <c r="E1096" s="10"/>
      <c r="F1096" s="10"/>
      <c r="G1096" s="9"/>
      <c r="H1096" s="22"/>
      <c r="I1096" s="10"/>
      <c r="J1096" s="11"/>
      <c r="K1096" s="11"/>
      <c r="L1096" s="17"/>
      <c r="M1096" s="10"/>
      <c r="N1096" s="10"/>
      <c r="O1096" s="10"/>
      <c r="P1096" s="23"/>
      <c r="Q1096" s="22"/>
      <c r="R1096" s="13"/>
      <c r="S1096" s="18"/>
      <c r="T1096" s="14"/>
      <c r="U1096" s="14"/>
      <c r="V1096" s="15"/>
      <c r="W1096" s="20"/>
      <c r="X1096" s="21"/>
      <c r="Y1096" s="8" t="str">
        <f t="shared" si="90"/>
        <v>En Revisión</v>
      </c>
      <c r="Z1096" s="12"/>
      <c r="AA1096" s="24"/>
      <c r="AB1096" s="19"/>
      <c r="AC1096" s="6">
        <f t="shared" ca="1" si="93"/>
        <v>-45215</v>
      </c>
      <c r="AD1096" s="6" t="str">
        <f t="shared" si="91"/>
        <v>En Proceso</v>
      </c>
      <c r="AE1096" s="7" t="str">
        <f t="shared" ca="1" si="94"/>
        <v>Vencido</v>
      </c>
      <c r="AF1096" s="7" t="str">
        <f t="shared" si="92"/>
        <v>Contrato En Curso</v>
      </c>
      <c r="AG1096" s="25"/>
      <c r="AH1096" s="28"/>
    </row>
    <row r="1097" spans="1:34" customFormat="1" ht="32.25" customHeight="1" x14ac:dyDescent="0.35">
      <c r="A1097" s="16"/>
      <c r="B1097" s="10"/>
      <c r="C1097" s="10"/>
      <c r="D1097" s="10"/>
      <c r="E1097" s="10"/>
      <c r="F1097" s="10"/>
      <c r="G1097" s="9"/>
      <c r="H1097" s="22"/>
      <c r="I1097" s="10"/>
      <c r="J1097" s="11"/>
      <c r="K1097" s="11"/>
      <c r="L1097" s="17"/>
      <c r="M1097" s="10"/>
      <c r="N1097" s="10"/>
      <c r="O1097" s="10"/>
      <c r="P1097" s="23"/>
      <c r="Q1097" s="22"/>
      <c r="R1097" s="13"/>
      <c r="S1097" s="18"/>
      <c r="T1097" s="14"/>
      <c r="U1097" s="14"/>
      <c r="V1097" s="15"/>
      <c r="W1097" s="20"/>
      <c r="X1097" s="21"/>
      <c r="Y1097" s="8" t="str">
        <f t="shared" si="90"/>
        <v>En Revisión</v>
      </c>
      <c r="Z1097" s="12"/>
      <c r="AA1097" s="24"/>
      <c r="AB1097" s="19"/>
      <c r="AC1097" s="6">
        <f t="shared" ca="1" si="93"/>
        <v>-45215</v>
      </c>
      <c r="AD1097" s="6" t="str">
        <f t="shared" si="91"/>
        <v>En Proceso</v>
      </c>
      <c r="AE1097" s="7" t="str">
        <f t="shared" ca="1" si="94"/>
        <v>Vencido</v>
      </c>
      <c r="AF1097" s="7" t="str">
        <f t="shared" si="92"/>
        <v>Contrato En Curso</v>
      </c>
      <c r="AG1097" s="25"/>
      <c r="AH1097" s="28"/>
    </row>
    <row r="1098" spans="1:34" customFormat="1" ht="32.25" customHeight="1" x14ac:dyDescent="0.35">
      <c r="A1098" s="16"/>
      <c r="B1098" s="10"/>
      <c r="C1098" s="10"/>
      <c r="D1098" s="10"/>
      <c r="E1098" s="10"/>
      <c r="F1098" s="10"/>
      <c r="G1098" s="9"/>
      <c r="H1098" s="22"/>
      <c r="I1098" s="10"/>
      <c r="J1098" s="11"/>
      <c r="K1098" s="11"/>
      <c r="L1098" s="17"/>
      <c r="M1098" s="10"/>
      <c r="N1098" s="10"/>
      <c r="O1098" s="10"/>
      <c r="P1098" s="23"/>
      <c r="Q1098" s="22"/>
      <c r="R1098" s="13"/>
      <c r="S1098" s="18"/>
      <c r="T1098" s="14"/>
      <c r="U1098" s="14"/>
      <c r="V1098" s="15"/>
      <c r="W1098" s="20"/>
      <c r="X1098" s="21"/>
      <c r="Y1098" s="8" t="str">
        <f t="shared" si="90"/>
        <v>En Revisión</v>
      </c>
      <c r="Z1098" s="12"/>
      <c r="AA1098" s="24"/>
      <c r="AB1098" s="19"/>
      <c r="AC1098" s="6">
        <f t="shared" ca="1" si="93"/>
        <v>-45215</v>
      </c>
      <c r="AD1098" s="6" t="str">
        <f t="shared" si="91"/>
        <v>En Proceso</v>
      </c>
      <c r="AE1098" s="7" t="str">
        <f t="shared" ca="1" si="94"/>
        <v>Vencido</v>
      </c>
      <c r="AF1098" s="7" t="str">
        <f t="shared" si="92"/>
        <v>Contrato En Curso</v>
      </c>
      <c r="AG1098" s="25"/>
      <c r="AH1098" s="28"/>
    </row>
    <row r="1099" spans="1:34" customFormat="1" ht="32.25" customHeight="1" x14ac:dyDescent="0.35">
      <c r="A1099" s="16"/>
      <c r="B1099" s="10"/>
      <c r="C1099" s="10"/>
      <c r="D1099" s="10"/>
      <c r="E1099" s="10"/>
      <c r="F1099" s="10"/>
      <c r="G1099" s="9"/>
      <c r="H1099" s="22"/>
      <c r="I1099" s="10"/>
      <c r="J1099" s="11"/>
      <c r="K1099" s="11"/>
      <c r="L1099" s="17"/>
      <c r="M1099" s="10"/>
      <c r="N1099" s="10"/>
      <c r="O1099" s="10"/>
      <c r="P1099" s="23"/>
      <c r="Q1099" s="22"/>
      <c r="R1099" s="13"/>
      <c r="S1099" s="18"/>
      <c r="T1099" s="14"/>
      <c r="U1099" s="14"/>
      <c r="V1099" s="15"/>
      <c r="W1099" s="20"/>
      <c r="X1099" s="21"/>
      <c r="Y1099" s="8" t="str">
        <f t="shared" si="90"/>
        <v>En Revisión</v>
      </c>
      <c r="Z1099" s="12"/>
      <c r="AA1099" s="24"/>
      <c r="AB1099" s="19"/>
      <c r="AC1099" s="6">
        <f t="shared" ca="1" si="93"/>
        <v>-45215</v>
      </c>
      <c r="AD1099" s="6" t="str">
        <f t="shared" si="91"/>
        <v>En Proceso</v>
      </c>
      <c r="AE1099" s="7" t="str">
        <f t="shared" ca="1" si="94"/>
        <v>Vencido</v>
      </c>
      <c r="AF1099" s="7" t="str">
        <f t="shared" si="92"/>
        <v>Contrato En Curso</v>
      </c>
      <c r="AG1099" s="25"/>
      <c r="AH1099" s="28"/>
    </row>
    <row r="1100" spans="1:34" customFormat="1" ht="32.25" customHeight="1" x14ac:dyDescent="0.35">
      <c r="A1100" s="16"/>
      <c r="B1100" s="10"/>
      <c r="C1100" s="10"/>
      <c r="D1100" s="10"/>
      <c r="E1100" s="10"/>
      <c r="F1100" s="10"/>
      <c r="G1100" s="9"/>
      <c r="H1100" s="22"/>
      <c r="I1100" s="10"/>
      <c r="J1100" s="11"/>
      <c r="K1100" s="11"/>
      <c r="L1100" s="17"/>
      <c r="M1100" s="10"/>
      <c r="N1100" s="10"/>
      <c r="O1100" s="10"/>
      <c r="P1100" s="23"/>
      <c r="Q1100" s="22"/>
      <c r="R1100" s="13"/>
      <c r="S1100" s="18"/>
      <c r="T1100" s="14"/>
      <c r="U1100" s="14"/>
      <c r="V1100" s="15"/>
      <c r="W1100" s="20"/>
      <c r="X1100" s="21"/>
      <c r="Y1100" s="8" t="str">
        <f t="shared" si="90"/>
        <v>En Revisión</v>
      </c>
      <c r="Z1100" s="12"/>
      <c r="AA1100" s="24"/>
      <c r="AB1100" s="19"/>
      <c r="AC1100" s="6">
        <f t="shared" ca="1" si="93"/>
        <v>-45215</v>
      </c>
      <c r="AD1100" s="6" t="str">
        <f t="shared" si="91"/>
        <v>En Proceso</v>
      </c>
      <c r="AE1100" s="7" t="str">
        <f t="shared" ca="1" si="94"/>
        <v>Vencido</v>
      </c>
      <c r="AF1100" s="7" t="str">
        <f t="shared" si="92"/>
        <v>Contrato En Curso</v>
      </c>
      <c r="AG1100" s="25"/>
      <c r="AH1100" s="28"/>
    </row>
    <row r="1101" spans="1:34" customFormat="1" ht="32.25" customHeight="1" x14ac:dyDescent="0.35">
      <c r="A1101" s="16"/>
      <c r="B1101" s="10"/>
      <c r="C1101" s="10"/>
      <c r="D1101" s="10"/>
      <c r="E1101" s="10"/>
      <c r="F1101" s="10"/>
      <c r="G1101" s="9"/>
      <c r="H1101" s="22"/>
      <c r="I1101" s="10"/>
      <c r="J1101" s="11"/>
      <c r="K1101" s="11"/>
      <c r="L1101" s="17"/>
      <c r="M1101" s="10"/>
      <c r="N1101" s="10"/>
      <c r="O1101" s="10"/>
      <c r="P1101" s="23"/>
      <c r="Q1101" s="22"/>
      <c r="R1101" s="13"/>
      <c r="S1101" s="18"/>
      <c r="T1101" s="14"/>
      <c r="U1101" s="14"/>
      <c r="V1101" s="15"/>
      <c r="W1101" s="20"/>
      <c r="X1101" s="21"/>
      <c r="Y1101" s="8" t="str">
        <f t="shared" si="90"/>
        <v>En Revisión</v>
      </c>
      <c r="Z1101" s="12"/>
      <c r="AA1101" s="24"/>
      <c r="AB1101" s="19"/>
      <c r="AC1101" s="6">
        <f t="shared" ca="1" si="93"/>
        <v>-45215</v>
      </c>
      <c r="AD1101" s="6" t="str">
        <f t="shared" si="91"/>
        <v>En Proceso</v>
      </c>
      <c r="AE1101" s="7" t="str">
        <f t="shared" ca="1" si="94"/>
        <v>Vencido</v>
      </c>
      <c r="AF1101" s="7" t="str">
        <f t="shared" si="92"/>
        <v>Contrato En Curso</v>
      </c>
      <c r="AG1101" s="25"/>
      <c r="AH1101" s="28"/>
    </row>
    <row r="1102" spans="1:34" customFormat="1" ht="32.25" customHeight="1" x14ac:dyDescent="0.35">
      <c r="A1102" s="16"/>
      <c r="B1102" s="10"/>
      <c r="C1102" s="10"/>
      <c r="D1102" s="10"/>
      <c r="E1102" s="10"/>
      <c r="F1102" s="10"/>
      <c r="G1102" s="9"/>
      <c r="H1102" s="22"/>
      <c r="I1102" s="10"/>
      <c r="J1102" s="11"/>
      <c r="K1102" s="11"/>
      <c r="L1102" s="17"/>
      <c r="M1102" s="10"/>
      <c r="N1102" s="10"/>
      <c r="O1102" s="10"/>
      <c r="P1102" s="23"/>
      <c r="Q1102" s="22"/>
      <c r="R1102" s="13"/>
      <c r="S1102" s="18"/>
      <c r="T1102" s="14"/>
      <c r="U1102" s="14"/>
      <c r="V1102" s="15"/>
      <c r="W1102" s="20"/>
      <c r="X1102" s="21"/>
      <c r="Y1102" s="8" t="str">
        <f t="shared" si="90"/>
        <v>En Revisión</v>
      </c>
      <c r="Z1102" s="12"/>
      <c r="AA1102" s="24"/>
      <c r="AB1102" s="19"/>
      <c r="AC1102" s="6">
        <f t="shared" ca="1" si="93"/>
        <v>-45215</v>
      </c>
      <c r="AD1102" s="6" t="str">
        <f t="shared" si="91"/>
        <v>En Proceso</v>
      </c>
      <c r="AE1102" s="7" t="str">
        <f t="shared" ca="1" si="94"/>
        <v>Vencido</v>
      </c>
      <c r="AF1102" s="7" t="str">
        <f t="shared" si="92"/>
        <v>Contrato En Curso</v>
      </c>
      <c r="AG1102" s="25"/>
      <c r="AH1102" s="28"/>
    </row>
    <row r="1103" spans="1:34" customFormat="1" ht="32.25" customHeight="1" x14ac:dyDescent="0.35">
      <c r="A1103" s="16"/>
      <c r="B1103" s="10"/>
      <c r="C1103" s="10"/>
      <c r="D1103" s="10"/>
      <c r="E1103" s="10"/>
      <c r="F1103" s="10"/>
      <c r="G1103" s="9"/>
      <c r="H1103" s="22"/>
      <c r="I1103" s="10"/>
      <c r="J1103" s="11"/>
      <c r="K1103" s="11"/>
      <c r="L1103" s="17"/>
      <c r="M1103" s="10"/>
      <c r="N1103" s="10"/>
      <c r="O1103" s="10"/>
      <c r="P1103" s="23"/>
      <c r="Q1103" s="22"/>
      <c r="R1103" s="13"/>
      <c r="S1103" s="18"/>
      <c r="T1103" s="14"/>
      <c r="U1103" s="14"/>
      <c r="V1103" s="15"/>
      <c r="W1103" s="20"/>
      <c r="X1103" s="21"/>
      <c r="Y1103" s="8" t="str">
        <f t="shared" si="90"/>
        <v>En Revisión</v>
      </c>
      <c r="Z1103" s="12"/>
      <c r="AA1103" s="24"/>
      <c r="AB1103" s="19"/>
      <c r="AC1103" s="6">
        <f t="shared" ca="1" si="93"/>
        <v>-45215</v>
      </c>
      <c r="AD1103" s="6" t="str">
        <f t="shared" si="91"/>
        <v>En Proceso</v>
      </c>
      <c r="AE1103" s="7" t="str">
        <f t="shared" ca="1" si="94"/>
        <v>Vencido</v>
      </c>
      <c r="AF1103" s="7" t="str">
        <f t="shared" si="92"/>
        <v>Contrato En Curso</v>
      </c>
      <c r="AG1103" s="25"/>
      <c r="AH1103" s="28"/>
    </row>
    <row r="1104" spans="1:34" customFormat="1" ht="32.25" customHeight="1" x14ac:dyDescent="0.35">
      <c r="A1104" s="16"/>
      <c r="B1104" s="10"/>
      <c r="C1104" s="10"/>
      <c r="D1104" s="10"/>
      <c r="E1104" s="10"/>
      <c r="F1104" s="10"/>
      <c r="G1104" s="9"/>
      <c r="H1104" s="22"/>
      <c r="I1104" s="10"/>
      <c r="J1104" s="11"/>
      <c r="K1104" s="11"/>
      <c r="L1104" s="17"/>
      <c r="M1104" s="10"/>
      <c r="N1104" s="10"/>
      <c r="O1104" s="10"/>
      <c r="P1104" s="23"/>
      <c r="Q1104" s="22"/>
      <c r="R1104" s="13"/>
      <c r="S1104" s="18"/>
      <c r="T1104" s="14"/>
      <c r="U1104" s="14"/>
      <c r="V1104" s="15"/>
      <c r="W1104" s="20"/>
      <c r="X1104" s="21"/>
      <c r="Y1104" s="8" t="str">
        <f t="shared" si="90"/>
        <v>En Revisión</v>
      </c>
      <c r="Z1104" s="12"/>
      <c r="AA1104" s="24"/>
      <c r="AB1104" s="19"/>
      <c r="AC1104" s="6">
        <f t="shared" ca="1" si="93"/>
        <v>-45215</v>
      </c>
      <c r="AD1104" s="6" t="str">
        <f t="shared" si="91"/>
        <v>En Proceso</v>
      </c>
      <c r="AE1104" s="7" t="str">
        <f t="shared" ca="1" si="94"/>
        <v>Vencido</v>
      </c>
      <c r="AF1104" s="7" t="str">
        <f t="shared" si="92"/>
        <v>Contrato En Curso</v>
      </c>
      <c r="AG1104" s="25"/>
      <c r="AH1104" s="28"/>
    </row>
    <row r="1105" spans="1:34" customFormat="1" ht="32.25" customHeight="1" x14ac:dyDescent="0.35">
      <c r="A1105" s="16"/>
      <c r="B1105" s="10"/>
      <c r="C1105" s="10"/>
      <c r="D1105" s="10"/>
      <c r="E1105" s="10"/>
      <c r="F1105" s="10"/>
      <c r="G1105" s="9"/>
      <c r="H1105" s="22"/>
      <c r="I1105" s="10"/>
      <c r="J1105" s="11"/>
      <c r="K1105" s="11"/>
      <c r="L1105" s="17"/>
      <c r="M1105" s="10"/>
      <c r="N1105" s="10"/>
      <c r="O1105" s="10"/>
      <c r="P1105" s="23"/>
      <c r="Q1105" s="22"/>
      <c r="R1105" s="13"/>
      <c r="S1105" s="18"/>
      <c r="T1105" s="14"/>
      <c r="U1105" s="14"/>
      <c r="V1105" s="15"/>
      <c r="W1105" s="20"/>
      <c r="X1105" s="21"/>
      <c r="Y1105" s="8" t="str">
        <f t="shared" si="90"/>
        <v>En Revisión</v>
      </c>
      <c r="Z1105" s="12"/>
      <c r="AA1105" s="24"/>
      <c r="AB1105" s="19"/>
      <c r="AC1105" s="6">
        <f t="shared" ca="1" si="93"/>
        <v>-45215</v>
      </c>
      <c r="AD1105" s="6" t="str">
        <f t="shared" si="91"/>
        <v>En Proceso</v>
      </c>
      <c r="AE1105" s="7" t="str">
        <f t="shared" ca="1" si="94"/>
        <v>Vencido</v>
      </c>
      <c r="AF1105" s="7" t="str">
        <f t="shared" si="92"/>
        <v>Contrato En Curso</v>
      </c>
      <c r="AG1105" s="25"/>
      <c r="AH1105" s="28"/>
    </row>
    <row r="1106" spans="1:34" customFormat="1" ht="32.25" customHeight="1" x14ac:dyDescent="0.35">
      <c r="A1106" s="16"/>
      <c r="B1106" s="10"/>
      <c r="C1106" s="10"/>
      <c r="D1106" s="10"/>
      <c r="E1106" s="10"/>
      <c r="F1106" s="10"/>
      <c r="G1106" s="9"/>
      <c r="H1106" s="22"/>
      <c r="I1106" s="10"/>
      <c r="J1106" s="11"/>
      <c r="K1106" s="11"/>
      <c r="L1106" s="17"/>
      <c r="M1106" s="10"/>
      <c r="N1106" s="10"/>
      <c r="O1106" s="10"/>
      <c r="P1106" s="23"/>
      <c r="Q1106" s="22"/>
      <c r="R1106" s="13"/>
      <c r="S1106" s="18"/>
      <c r="T1106" s="14"/>
      <c r="U1106" s="14"/>
      <c r="V1106" s="15"/>
      <c r="W1106" s="20"/>
      <c r="X1106" s="21"/>
      <c r="Y1106" s="8" t="str">
        <f t="shared" si="90"/>
        <v>En Revisión</v>
      </c>
      <c r="Z1106" s="12"/>
      <c r="AA1106" s="24"/>
      <c r="AB1106" s="19"/>
      <c r="AC1106" s="6">
        <f t="shared" ca="1" si="93"/>
        <v>-45215</v>
      </c>
      <c r="AD1106" s="6" t="str">
        <f t="shared" si="91"/>
        <v>En Proceso</v>
      </c>
      <c r="AE1106" s="7" t="str">
        <f t="shared" ca="1" si="94"/>
        <v>Vencido</v>
      </c>
      <c r="AF1106" s="7" t="str">
        <f t="shared" si="92"/>
        <v>Contrato En Curso</v>
      </c>
      <c r="AG1106" s="25"/>
      <c r="AH1106" s="28"/>
    </row>
    <row r="1107" spans="1:34" customFormat="1" ht="32.25" customHeight="1" x14ac:dyDescent="0.35">
      <c r="A1107" s="16"/>
      <c r="B1107" s="10"/>
      <c r="C1107" s="10"/>
      <c r="D1107" s="10"/>
      <c r="E1107" s="10"/>
      <c r="F1107" s="10"/>
      <c r="G1107" s="9"/>
      <c r="H1107" s="22"/>
      <c r="I1107" s="10"/>
      <c r="J1107" s="11"/>
      <c r="K1107" s="11"/>
      <c r="L1107" s="17"/>
      <c r="M1107" s="10"/>
      <c r="N1107" s="10"/>
      <c r="O1107" s="10"/>
      <c r="P1107" s="23"/>
      <c r="Q1107" s="22"/>
      <c r="R1107" s="13"/>
      <c r="S1107" s="18"/>
      <c r="T1107" s="14"/>
      <c r="U1107" s="14"/>
      <c r="V1107" s="15"/>
      <c r="W1107" s="20"/>
      <c r="X1107" s="21"/>
      <c r="Y1107" s="8" t="str">
        <f t="shared" si="90"/>
        <v>En Revisión</v>
      </c>
      <c r="Z1107" s="12"/>
      <c r="AA1107" s="24"/>
      <c r="AB1107" s="19"/>
      <c r="AC1107" s="6">
        <f t="shared" ca="1" si="93"/>
        <v>-45215</v>
      </c>
      <c r="AD1107" s="6" t="str">
        <f t="shared" si="91"/>
        <v>En Proceso</v>
      </c>
      <c r="AE1107" s="7" t="str">
        <f t="shared" ca="1" si="94"/>
        <v>Vencido</v>
      </c>
      <c r="AF1107" s="7" t="str">
        <f t="shared" si="92"/>
        <v>Contrato En Curso</v>
      </c>
      <c r="AG1107" s="25"/>
      <c r="AH1107" s="28"/>
    </row>
    <row r="1108" spans="1:34" customFormat="1" ht="32.25" customHeight="1" x14ac:dyDescent="0.35">
      <c r="A1108" s="16"/>
      <c r="B1108" s="10"/>
      <c r="C1108" s="10"/>
      <c r="D1108" s="10"/>
      <c r="E1108" s="10"/>
      <c r="F1108" s="10"/>
      <c r="G1108" s="9"/>
      <c r="H1108" s="22"/>
      <c r="I1108" s="10"/>
      <c r="J1108" s="11"/>
      <c r="K1108" s="11"/>
      <c r="L1108" s="17"/>
      <c r="M1108" s="10"/>
      <c r="N1108" s="10"/>
      <c r="O1108" s="10"/>
      <c r="P1108" s="23"/>
      <c r="Q1108" s="22"/>
      <c r="R1108" s="13"/>
      <c r="S1108" s="18"/>
      <c r="T1108" s="14"/>
      <c r="U1108" s="14"/>
      <c r="V1108" s="15"/>
      <c r="W1108" s="20"/>
      <c r="X1108" s="21"/>
      <c r="Y1108" s="8" t="str">
        <f t="shared" si="90"/>
        <v>En Revisión</v>
      </c>
      <c r="Z1108" s="12"/>
      <c r="AA1108" s="24"/>
      <c r="AB1108" s="19"/>
      <c r="AC1108" s="6">
        <f t="shared" ca="1" si="93"/>
        <v>-45215</v>
      </c>
      <c r="AD1108" s="6" t="str">
        <f t="shared" si="91"/>
        <v>En Proceso</v>
      </c>
      <c r="AE1108" s="7" t="str">
        <f t="shared" ca="1" si="94"/>
        <v>Vencido</v>
      </c>
      <c r="AF1108" s="7" t="str">
        <f t="shared" si="92"/>
        <v>Contrato En Curso</v>
      </c>
      <c r="AG1108" s="25"/>
      <c r="AH1108" s="28"/>
    </row>
    <row r="1109" spans="1:34" customFormat="1" ht="32.25" customHeight="1" x14ac:dyDescent="0.35">
      <c r="A1109" s="16"/>
      <c r="B1109" s="10"/>
      <c r="C1109" s="10"/>
      <c r="D1109" s="10"/>
      <c r="E1109" s="10"/>
      <c r="F1109" s="10"/>
      <c r="G1109" s="9"/>
      <c r="H1109" s="22"/>
      <c r="I1109" s="10"/>
      <c r="J1109" s="11"/>
      <c r="K1109" s="11"/>
      <c r="L1109" s="17"/>
      <c r="M1109" s="10"/>
      <c r="N1109" s="10"/>
      <c r="O1109" s="10"/>
      <c r="P1109" s="23"/>
      <c r="Q1109" s="22"/>
      <c r="R1109" s="13"/>
      <c r="S1109" s="18"/>
      <c r="T1109" s="14"/>
      <c r="U1109" s="14"/>
      <c r="V1109" s="15"/>
      <c r="W1109" s="20"/>
      <c r="X1109" s="21"/>
      <c r="Y1109" s="8" t="str">
        <f t="shared" si="90"/>
        <v>En Revisión</v>
      </c>
      <c r="Z1109" s="12"/>
      <c r="AA1109" s="24"/>
      <c r="AB1109" s="19"/>
      <c r="AC1109" s="6">
        <f t="shared" ca="1" si="93"/>
        <v>-45215</v>
      </c>
      <c r="AD1109" s="6" t="str">
        <f t="shared" si="91"/>
        <v>En Proceso</v>
      </c>
      <c r="AE1109" s="7" t="str">
        <f t="shared" ca="1" si="94"/>
        <v>Vencido</v>
      </c>
      <c r="AF1109" s="7" t="str">
        <f t="shared" si="92"/>
        <v>Contrato En Curso</v>
      </c>
      <c r="AG1109" s="25"/>
      <c r="AH1109" s="28"/>
    </row>
    <row r="1110" spans="1:34" customFormat="1" ht="32.25" customHeight="1" x14ac:dyDescent="0.35">
      <c r="A1110" s="16"/>
      <c r="B1110" s="10"/>
      <c r="C1110" s="10"/>
      <c r="D1110" s="10"/>
      <c r="E1110" s="10"/>
      <c r="F1110" s="10"/>
      <c r="G1110" s="9"/>
      <c r="H1110" s="22"/>
      <c r="I1110" s="10"/>
      <c r="J1110" s="11"/>
      <c r="K1110" s="11"/>
      <c r="L1110" s="17"/>
      <c r="M1110" s="10"/>
      <c r="N1110" s="10"/>
      <c r="O1110" s="10"/>
      <c r="P1110" s="23"/>
      <c r="Q1110" s="22"/>
      <c r="R1110" s="13"/>
      <c r="S1110" s="18"/>
      <c r="T1110" s="14"/>
      <c r="U1110" s="14"/>
      <c r="V1110" s="15"/>
      <c r="W1110" s="20"/>
      <c r="X1110" s="21"/>
      <c r="Y1110" s="8" t="str">
        <f t="shared" si="90"/>
        <v>En Revisión</v>
      </c>
      <c r="Z1110" s="12"/>
      <c r="AA1110" s="24"/>
      <c r="AB1110" s="19"/>
      <c r="AC1110" s="6">
        <f t="shared" ca="1" si="93"/>
        <v>-45215</v>
      </c>
      <c r="AD1110" s="6" t="str">
        <f t="shared" si="91"/>
        <v>En Proceso</v>
      </c>
      <c r="AE1110" s="7" t="str">
        <f t="shared" ca="1" si="94"/>
        <v>Vencido</v>
      </c>
      <c r="AF1110" s="7" t="str">
        <f t="shared" si="92"/>
        <v>Contrato En Curso</v>
      </c>
      <c r="AG1110" s="25"/>
      <c r="AH1110" s="28"/>
    </row>
    <row r="1111" spans="1:34" customFormat="1" ht="32.25" customHeight="1" x14ac:dyDescent="0.35">
      <c r="A1111" s="16"/>
      <c r="B1111" s="10"/>
      <c r="C1111" s="10"/>
      <c r="D1111" s="10"/>
      <c r="E1111" s="10"/>
      <c r="F1111" s="10"/>
      <c r="G1111" s="9"/>
      <c r="H1111" s="22"/>
      <c r="I1111" s="10"/>
      <c r="J1111" s="11"/>
      <c r="K1111" s="11"/>
      <c r="L1111" s="17"/>
      <c r="M1111" s="10"/>
      <c r="N1111" s="10"/>
      <c r="O1111" s="10"/>
      <c r="P1111" s="23"/>
      <c r="Q1111" s="22"/>
      <c r="R1111" s="13"/>
      <c r="S1111" s="18"/>
      <c r="T1111" s="14"/>
      <c r="U1111" s="14"/>
      <c r="V1111" s="15"/>
      <c r="W1111" s="20"/>
      <c r="X1111" s="21"/>
      <c r="Y1111" s="8" t="str">
        <f t="shared" si="90"/>
        <v>En Revisión</v>
      </c>
      <c r="Z1111" s="12"/>
      <c r="AA1111" s="24"/>
      <c r="AB1111" s="19"/>
      <c r="AC1111" s="6">
        <f t="shared" ca="1" si="93"/>
        <v>-45215</v>
      </c>
      <c r="AD1111" s="6" t="str">
        <f t="shared" si="91"/>
        <v>En Proceso</v>
      </c>
      <c r="AE1111" s="7" t="str">
        <f t="shared" ca="1" si="94"/>
        <v>Vencido</v>
      </c>
      <c r="AF1111" s="7" t="str">
        <f t="shared" si="92"/>
        <v>Contrato En Curso</v>
      </c>
      <c r="AG1111" s="25"/>
      <c r="AH1111" s="28"/>
    </row>
    <row r="1112" spans="1:34" customFormat="1" ht="32.25" customHeight="1" x14ac:dyDescent="0.35">
      <c r="A1112" s="16"/>
      <c r="B1112" s="10"/>
      <c r="C1112" s="10"/>
      <c r="D1112" s="10"/>
      <c r="E1112" s="10"/>
      <c r="F1112" s="10"/>
      <c r="G1112" s="9"/>
      <c r="H1112" s="22"/>
      <c r="I1112" s="10"/>
      <c r="J1112" s="11"/>
      <c r="K1112" s="11"/>
      <c r="L1112" s="17"/>
      <c r="M1112" s="10"/>
      <c r="N1112" s="10"/>
      <c r="O1112" s="10"/>
      <c r="P1112" s="23"/>
      <c r="Q1112" s="22"/>
      <c r="R1112" s="13"/>
      <c r="S1112" s="18"/>
      <c r="T1112" s="14"/>
      <c r="U1112" s="14"/>
      <c r="V1112" s="15"/>
      <c r="W1112" s="20"/>
      <c r="X1112" s="21"/>
      <c r="Y1112" s="8" t="str">
        <f t="shared" si="90"/>
        <v>En Revisión</v>
      </c>
      <c r="Z1112" s="12"/>
      <c r="AA1112" s="24"/>
      <c r="AB1112" s="19"/>
      <c r="AC1112" s="6">
        <f t="shared" ca="1" si="93"/>
        <v>-45215</v>
      </c>
      <c r="AD1112" s="6" t="str">
        <f t="shared" si="91"/>
        <v>En Proceso</v>
      </c>
      <c r="AE1112" s="7" t="str">
        <f t="shared" ca="1" si="94"/>
        <v>Vencido</v>
      </c>
      <c r="AF1112" s="7" t="str">
        <f t="shared" si="92"/>
        <v>Contrato En Curso</v>
      </c>
      <c r="AG1112" s="25"/>
      <c r="AH1112" s="28"/>
    </row>
    <row r="1113" spans="1:34" customFormat="1" ht="32.25" customHeight="1" x14ac:dyDescent="0.35">
      <c r="A1113" s="16"/>
      <c r="B1113" s="10"/>
      <c r="C1113" s="10"/>
      <c r="D1113" s="10"/>
      <c r="E1113" s="10"/>
      <c r="F1113" s="10"/>
      <c r="G1113" s="9"/>
      <c r="H1113" s="22"/>
      <c r="I1113" s="10"/>
      <c r="J1113" s="11"/>
      <c r="K1113" s="11"/>
      <c r="L1113" s="17"/>
      <c r="M1113" s="10"/>
      <c r="N1113" s="10"/>
      <c r="O1113" s="10"/>
      <c r="P1113" s="23"/>
      <c r="Q1113" s="22"/>
      <c r="R1113" s="13"/>
      <c r="S1113" s="18"/>
      <c r="T1113" s="14"/>
      <c r="U1113" s="14"/>
      <c r="V1113" s="15"/>
      <c r="W1113" s="20"/>
      <c r="X1113" s="21"/>
      <c r="Y1113" s="8" t="str">
        <f t="shared" ref="Y1113:Y1176" si="95">IF(U1113=100,"Aprobada","En Revisión")</f>
        <v>En Revisión</v>
      </c>
      <c r="Z1113" s="12"/>
      <c r="AA1113" s="24"/>
      <c r="AB1113" s="19"/>
      <c r="AC1113" s="6">
        <f t="shared" ca="1" si="93"/>
        <v>-45215</v>
      </c>
      <c r="AD1113" s="6" t="str">
        <f t="shared" ref="AD1113:AD1176" si="96">IF(X1113&gt;1,"Ingresado","En Proceso")</f>
        <v>En Proceso</v>
      </c>
      <c r="AE1113" s="7" t="str">
        <f t="shared" ca="1" si="94"/>
        <v>Vencido</v>
      </c>
      <c r="AF1113" s="7" t="str">
        <f t="shared" si="92"/>
        <v>Contrato En Curso</v>
      </c>
      <c r="AG1113" s="25"/>
      <c r="AH1113" s="28"/>
    </row>
    <row r="1114" spans="1:34" customFormat="1" ht="32.25" customHeight="1" x14ac:dyDescent="0.35">
      <c r="A1114" s="16"/>
      <c r="B1114" s="10"/>
      <c r="C1114" s="10"/>
      <c r="D1114" s="10"/>
      <c r="E1114" s="10"/>
      <c r="F1114" s="10"/>
      <c r="G1114" s="9"/>
      <c r="H1114" s="22"/>
      <c r="I1114" s="10"/>
      <c r="J1114" s="11"/>
      <c r="K1114" s="11"/>
      <c r="L1114" s="17"/>
      <c r="M1114" s="10"/>
      <c r="N1114" s="10"/>
      <c r="O1114" s="10"/>
      <c r="P1114" s="23"/>
      <c r="Q1114" s="22"/>
      <c r="R1114" s="13"/>
      <c r="S1114" s="18"/>
      <c r="T1114" s="14"/>
      <c r="U1114" s="14"/>
      <c r="V1114" s="15"/>
      <c r="W1114" s="20"/>
      <c r="X1114" s="21"/>
      <c r="Y1114" s="8" t="str">
        <f t="shared" si="95"/>
        <v>En Revisión</v>
      </c>
      <c r="Z1114" s="12"/>
      <c r="AA1114" s="24"/>
      <c r="AB1114" s="19"/>
      <c r="AC1114" s="6">
        <f t="shared" ca="1" si="93"/>
        <v>-45215</v>
      </c>
      <c r="AD1114" s="6" t="str">
        <f t="shared" si="96"/>
        <v>En Proceso</v>
      </c>
      <c r="AE1114" s="7" t="str">
        <f t="shared" ca="1" si="94"/>
        <v>Vencido</v>
      </c>
      <c r="AF1114" s="7" t="str">
        <f t="shared" si="92"/>
        <v>Contrato En Curso</v>
      </c>
      <c r="AG1114" s="25"/>
      <c r="AH1114" s="28"/>
    </row>
    <row r="1115" spans="1:34" customFormat="1" ht="32.25" customHeight="1" x14ac:dyDescent="0.35">
      <c r="A1115" s="16"/>
      <c r="B1115" s="10"/>
      <c r="C1115" s="10"/>
      <c r="D1115" s="10"/>
      <c r="E1115" s="10"/>
      <c r="F1115" s="10"/>
      <c r="G1115" s="9"/>
      <c r="H1115" s="22"/>
      <c r="I1115" s="10"/>
      <c r="J1115" s="11"/>
      <c r="K1115" s="11"/>
      <c r="L1115" s="17"/>
      <c r="M1115" s="10"/>
      <c r="N1115" s="10"/>
      <c r="O1115" s="10"/>
      <c r="P1115" s="23"/>
      <c r="Q1115" s="22"/>
      <c r="R1115" s="13"/>
      <c r="S1115" s="18"/>
      <c r="T1115" s="14"/>
      <c r="U1115" s="14"/>
      <c r="V1115" s="15"/>
      <c r="W1115" s="20"/>
      <c r="X1115" s="21"/>
      <c r="Y1115" s="8" t="str">
        <f t="shared" si="95"/>
        <v>En Revisión</v>
      </c>
      <c r="Z1115" s="12"/>
      <c r="AA1115" s="24"/>
      <c r="AB1115" s="19"/>
      <c r="AC1115" s="6">
        <f t="shared" ca="1" si="93"/>
        <v>-45215</v>
      </c>
      <c r="AD1115" s="6" t="str">
        <f t="shared" si="96"/>
        <v>En Proceso</v>
      </c>
      <c r="AE1115" s="7" t="str">
        <f t="shared" ca="1" si="94"/>
        <v>Vencido</v>
      </c>
      <c r="AF1115" s="7" t="str">
        <f t="shared" si="92"/>
        <v>Contrato En Curso</v>
      </c>
      <c r="AG1115" s="25"/>
      <c r="AH1115" s="28"/>
    </row>
    <row r="1116" spans="1:34" customFormat="1" ht="32.25" customHeight="1" x14ac:dyDescent="0.35">
      <c r="A1116" s="16"/>
      <c r="B1116" s="10"/>
      <c r="C1116" s="10"/>
      <c r="D1116" s="10"/>
      <c r="E1116" s="10"/>
      <c r="F1116" s="10"/>
      <c r="G1116" s="9"/>
      <c r="H1116" s="22"/>
      <c r="I1116" s="10"/>
      <c r="J1116" s="11"/>
      <c r="K1116" s="11"/>
      <c r="L1116" s="17"/>
      <c r="M1116" s="10"/>
      <c r="N1116" s="10"/>
      <c r="O1116" s="10"/>
      <c r="P1116" s="23"/>
      <c r="Q1116" s="22"/>
      <c r="R1116" s="13"/>
      <c r="S1116" s="18"/>
      <c r="T1116" s="14"/>
      <c r="U1116" s="14"/>
      <c r="V1116" s="15"/>
      <c r="W1116" s="20"/>
      <c r="X1116" s="21"/>
      <c r="Y1116" s="8" t="str">
        <f t="shared" si="95"/>
        <v>En Revisión</v>
      </c>
      <c r="Z1116" s="12"/>
      <c r="AA1116" s="24"/>
      <c r="AB1116" s="19"/>
      <c r="AC1116" s="6">
        <f t="shared" ca="1" si="93"/>
        <v>-45215</v>
      </c>
      <c r="AD1116" s="6" t="str">
        <f t="shared" si="96"/>
        <v>En Proceso</v>
      </c>
      <c r="AE1116" s="7" t="str">
        <f t="shared" ca="1" si="94"/>
        <v>Vencido</v>
      </c>
      <c r="AF1116" s="7" t="str">
        <f t="shared" si="92"/>
        <v>Contrato En Curso</v>
      </c>
      <c r="AG1116" s="25"/>
      <c r="AH1116" s="28"/>
    </row>
    <row r="1117" spans="1:34" customFormat="1" ht="32.25" customHeight="1" x14ac:dyDescent="0.35">
      <c r="A1117" s="16"/>
      <c r="B1117" s="10"/>
      <c r="C1117" s="10"/>
      <c r="D1117" s="10"/>
      <c r="E1117" s="10"/>
      <c r="F1117" s="10"/>
      <c r="G1117" s="9"/>
      <c r="H1117" s="22"/>
      <c r="I1117" s="10"/>
      <c r="J1117" s="11"/>
      <c r="K1117" s="11"/>
      <c r="L1117" s="17"/>
      <c r="M1117" s="10"/>
      <c r="N1117" s="10"/>
      <c r="O1117" s="10"/>
      <c r="P1117" s="23"/>
      <c r="Q1117" s="22"/>
      <c r="R1117" s="13"/>
      <c r="S1117" s="18"/>
      <c r="T1117" s="14"/>
      <c r="U1117" s="14"/>
      <c r="V1117" s="15"/>
      <c r="W1117" s="20"/>
      <c r="X1117" s="21"/>
      <c r="Y1117" s="8" t="str">
        <f t="shared" si="95"/>
        <v>En Revisión</v>
      </c>
      <c r="Z1117" s="12"/>
      <c r="AA1117" s="24"/>
      <c r="AB1117" s="19"/>
      <c r="AC1117" s="6">
        <f t="shared" ca="1" si="93"/>
        <v>-45215</v>
      </c>
      <c r="AD1117" s="6" t="str">
        <f t="shared" si="96"/>
        <v>En Proceso</v>
      </c>
      <c r="AE1117" s="7" t="str">
        <f t="shared" ca="1" si="94"/>
        <v>Vencido</v>
      </c>
      <c r="AF1117" s="7" t="str">
        <f t="shared" si="92"/>
        <v>Contrato En Curso</v>
      </c>
      <c r="AG1117" s="25"/>
      <c r="AH1117" s="28"/>
    </row>
    <row r="1118" spans="1:34" customFormat="1" ht="32.25" customHeight="1" x14ac:dyDescent="0.35">
      <c r="A1118" s="16"/>
      <c r="B1118" s="10"/>
      <c r="C1118" s="10"/>
      <c r="D1118" s="10"/>
      <c r="E1118" s="10"/>
      <c r="F1118" s="10"/>
      <c r="G1118" s="9"/>
      <c r="H1118" s="22"/>
      <c r="I1118" s="10"/>
      <c r="J1118" s="11"/>
      <c r="K1118" s="11"/>
      <c r="L1118" s="17"/>
      <c r="M1118" s="10"/>
      <c r="N1118" s="10"/>
      <c r="O1118" s="10"/>
      <c r="P1118" s="23"/>
      <c r="Q1118" s="22"/>
      <c r="R1118" s="13"/>
      <c r="S1118" s="18"/>
      <c r="T1118" s="14"/>
      <c r="U1118" s="14"/>
      <c r="V1118" s="15"/>
      <c r="W1118" s="20"/>
      <c r="X1118" s="21"/>
      <c r="Y1118" s="8" t="str">
        <f t="shared" si="95"/>
        <v>En Revisión</v>
      </c>
      <c r="Z1118" s="12"/>
      <c r="AA1118" s="24"/>
      <c r="AB1118" s="19"/>
      <c r="AC1118" s="6">
        <f t="shared" ca="1" si="93"/>
        <v>-45215</v>
      </c>
      <c r="AD1118" s="6" t="str">
        <f t="shared" si="96"/>
        <v>En Proceso</v>
      </c>
      <c r="AE1118" s="7" t="str">
        <f t="shared" ca="1" si="94"/>
        <v>Vencido</v>
      </c>
      <c r="AF1118" s="7" t="str">
        <f t="shared" si="92"/>
        <v>Contrato En Curso</v>
      </c>
      <c r="AG1118" s="25"/>
      <c r="AH1118" s="28"/>
    </row>
    <row r="1119" spans="1:34" customFormat="1" ht="32.25" customHeight="1" x14ac:dyDescent="0.35">
      <c r="A1119" s="16"/>
      <c r="B1119" s="10"/>
      <c r="C1119" s="10"/>
      <c r="D1119" s="10"/>
      <c r="E1119" s="10"/>
      <c r="F1119" s="10"/>
      <c r="G1119" s="9"/>
      <c r="H1119" s="22"/>
      <c r="I1119" s="10"/>
      <c r="J1119" s="11"/>
      <c r="K1119" s="11"/>
      <c r="L1119" s="17"/>
      <c r="M1119" s="10"/>
      <c r="N1119" s="10"/>
      <c r="O1119" s="10"/>
      <c r="P1119" s="23"/>
      <c r="Q1119" s="22"/>
      <c r="R1119" s="13"/>
      <c r="S1119" s="18"/>
      <c r="T1119" s="14"/>
      <c r="U1119" s="14"/>
      <c r="V1119" s="15"/>
      <c r="W1119" s="20"/>
      <c r="X1119" s="21"/>
      <c r="Y1119" s="8" t="str">
        <f t="shared" si="95"/>
        <v>En Revisión</v>
      </c>
      <c r="Z1119" s="12"/>
      <c r="AA1119" s="24"/>
      <c r="AB1119" s="19"/>
      <c r="AC1119" s="6">
        <f t="shared" ca="1" si="93"/>
        <v>-45215</v>
      </c>
      <c r="AD1119" s="6" t="str">
        <f t="shared" si="96"/>
        <v>En Proceso</v>
      </c>
      <c r="AE1119" s="7" t="str">
        <f t="shared" ca="1" si="94"/>
        <v>Vencido</v>
      </c>
      <c r="AF1119" s="7" t="str">
        <f t="shared" si="92"/>
        <v>Contrato En Curso</v>
      </c>
      <c r="AG1119" s="25"/>
      <c r="AH1119" s="28"/>
    </row>
    <row r="1120" spans="1:34" customFormat="1" ht="32.25" customHeight="1" x14ac:dyDescent="0.35">
      <c r="A1120" s="16"/>
      <c r="B1120" s="10"/>
      <c r="C1120" s="10"/>
      <c r="D1120" s="10"/>
      <c r="E1120" s="10"/>
      <c r="F1120" s="10"/>
      <c r="G1120" s="9"/>
      <c r="H1120" s="22"/>
      <c r="I1120" s="10"/>
      <c r="J1120" s="11"/>
      <c r="K1120" s="11"/>
      <c r="L1120" s="17"/>
      <c r="M1120" s="10"/>
      <c r="N1120" s="10"/>
      <c r="O1120" s="10"/>
      <c r="P1120" s="23"/>
      <c r="Q1120" s="22"/>
      <c r="R1120" s="13"/>
      <c r="S1120" s="18"/>
      <c r="T1120" s="14"/>
      <c r="U1120" s="14"/>
      <c r="V1120" s="15"/>
      <c r="W1120" s="20"/>
      <c r="X1120" s="21"/>
      <c r="Y1120" s="8" t="str">
        <f t="shared" si="95"/>
        <v>En Revisión</v>
      </c>
      <c r="Z1120" s="12"/>
      <c r="AA1120" s="24"/>
      <c r="AB1120" s="19"/>
      <c r="AC1120" s="6">
        <f t="shared" ca="1" si="93"/>
        <v>-45215</v>
      </c>
      <c r="AD1120" s="6" t="str">
        <f t="shared" si="96"/>
        <v>En Proceso</v>
      </c>
      <c r="AE1120" s="7" t="str">
        <f t="shared" ca="1" si="94"/>
        <v>Vencido</v>
      </c>
      <c r="AF1120" s="7" t="str">
        <f t="shared" si="92"/>
        <v>Contrato En Curso</v>
      </c>
      <c r="AG1120" s="25"/>
      <c r="AH1120" s="28"/>
    </row>
    <row r="1121" spans="1:34" customFormat="1" ht="32.25" customHeight="1" x14ac:dyDescent="0.35">
      <c r="A1121" s="16"/>
      <c r="B1121" s="10"/>
      <c r="C1121" s="10"/>
      <c r="D1121" s="10"/>
      <c r="E1121" s="10"/>
      <c r="F1121" s="10"/>
      <c r="G1121" s="9"/>
      <c r="H1121" s="22"/>
      <c r="I1121" s="10"/>
      <c r="J1121" s="11"/>
      <c r="K1121" s="11"/>
      <c r="L1121" s="17"/>
      <c r="M1121" s="10"/>
      <c r="N1121" s="10"/>
      <c r="O1121" s="10"/>
      <c r="P1121" s="23"/>
      <c r="Q1121" s="22"/>
      <c r="R1121" s="13"/>
      <c r="S1121" s="18"/>
      <c r="T1121" s="14"/>
      <c r="U1121" s="14"/>
      <c r="V1121" s="15"/>
      <c r="W1121" s="20"/>
      <c r="X1121" s="21"/>
      <c r="Y1121" s="8" t="str">
        <f t="shared" si="95"/>
        <v>En Revisión</v>
      </c>
      <c r="Z1121" s="12"/>
      <c r="AA1121" s="24"/>
      <c r="AB1121" s="19"/>
      <c r="AC1121" s="6">
        <f t="shared" ca="1" si="93"/>
        <v>-45215</v>
      </c>
      <c r="AD1121" s="6" t="str">
        <f t="shared" si="96"/>
        <v>En Proceso</v>
      </c>
      <c r="AE1121" s="7" t="str">
        <f t="shared" ca="1" si="94"/>
        <v>Vencido</v>
      </c>
      <c r="AF1121" s="7" t="str">
        <f t="shared" si="92"/>
        <v>Contrato En Curso</v>
      </c>
      <c r="AG1121" s="25"/>
      <c r="AH1121" s="28"/>
    </row>
    <row r="1122" spans="1:34" customFormat="1" ht="32.25" customHeight="1" x14ac:dyDescent="0.35">
      <c r="A1122" s="16"/>
      <c r="B1122" s="10"/>
      <c r="C1122" s="10"/>
      <c r="D1122" s="10"/>
      <c r="E1122" s="10"/>
      <c r="F1122" s="10"/>
      <c r="G1122" s="9"/>
      <c r="H1122" s="22"/>
      <c r="I1122" s="10"/>
      <c r="J1122" s="11"/>
      <c r="K1122" s="11"/>
      <c r="L1122" s="17"/>
      <c r="M1122" s="10"/>
      <c r="N1122" s="10"/>
      <c r="O1122" s="10"/>
      <c r="P1122" s="23"/>
      <c r="Q1122" s="22"/>
      <c r="R1122" s="13"/>
      <c r="S1122" s="18"/>
      <c r="T1122" s="14"/>
      <c r="U1122" s="14"/>
      <c r="V1122" s="15"/>
      <c r="W1122" s="20"/>
      <c r="X1122" s="21"/>
      <c r="Y1122" s="8" t="str">
        <f t="shared" si="95"/>
        <v>En Revisión</v>
      </c>
      <c r="Z1122" s="12"/>
      <c r="AA1122" s="24"/>
      <c r="AB1122" s="19"/>
      <c r="AC1122" s="6">
        <f t="shared" ca="1" si="93"/>
        <v>-45215</v>
      </c>
      <c r="AD1122" s="6" t="str">
        <f t="shared" si="96"/>
        <v>En Proceso</v>
      </c>
      <c r="AE1122" s="7" t="str">
        <f t="shared" ca="1" si="94"/>
        <v>Vencido</v>
      </c>
      <c r="AF1122" s="7" t="str">
        <f t="shared" si="92"/>
        <v>Contrato En Curso</v>
      </c>
      <c r="AG1122" s="25"/>
      <c r="AH1122" s="28"/>
    </row>
    <row r="1123" spans="1:34" customFormat="1" ht="32.25" customHeight="1" x14ac:dyDescent="0.35">
      <c r="A1123" s="16"/>
      <c r="B1123" s="10"/>
      <c r="C1123" s="10"/>
      <c r="D1123" s="10"/>
      <c r="E1123" s="10"/>
      <c r="F1123" s="10"/>
      <c r="G1123" s="9"/>
      <c r="H1123" s="22"/>
      <c r="I1123" s="10"/>
      <c r="J1123" s="11"/>
      <c r="K1123" s="11"/>
      <c r="L1123" s="17"/>
      <c r="M1123" s="10"/>
      <c r="N1123" s="10"/>
      <c r="O1123" s="10"/>
      <c r="P1123" s="23"/>
      <c r="Q1123" s="22"/>
      <c r="R1123" s="13"/>
      <c r="S1123" s="18"/>
      <c r="T1123" s="14"/>
      <c r="U1123" s="14"/>
      <c r="V1123" s="15"/>
      <c r="W1123" s="20"/>
      <c r="X1123" s="21"/>
      <c r="Y1123" s="8" t="str">
        <f t="shared" si="95"/>
        <v>En Revisión</v>
      </c>
      <c r="Z1123" s="12"/>
      <c r="AA1123" s="24"/>
      <c r="AB1123" s="19"/>
      <c r="AC1123" s="6">
        <f t="shared" ca="1" si="93"/>
        <v>-45215</v>
      </c>
      <c r="AD1123" s="6" t="str">
        <f t="shared" si="96"/>
        <v>En Proceso</v>
      </c>
      <c r="AE1123" s="7" t="str">
        <f t="shared" ca="1" si="94"/>
        <v>Vencido</v>
      </c>
      <c r="AF1123" s="7" t="str">
        <f t="shared" si="92"/>
        <v>Contrato En Curso</v>
      </c>
      <c r="AG1123" s="25"/>
      <c r="AH1123" s="28"/>
    </row>
    <row r="1124" spans="1:34" customFormat="1" ht="32.25" customHeight="1" x14ac:dyDescent="0.35">
      <c r="A1124" s="16"/>
      <c r="B1124" s="10"/>
      <c r="C1124" s="10"/>
      <c r="D1124" s="10"/>
      <c r="E1124" s="10"/>
      <c r="F1124" s="10"/>
      <c r="G1124" s="9"/>
      <c r="H1124" s="22"/>
      <c r="I1124" s="10"/>
      <c r="J1124" s="11"/>
      <c r="K1124" s="11"/>
      <c r="L1124" s="17"/>
      <c r="M1124" s="10"/>
      <c r="N1124" s="10"/>
      <c r="O1124" s="10"/>
      <c r="P1124" s="23"/>
      <c r="Q1124" s="22"/>
      <c r="R1124" s="13"/>
      <c r="S1124" s="18"/>
      <c r="T1124" s="14"/>
      <c r="U1124" s="14"/>
      <c r="V1124" s="15"/>
      <c r="W1124" s="20"/>
      <c r="X1124" s="21"/>
      <c r="Y1124" s="8" t="str">
        <f t="shared" si="95"/>
        <v>En Revisión</v>
      </c>
      <c r="Z1124" s="12"/>
      <c r="AA1124" s="24"/>
      <c r="AB1124" s="19"/>
      <c r="AC1124" s="6">
        <f t="shared" ca="1" si="93"/>
        <v>-45215</v>
      </c>
      <c r="AD1124" s="6" t="str">
        <f t="shared" si="96"/>
        <v>En Proceso</v>
      </c>
      <c r="AE1124" s="7" t="str">
        <f t="shared" ca="1" si="94"/>
        <v>Vencido</v>
      </c>
      <c r="AF1124" s="7" t="str">
        <f t="shared" si="92"/>
        <v>Contrato En Curso</v>
      </c>
      <c r="AG1124" s="25"/>
      <c r="AH1124" s="28"/>
    </row>
    <row r="1125" spans="1:34" customFormat="1" ht="32.25" customHeight="1" x14ac:dyDescent="0.35">
      <c r="A1125" s="16"/>
      <c r="B1125" s="10"/>
      <c r="C1125" s="10"/>
      <c r="D1125" s="10"/>
      <c r="E1125" s="10"/>
      <c r="F1125" s="10"/>
      <c r="G1125" s="9"/>
      <c r="H1125" s="22"/>
      <c r="I1125" s="10"/>
      <c r="J1125" s="11"/>
      <c r="K1125" s="11"/>
      <c r="L1125" s="17"/>
      <c r="M1125" s="10"/>
      <c r="N1125" s="10"/>
      <c r="O1125" s="10"/>
      <c r="P1125" s="23"/>
      <c r="Q1125" s="22"/>
      <c r="R1125" s="13"/>
      <c r="S1125" s="18"/>
      <c r="T1125" s="14"/>
      <c r="U1125" s="14"/>
      <c r="V1125" s="15"/>
      <c r="W1125" s="20"/>
      <c r="X1125" s="21"/>
      <c r="Y1125" s="8" t="str">
        <f t="shared" si="95"/>
        <v>En Revisión</v>
      </c>
      <c r="Z1125" s="12"/>
      <c r="AA1125" s="24"/>
      <c r="AB1125" s="19"/>
      <c r="AC1125" s="6">
        <f t="shared" ca="1" si="93"/>
        <v>-45215</v>
      </c>
      <c r="AD1125" s="6" t="str">
        <f t="shared" si="96"/>
        <v>En Proceso</v>
      </c>
      <c r="AE1125" s="7" t="str">
        <f t="shared" ca="1" si="94"/>
        <v>Vencido</v>
      </c>
      <c r="AF1125" s="7" t="str">
        <f t="shared" si="92"/>
        <v>Contrato En Curso</v>
      </c>
      <c r="AG1125" s="25"/>
      <c r="AH1125" s="28"/>
    </row>
    <row r="1126" spans="1:34" customFormat="1" ht="32.25" customHeight="1" x14ac:dyDescent="0.35">
      <c r="A1126" s="16"/>
      <c r="B1126" s="10"/>
      <c r="C1126" s="10"/>
      <c r="D1126" s="10"/>
      <c r="E1126" s="10"/>
      <c r="F1126" s="10"/>
      <c r="G1126" s="9"/>
      <c r="H1126" s="22"/>
      <c r="I1126" s="10"/>
      <c r="J1126" s="11"/>
      <c r="K1126" s="11"/>
      <c r="L1126" s="17"/>
      <c r="M1126" s="10"/>
      <c r="N1126" s="10"/>
      <c r="O1126" s="10"/>
      <c r="P1126" s="23"/>
      <c r="Q1126" s="22"/>
      <c r="R1126" s="13"/>
      <c r="S1126" s="18"/>
      <c r="T1126" s="14"/>
      <c r="U1126" s="14"/>
      <c r="V1126" s="15"/>
      <c r="W1126" s="20"/>
      <c r="X1126" s="21"/>
      <c r="Y1126" s="8" t="str">
        <f t="shared" si="95"/>
        <v>En Revisión</v>
      </c>
      <c r="Z1126" s="12"/>
      <c r="AA1126" s="24"/>
      <c r="AB1126" s="19"/>
      <c r="AC1126" s="6">
        <f t="shared" ca="1" si="93"/>
        <v>-45215</v>
      </c>
      <c r="AD1126" s="6" t="str">
        <f t="shared" si="96"/>
        <v>En Proceso</v>
      </c>
      <c r="AE1126" s="7" t="str">
        <f t="shared" ca="1" si="94"/>
        <v>Vencido</v>
      </c>
      <c r="AF1126" s="7" t="str">
        <f t="shared" si="92"/>
        <v>Contrato En Curso</v>
      </c>
      <c r="AG1126" s="25"/>
      <c r="AH1126" s="28"/>
    </row>
    <row r="1127" spans="1:34" customFormat="1" ht="32.25" customHeight="1" x14ac:dyDescent="0.35">
      <c r="A1127" s="16"/>
      <c r="B1127" s="10"/>
      <c r="C1127" s="10"/>
      <c r="D1127" s="10"/>
      <c r="E1127" s="10"/>
      <c r="F1127" s="10"/>
      <c r="G1127" s="9"/>
      <c r="H1127" s="22"/>
      <c r="I1127" s="10"/>
      <c r="J1127" s="11"/>
      <c r="K1127" s="11"/>
      <c r="L1127" s="17"/>
      <c r="M1127" s="10"/>
      <c r="N1127" s="10"/>
      <c r="O1127" s="10"/>
      <c r="P1127" s="23"/>
      <c r="Q1127" s="22"/>
      <c r="R1127" s="13"/>
      <c r="S1127" s="18"/>
      <c r="T1127" s="14"/>
      <c r="U1127" s="14"/>
      <c r="V1127" s="15"/>
      <c r="W1127" s="20"/>
      <c r="X1127" s="21"/>
      <c r="Y1127" s="8" t="str">
        <f t="shared" si="95"/>
        <v>En Revisión</v>
      </c>
      <c r="Z1127" s="12"/>
      <c r="AA1127" s="24"/>
      <c r="AB1127" s="19"/>
      <c r="AC1127" s="6">
        <f t="shared" ca="1" si="93"/>
        <v>-45215</v>
      </c>
      <c r="AD1127" s="6" t="str">
        <f t="shared" si="96"/>
        <v>En Proceso</v>
      </c>
      <c r="AE1127" s="7" t="str">
        <f t="shared" ca="1" si="94"/>
        <v>Vencido</v>
      </c>
      <c r="AF1127" s="7" t="str">
        <f t="shared" si="92"/>
        <v>Contrato En Curso</v>
      </c>
      <c r="AG1127" s="25"/>
      <c r="AH1127" s="28"/>
    </row>
    <row r="1128" spans="1:34" customFormat="1" ht="32.25" customHeight="1" x14ac:dyDescent="0.35">
      <c r="A1128" s="16"/>
      <c r="B1128" s="10"/>
      <c r="C1128" s="10"/>
      <c r="D1128" s="10"/>
      <c r="E1128" s="10"/>
      <c r="F1128" s="10"/>
      <c r="G1128" s="9"/>
      <c r="H1128" s="22"/>
      <c r="I1128" s="10"/>
      <c r="J1128" s="11"/>
      <c r="K1128" s="11"/>
      <c r="L1128" s="17"/>
      <c r="M1128" s="10"/>
      <c r="N1128" s="10"/>
      <c r="O1128" s="10"/>
      <c r="P1128" s="23"/>
      <c r="Q1128" s="22"/>
      <c r="R1128" s="13"/>
      <c r="S1128" s="18"/>
      <c r="T1128" s="14"/>
      <c r="U1128" s="14"/>
      <c r="V1128" s="15"/>
      <c r="W1128" s="20"/>
      <c r="X1128" s="21"/>
      <c r="Y1128" s="8" t="str">
        <f t="shared" si="95"/>
        <v>En Revisión</v>
      </c>
      <c r="Z1128" s="12"/>
      <c r="AA1128" s="24"/>
      <c r="AB1128" s="19"/>
      <c r="AC1128" s="6">
        <f t="shared" ca="1" si="93"/>
        <v>-45215</v>
      </c>
      <c r="AD1128" s="6" t="str">
        <f t="shared" si="96"/>
        <v>En Proceso</v>
      </c>
      <c r="AE1128" s="7" t="str">
        <f t="shared" ca="1" si="94"/>
        <v>Vencido</v>
      </c>
      <c r="AF1128" s="7" t="str">
        <f t="shared" si="92"/>
        <v>Contrato En Curso</v>
      </c>
      <c r="AG1128" s="25"/>
      <c r="AH1128" s="28"/>
    </row>
    <row r="1129" spans="1:34" customFormat="1" ht="32.25" customHeight="1" x14ac:dyDescent="0.35">
      <c r="A1129" s="16"/>
      <c r="B1129" s="10"/>
      <c r="C1129" s="10"/>
      <c r="D1129" s="10"/>
      <c r="E1129" s="10"/>
      <c r="F1129" s="10"/>
      <c r="G1129" s="9"/>
      <c r="H1129" s="22"/>
      <c r="I1129" s="10"/>
      <c r="J1129" s="11"/>
      <c r="K1129" s="11"/>
      <c r="L1129" s="17"/>
      <c r="M1129" s="10"/>
      <c r="N1129" s="10"/>
      <c r="O1129" s="10"/>
      <c r="P1129" s="23"/>
      <c r="Q1129" s="22"/>
      <c r="R1129" s="13"/>
      <c r="S1129" s="18"/>
      <c r="T1129" s="14"/>
      <c r="U1129" s="14"/>
      <c r="V1129" s="15"/>
      <c r="W1129" s="20"/>
      <c r="X1129" s="21"/>
      <c r="Y1129" s="8" t="str">
        <f t="shared" si="95"/>
        <v>En Revisión</v>
      </c>
      <c r="Z1129" s="12"/>
      <c r="AA1129" s="24"/>
      <c r="AB1129" s="19"/>
      <c r="AC1129" s="6">
        <f t="shared" ca="1" si="93"/>
        <v>-45215</v>
      </c>
      <c r="AD1129" s="6" t="str">
        <f t="shared" si="96"/>
        <v>En Proceso</v>
      </c>
      <c r="AE1129" s="7" t="str">
        <f t="shared" ca="1" si="94"/>
        <v>Vencido</v>
      </c>
      <c r="AF1129" s="7" t="str">
        <f t="shared" si="92"/>
        <v>Contrato En Curso</v>
      </c>
      <c r="AG1129" s="25"/>
      <c r="AH1129" s="28"/>
    </row>
    <row r="1130" spans="1:34" customFormat="1" ht="32.25" customHeight="1" x14ac:dyDescent="0.35">
      <c r="A1130" s="16"/>
      <c r="B1130" s="10"/>
      <c r="C1130" s="10"/>
      <c r="D1130" s="10"/>
      <c r="E1130" s="10"/>
      <c r="F1130" s="10"/>
      <c r="G1130" s="9"/>
      <c r="H1130" s="22"/>
      <c r="I1130" s="10"/>
      <c r="J1130" s="11"/>
      <c r="K1130" s="11"/>
      <c r="L1130" s="17"/>
      <c r="M1130" s="10"/>
      <c r="N1130" s="10"/>
      <c r="O1130" s="10"/>
      <c r="P1130" s="23"/>
      <c r="Q1130" s="22"/>
      <c r="R1130" s="13"/>
      <c r="S1130" s="18"/>
      <c r="T1130" s="14"/>
      <c r="U1130" s="14"/>
      <c r="V1130" s="15"/>
      <c r="W1130" s="20"/>
      <c r="X1130" s="21"/>
      <c r="Y1130" s="8" t="str">
        <f t="shared" si="95"/>
        <v>En Revisión</v>
      </c>
      <c r="Z1130" s="12"/>
      <c r="AA1130" s="24"/>
      <c r="AB1130" s="19"/>
      <c r="AC1130" s="6">
        <f t="shared" ca="1" si="93"/>
        <v>-45215</v>
      </c>
      <c r="AD1130" s="6" t="str">
        <f t="shared" si="96"/>
        <v>En Proceso</v>
      </c>
      <c r="AE1130" s="7" t="str">
        <f t="shared" ca="1" si="94"/>
        <v>Vencido</v>
      </c>
      <c r="AF1130" s="7" t="str">
        <f t="shared" si="92"/>
        <v>Contrato En Curso</v>
      </c>
      <c r="AG1130" s="25"/>
      <c r="AH1130" s="28"/>
    </row>
    <row r="1131" spans="1:34" customFormat="1" ht="32.25" customHeight="1" x14ac:dyDescent="0.35">
      <c r="A1131" s="16"/>
      <c r="B1131" s="10"/>
      <c r="C1131" s="10"/>
      <c r="D1131" s="10"/>
      <c r="E1131" s="10"/>
      <c r="F1131" s="10"/>
      <c r="G1131" s="9"/>
      <c r="H1131" s="22"/>
      <c r="I1131" s="10"/>
      <c r="J1131" s="11"/>
      <c r="K1131" s="11"/>
      <c r="L1131" s="17"/>
      <c r="M1131" s="10"/>
      <c r="N1131" s="10"/>
      <c r="O1131" s="10"/>
      <c r="P1131" s="23"/>
      <c r="Q1131" s="22"/>
      <c r="R1131" s="13"/>
      <c r="S1131" s="18"/>
      <c r="T1131" s="14"/>
      <c r="U1131" s="14"/>
      <c r="V1131" s="15"/>
      <c r="W1131" s="20"/>
      <c r="X1131" s="21"/>
      <c r="Y1131" s="8" t="str">
        <f t="shared" si="95"/>
        <v>En Revisión</v>
      </c>
      <c r="Z1131" s="12"/>
      <c r="AA1131" s="24"/>
      <c r="AB1131" s="19"/>
      <c r="AC1131" s="6">
        <f t="shared" ca="1" si="93"/>
        <v>-45215</v>
      </c>
      <c r="AD1131" s="6" t="str">
        <f t="shared" si="96"/>
        <v>En Proceso</v>
      </c>
      <c r="AE1131" s="7" t="str">
        <f t="shared" ca="1" si="94"/>
        <v>Vencido</v>
      </c>
      <c r="AF1131" s="7" t="str">
        <f t="shared" si="92"/>
        <v>Contrato En Curso</v>
      </c>
      <c r="AG1131" s="25"/>
      <c r="AH1131" s="28"/>
    </row>
    <row r="1132" spans="1:34" customFormat="1" ht="32.25" customHeight="1" x14ac:dyDescent="0.35">
      <c r="A1132" s="16"/>
      <c r="B1132" s="10"/>
      <c r="C1132" s="10"/>
      <c r="D1132" s="10"/>
      <c r="E1132" s="10"/>
      <c r="F1132" s="10"/>
      <c r="G1132" s="9"/>
      <c r="H1132" s="22"/>
      <c r="I1132" s="10"/>
      <c r="J1132" s="11"/>
      <c r="K1132" s="11"/>
      <c r="L1132" s="17"/>
      <c r="M1132" s="10"/>
      <c r="N1132" s="10"/>
      <c r="O1132" s="10"/>
      <c r="P1132" s="23"/>
      <c r="Q1132" s="22"/>
      <c r="R1132" s="13"/>
      <c r="S1132" s="18"/>
      <c r="T1132" s="14"/>
      <c r="U1132" s="14"/>
      <c r="V1132" s="15"/>
      <c r="W1132" s="20"/>
      <c r="X1132" s="21"/>
      <c r="Y1132" s="8" t="str">
        <f t="shared" si="95"/>
        <v>En Revisión</v>
      </c>
      <c r="Z1132" s="12"/>
      <c r="AA1132" s="24"/>
      <c r="AB1132" s="19"/>
      <c r="AC1132" s="6">
        <f t="shared" ca="1" si="93"/>
        <v>-45215</v>
      </c>
      <c r="AD1132" s="6" t="str">
        <f t="shared" si="96"/>
        <v>En Proceso</v>
      </c>
      <c r="AE1132" s="7" t="str">
        <f t="shared" ca="1" si="94"/>
        <v>Vencido</v>
      </c>
      <c r="AF1132" s="7" t="str">
        <f t="shared" si="92"/>
        <v>Contrato En Curso</v>
      </c>
      <c r="AG1132" s="25"/>
      <c r="AH1132" s="28"/>
    </row>
    <row r="1133" spans="1:34" customFormat="1" ht="32.25" customHeight="1" x14ac:dyDescent="0.35">
      <c r="A1133" s="16"/>
      <c r="B1133" s="10"/>
      <c r="C1133" s="10"/>
      <c r="D1133" s="10"/>
      <c r="E1133" s="10"/>
      <c r="F1133" s="10"/>
      <c r="G1133" s="9"/>
      <c r="H1133" s="22"/>
      <c r="I1133" s="10"/>
      <c r="J1133" s="11"/>
      <c r="K1133" s="11"/>
      <c r="L1133" s="17"/>
      <c r="M1133" s="10"/>
      <c r="N1133" s="10"/>
      <c r="O1133" s="10"/>
      <c r="P1133" s="23"/>
      <c r="Q1133" s="22"/>
      <c r="R1133" s="13"/>
      <c r="S1133" s="18"/>
      <c r="T1133" s="14"/>
      <c r="U1133" s="14"/>
      <c r="V1133" s="15"/>
      <c r="W1133" s="20"/>
      <c r="X1133" s="21"/>
      <c r="Y1133" s="8" t="str">
        <f t="shared" si="95"/>
        <v>En Revisión</v>
      </c>
      <c r="Z1133" s="12"/>
      <c r="AA1133" s="24"/>
      <c r="AB1133" s="19"/>
      <c r="AC1133" s="6">
        <f t="shared" ca="1" si="93"/>
        <v>-45215</v>
      </c>
      <c r="AD1133" s="6" t="str">
        <f t="shared" si="96"/>
        <v>En Proceso</v>
      </c>
      <c r="AE1133" s="7" t="str">
        <f t="shared" ca="1" si="94"/>
        <v>Vencido</v>
      </c>
      <c r="AF1133" s="7" t="str">
        <f t="shared" si="92"/>
        <v>Contrato En Curso</v>
      </c>
      <c r="AG1133" s="25"/>
      <c r="AH1133" s="28"/>
    </row>
    <row r="1134" spans="1:34" customFormat="1" ht="32.25" customHeight="1" x14ac:dyDescent="0.35">
      <c r="A1134" s="16"/>
      <c r="B1134" s="10"/>
      <c r="C1134" s="10"/>
      <c r="D1134" s="10"/>
      <c r="E1134" s="10"/>
      <c r="F1134" s="10"/>
      <c r="G1134" s="9"/>
      <c r="H1134" s="22"/>
      <c r="I1134" s="10"/>
      <c r="J1134" s="11"/>
      <c r="K1134" s="11"/>
      <c r="L1134" s="17"/>
      <c r="M1134" s="10"/>
      <c r="N1134" s="10"/>
      <c r="O1134" s="10"/>
      <c r="P1134" s="23"/>
      <c r="Q1134" s="22"/>
      <c r="R1134" s="13"/>
      <c r="S1134" s="18"/>
      <c r="T1134" s="14"/>
      <c r="U1134" s="14"/>
      <c r="V1134" s="15"/>
      <c r="W1134" s="20"/>
      <c r="X1134" s="21"/>
      <c r="Y1134" s="8" t="str">
        <f t="shared" si="95"/>
        <v>En Revisión</v>
      </c>
      <c r="Z1134" s="12"/>
      <c r="AA1134" s="24"/>
      <c r="AB1134" s="19"/>
      <c r="AC1134" s="6">
        <f t="shared" ca="1" si="93"/>
        <v>-45215</v>
      </c>
      <c r="AD1134" s="6" t="str">
        <f t="shared" si="96"/>
        <v>En Proceso</v>
      </c>
      <c r="AE1134" s="7" t="str">
        <f t="shared" ca="1" si="94"/>
        <v>Vencido</v>
      </c>
      <c r="AF1134" s="7" t="str">
        <f t="shared" si="92"/>
        <v>Contrato En Curso</v>
      </c>
      <c r="AG1134" s="25"/>
      <c r="AH1134" s="28"/>
    </row>
    <row r="1135" spans="1:34" customFormat="1" ht="32.25" customHeight="1" x14ac:dyDescent="0.35">
      <c r="A1135" s="16"/>
      <c r="B1135" s="10"/>
      <c r="C1135" s="10"/>
      <c r="D1135" s="10"/>
      <c r="E1135" s="10"/>
      <c r="F1135" s="10"/>
      <c r="G1135" s="9"/>
      <c r="H1135" s="22"/>
      <c r="I1135" s="10"/>
      <c r="J1135" s="11"/>
      <c r="K1135" s="11"/>
      <c r="L1135" s="17"/>
      <c r="M1135" s="10"/>
      <c r="N1135" s="10"/>
      <c r="O1135" s="10"/>
      <c r="P1135" s="23"/>
      <c r="Q1135" s="22"/>
      <c r="R1135" s="13"/>
      <c r="S1135" s="18"/>
      <c r="T1135" s="14"/>
      <c r="U1135" s="14"/>
      <c r="V1135" s="15"/>
      <c r="W1135" s="20"/>
      <c r="X1135" s="21"/>
      <c r="Y1135" s="8" t="str">
        <f t="shared" si="95"/>
        <v>En Revisión</v>
      </c>
      <c r="Z1135" s="12"/>
      <c r="AA1135" s="24"/>
      <c r="AB1135" s="19"/>
      <c r="AC1135" s="6">
        <f t="shared" ca="1" si="93"/>
        <v>-45215</v>
      </c>
      <c r="AD1135" s="6" t="str">
        <f t="shared" si="96"/>
        <v>En Proceso</v>
      </c>
      <c r="AE1135" s="7" t="str">
        <f t="shared" ca="1" si="94"/>
        <v>Vencido</v>
      </c>
      <c r="AF1135" s="7" t="str">
        <f t="shared" si="92"/>
        <v>Contrato En Curso</v>
      </c>
      <c r="AG1135" s="25"/>
      <c r="AH1135" s="28"/>
    </row>
    <row r="1136" spans="1:34" customFormat="1" ht="32.25" customHeight="1" x14ac:dyDescent="0.35">
      <c r="A1136" s="16"/>
      <c r="B1136" s="10"/>
      <c r="C1136" s="10"/>
      <c r="D1136" s="10"/>
      <c r="E1136" s="10"/>
      <c r="F1136" s="10"/>
      <c r="G1136" s="9"/>
      <c r="H1136" s="22"/>
      <c r="I1136" s="10"/>
      <c r="J1136" s="11"/>
      <c r="K1136" s="11"/>
      <c r="L1136" s="17"/>
      <c r="M1136" s="10"/>
      <c r="N1136" s="10"/>
      <c r="O1136" s="10"/>
      <c r="P1136" s="23"/>
      <c r="Q1136" s="22"/>
      <c r="R1136" s="13"/>
      <c r="S1136" s="18"/>
      <c r="T1136" s="14"/>
      <c r="U1136" s="14"/>
      <c r="V1136" s="15"/>
      <c r="W1136" s="20"/>
      <c r="X1136" s="21"/>
      <c r="Y1136" s="8" t="str">
        <f t="shared" si="95"/>
        <v>En Revisión</v>
      </c>
      <c r="Z1136" s="12"/>
      <c r="AA1136" s="24"/>
      <c r="AB1136" s="19"/>
      <c r="AC1136" s="6">
        <f t="shared" ca="1" si="93"/>
        <v>-45215</v>
      </c>
      <c r="AD1136" s="6" t="str">
        <f t="shared" si="96"/>
        <v>En Proceso</v>
      </c>
      <c r="AE1136" s="7" t="str">
        <f t="shared" ca="1" si="94"/>
        <v>Vencido</v>
      </c>
      <c r="AF1136" s="7" t="str">
        <f t="shared" si="92"/>
        <v>Contrato En Curso</v>
      </c>
      <c r="AG1136" s="25"/>
      <c r="AH1136" s="28"/>
    </row>
    <row r="1137" spans="1:34" customFormat="1" ht="32.25" customHeight="1" x14ac:dyDescent="0.35">
      <c r="A1137" s="16"/>
      <c r="B1137" s="10"/>
      <c r="C1137" s="10"/>
      <c r="D1137" s="10"/>
      <c r="E1137" s="10"/>
      <c r="F1137" s="10"/>
      <c r="G1137" s="9"/>
      <c r="H1137" s="22"/>
      <c r="I1137" s="10"/>
      <c r="J1137" s="11"/>
      <c r="K1137" s="11"/>
      <c r="L1137" s="17"/>
      <c r="M1137" s="10"/>
      <c r="N1137" s="10"/>
      <c r="O1137" s="10"/>
      <c r="P1137" s="23"/>
      <c r="Q1137" s="22"/>
      <c r="R1137" s="13"/>
      <c r="S1137" s="18"/>
      <c r="T1137" s="14"/>
      <c r="U1137" s="14"/>
      <c r="V1137" s="15"/>
      <c r="W1137" s="20"/>
      <c r="X1137" s="21"/>
      <c r="Y1137" s="8" t="str">
        <f t="shared" si="95"/>
        <v>En Revisión</v>
      </c>
      <c r="Z1137" s="12"/>
      <c r="AA1137" s="24"/>
      <c r="AB1137" s="19"/>
      <c r="AC1137" s="6">
        <f t="shared" ca="1" si="93"/>
        <v>-45215</v>
      </c>
      <c r="AD1137" s="6" t="str">
        <f t="shared" si="96"/>
        <v>En Proceso</v>
      </c>
      <c r="AE1137" s="7" t="str">
        <f t="shared" ca="1" si="94"/>
        <v>Vencido</v>
      </c>
      <c r="AF1137" s="7" t="str">
        <f t="shared" si="92"/>
        <v>Contrato En Curso</v>
      </c>
      <c r="AG1137" s="25"/>
      <c r="AH1137" s="28"/>
    </row>
    <row r="1138" spans="1:34" customFormat="1" ht="32.25" customHeight="1" x14ac:dyDescent="0.35">
      <c r="A1138" s="16"/>
      <c r="B1138" s="10"/>
      <c r="C1138" s="10"/>
      <c r="D1138" s="10"/>
      <c r="E1138" s="10"/>
      <c r="F1138" s="10"/>
      <c r="G1138" s="9"/>
      <c r="H1138" s="22"/>
      <c r="I1138" s="10"/>
      <c r="J1138" s="11"/>
      <c r="K1138" s="11"/>
      <c r="L1138" s="17"/>
      <c r="M1138" s="10"/>
      <c r="N1138" s="10"/>
      <c r="O1138" s="10"/>
      <c r="P1138" s="23"/>
      <c r="Q1138" s="22"/>
      <c r="R1138" s="13"/>
      <c r="S1138" s="18"/>
      <c r="T1138" s="14"/>
      <c r="U1138" s="14"/>
      <c r="V1138" s="15"/>
      <c r="W1138" s="20"/>
      <c r="X1138" s="21"/>
      <c r="Y1138" s="8" t="str">
        <f t="shared" si="95"/>
        <v>En Revisión</v>
      </c>
      <c r="Z1138" s="12"/>
      <c r="AA1138" s="24"/>
      <c r="AB1138" s="19"/>
      <c r="AC1138" s="6">
        <f t="shared" ca="1" si="93"/>
        <v>-45215</v>
      </c>
      <c r="AD1138" s="6" t="str">
        <f t="shared" si="96"/>
        <v>En Proceso</v>
      </c>
      <c r="AE1138" s="7" t="str">
        <f t="shared" ca="1" si="94"/>
        <v>Vencido</v>
      </c>
      <c r="AF1138" s="7" t="str">
        <f t="shared" si="92"/>
        <v>Contrato En Curso</v>
      </c>
      <c r="AG1138" s="25"/>
      <c r="AH1138" s="28"/>
    </row>
    <row r="1139" spans="1:34" customFormat="1" ht="32.25" customHeight="1" x14ac:dyDescent="0.35">
      <c r="A1139" s="16"/>
      <c r="B1139" s="10"/>
      <c r="C1139" s="10"/>
      <c r="D1139" s="10"/>
      <c r="E1139" s="10"/>
      <c r="F1139" s="10"/>
      <c r="G1139" s="9"/>
      <c r="H1139" s="22"/>
      <c r="I1139" s="10"/>
      <c r="J1139" s="11"/>
      <c r="K1139" s="11"/>
      <c r="L1139" s="17"/>
      <c r="M1139" s="10"/>
      <c r="N1139" s="10"/>
      <c r="O1139" s="10"/>
      <c r="P1139" s="23"/>
      <c r="Q1139" s="22"/>
      <c r="R1139" s="13"/>
      <c r="S1139" s="18"/>
      <c r="T1139" s="14"/>
      <c r="U1139" s="14"/>
      <c r="V1139" s="15"/>
      <c r="W1139" s="20"/>
      <c r="X1139" s="21"/>
      <c r="Y1139" s="8" t="str">
        <f t="shared" si="95"/>
        <v>En Revisión</v>
      </c>
      <c r="Z1139" s="12"/>
      <c r="AA1139" s="24"/>
      <c r="AB1139" s="19"/>
      <c r="AC1139" s="6">
        <f t="shared" ca="1" si="93"/>
        <v>-45215</v>
      </c>
      <c r="AD1139" s="6" t="str">
        <f t="shared" si="96"/>
        <v>En Proceso</v>
      </c>
      <c r="AE1139" s="7" t="str">
        <f t="shared" ca="1" si="94"/>
        <v>Vencido</v>
      </c>
      <c r="AF1139" s="7" t="str">
        <f t="shared" si="92"/>
        <v>Contrato En Curso</v>
      </c>
      <c r="AG1139" s="25"/>
      <c r="AH1139" s="28"/>
    </row>
    <row r="1140" spans="1:34" customFormat="1" ht="32.25" customHeight="1" x14ac:dyDescent="0.35">
      <c r="A1140" s="16"/>
      <c r="B1140" s="10"/>
      <c r="C1140" s="10"/>
      <c r="D1140" s="10"/>
      <c r="E1140" s="10"/>
      <c r="F1140" s="10"/>
      <c r="G1140" s="9"/>
      <c r="H1140" s="22"/>
      <c r="I1140" s="10"/>
      <c r="J1140" s="11"/>
      <c r="K1140" s="11"/>
      <c r="L1140" s="17"/>
      <c r="M1140" s="10"/>
      <c r="N1140" s="10"/>
      <c r="O1140" s="10"/>
      <c r="P1140" s="23"/>
      <c r="Q1140" s="22"/>
      <c r="R1140" s="13"/>
      <c r="S1140" s="18"/>
      <c r="T1140" s="14"/>
      <c r="U1140" s="14"/>
      <c r="V1140" s="15"/>
      <c r="W1140" s="20"/>
      <c r="X1140" s="21"/>
      <c r="Y1140" s="8" t="str">
        <f t="shared" si="95"/>
        <v>En Revisión</v>
      </c>
      <c r="Z1140" s="12"/>
      <c r="AA1140" s="24"/>
      <c r="AB1140" s="19"/>
      <c r="AC1140" s="6">
        <f t="shared" ca="1" si="93"/>
        <v>-45215</v>
      </c>
      <c r="AD1140" s="6" t="str">
        <f t="shared" si="96"/>
        <v>En Proceso</v>
      </c>
      <c r="AE1140" s="7" t="str">
        <f t="shared" ca="1" si="94"/>
        <v>Vencido</v>
      </c>
      <c r="AF1140" s="7" t="str">
        <f t="shared" si="92"/>
        <v>Contrato En Curso</v>
      </c>
      <c r="AG1140" s="25"/>
      <c r="AH1140" s="28"/>
    </row>
    <row r="1141" spans="1:34" customFormat="1" ht="32.25" customHeight="1" x14ac:dyDescent="0.35">
      <c r="A1141" s="16"/>
      <c r="B1141" s="10"/>
      <c r="C1141" s="10"/>
      <c r="D1141" s="10"/>
      <c r="E1141" s="10"/>
      <c r="F1141" s="10"/>
      <c r="G1141" s="9"/>
      <c r="H1141" s="22"/>
      <c r="I1141" s="10"/>
      <c r="J1141" s="11"/>
      <c r="K1141" s="11"/>
      <c r="L1141" s="17"/>
      <c r="M1141" s="10"/>
      <c r="N1141" s="10"/>
      <c r="O1141" s="10"/>
      <c r="P1141" s="23"/>
      <c r="Q1141" s="22"/>
      <c r="R1141" s="13"/>
      <c r="S1141" s="18"/>
      <c r="T1141" s="14"/>
      <c r="U1141" s="14"/>
      <c r="V1141" s="15"/>
      <c r="W1141" s="20"/>
      <c r="X1141" s="21"/>
      <c r="Y1141" s="8" t="str">
        <f t="shared" si="95"/>
        <v>En Revisión</v>
      </c>
      <c r="Z1141" s="12"/>
      <c r="AA1141" s="24"/>
      <c r="AB1141" s="19"/>
      <c r="AC1141" s="6">
        <f t="shared" ca="1" si="93"/>
        <v>-45215</v>
      </c>
      <c r="AD1141" s="6" t="str">
        <f t="shared" si="96"/>
        <v>En Proceso</v>
      </c>
      <c r="AE1141" s="7" t="str">
        <f t="shared" ca="1" si="94"/>
        <v>Vencido</v>
      </c>
      <c r="AF1141" s="7" t="str">
        <f t="shared" si="92"/>
        <v>Contrato En Curso</v>
      </c>
      <c r="AG1141" s="25"/>
      <c r="AH1141" s="28"/>
    </row>
    <row r="1142" spans="1:34" customFormat="1" ht="32.25" customHeight="1" x14ac:dyDescent="0.35">
      <c r="A1142" s="16"/>
      <c r="B1142" s="10"/>
      <c r="C1142" s="10"/>
      <c r="D1142" s="10"/>
      <c r="E1142" s="10"/>
      <c r="F1142" s="10"/>
      <c r="G1142" s="9"/>
      <c r="H1142" s="22"/>
      <c r="I1142" s="10"/>
      <c r="J1142" s="11"/>
      <c r="K1142" s="11"/>
      <c r="L1142" s="17"/>
      <c r="M1142" s="10"/>
      <c r="N1142" s="10"/>
      <c r="O1142" s="10"/>
      <c r="P1142" s="23"/>
      <c r="Q1142" s="22"/>
      <c r="R1142" s="13"/>
      <c r="S1142" s="18"/>
      <c r="T1142" s="14"/>
      <c r="U1142" s="14"/>
      <c r="V1142" s="15"/>
      <c r="W1142" s="20"/>
      <c r="X1142" s="21"/>
      <c r="Y1142" s="8" t="str">
        <f t="shared" si="95"/>
        <v>En Revisión</v>
      </c>
      <c r="Z1142" s="12"/>
      <c r="AA1142" s="24"/>
      <c r="AB1142" s="19"/>
      <c r="AC1142" s="6">
        <f t="shared" ca="1" si="93"/>
        <v>-45215</v>
      </c>
      <c r="AD1142" s="6" t="str">
        <f t="shared" si="96"/>
        <v>En Proceso</v>
      </c>
      <c r="AE1142" s="7" t="str">
        <f t="shared" ca="1" si="94"/>
        <v>Vencido</v>
      </c>
      <c r="AF1142" s="7" t="str">
        <f t="shared" si="92"/>
        <v>Contrato En Curso</v>
      </c>
      <c r="AG1142" s="25"/>
      <c r="AH1142" s="28"/>
    </row>
    <row r="1143" spans="1:34" customFormat="1" ht="32.25" customHeight="1" x14ac:dyDescent="0.35">
      <c r="A1143" s="16"/>
      <c r="B1143" s="10"/>
      <c r="C1143" s="10"/>
      <c r="D1143" s="10"/>
      <c r="E1143" s="10"/>
      <c r="F1143" s="10"/>
      <c r="G1143" s="9"/>
      <c r="H1143" s="22"/>
      <c r="I1143" s="10"/>
      <c r="J1143" s="11"/>
      <c r="K1143" s="11"/>
      <c r="L1143" s="17"/>
      <c r="M1143" s="10"/>
      <c r="N1143" s="10"/>
      <c r="O1143" s="10"/>
      <c r="P1143" s="23"/>
      <c r="Q1143" s="22"/>
      <c r="R1143" s="13"/>
      <c r="S1143" s="18"/>
      <c r="T1143" s="14"/>
      <c r="U1143" s="14"/>
      <c r="V1143" s="15"/>
      <c r="W1143" s="20"/>
      <c r="X1143" s="21"/>
      <c r="Y1143" s="8" t="str">
        <f t="shared" si="95"/>
        <v>En Revisión</v>
      </c>
      <c r="Z1143" s="12"/>
      <c r="AA1143" s="24"/>
      <c r="AB1143" s="19"/>
      <c r="AC1143" s="6">
        <f t="shared" ca="1" si="93"/>
        <v>-45215</v>
      </c>
      <c r="AD1143" s="6" t="str">
        <f t="shared" si="96"/>
        <v>En Proceso</v>
      </c>
      <c r="AE1143" s="7" t="str">
        <f t="shared" ca="1" si="94"/>
        <v>Vencido</v>
      </c>
      <c r="AF1143" s="7" t="str">
        <f t="shared" si="92"/>
        <v>Contrato En Curso</v>
      </c>
      <c r="AG1143" s="25"/>
      <c r="AH1143" s="28"/>
    </row>
    <row r="1144" spans="1:34" customFormat="1" ht="32.25" customHeight="1" x14ac:dyDescent="0.35">
      <c r="A1144" s="16"/>
      <c r="B1144" s="10"/>
      <c r="C1144" s="10"/>
      <c r="D1144" s="10"/>
      <c r="E1144" s="10"/>
      <c r="F1144" s="10"/>
      <c r="G1144" s="9"/>
      <c r="H1144" s="22"/>
      <c r="I1144" s="10"/>
      <c r="J1144" s="11"/>
      <c r="K1144" s="11"/>
      <c r="L1144" s="17"/>
      <c r="M1144" s="10"/>
      <c r="N1144" s="10"/>
      <c r="O1144" s="10"/>
      <c r="P1144" s="23"/>
      <c r="Q1144" s="22"/>
      <c r="R1144" s="13"/>
      <c r="S1144" s="18"/>
      <c r="T1144" s="14"/>
      <c r="U1144" s="14"/>
      <c r="V1144" s="15"/>
      <c r="W1144" s="20"/>
      <c r="X1144" s="21"/>
      <c r="Y1144" s="8" t="str">
        <f t="shared" si="95"/>
        <v>En Revisión</v>
      </c>
      <c r="Z1144" s="12"/>
      <c r="AA1144" s="24"/>
      <c r="AB1144" s="19"/>
      <c r="AC1144" s="6">
        <f t="shared" ca="1" si="93"/>
        <v>-45215</v>
      </c>
      <c r="AD1144" s="6" t="str">
        <f t="shared" si="96"/>
        <v>En Proceso</v>
      </c>
      <c r="AE1144" s="7" t="str">
        <f t="shared" ca="1" si="94"/>
        <v>Vencido</v>
      </c>
      <c r="AF1144" s="7" t="str">
        <f t="shared" si="92"/>
        <v>Contrato En Curso</v>
      </c>
      <c r="AG1144" s="25"/>
      <c r="AH1144" s="28"/>
    </row>
    <row r="1145" spans="1:34" customFormat="1" ht="32.25" customHeight="1" x14ac:dyDescent="0.35">
      <c r="A1145" s="16"/>
      <c r="B1145" s="10"/>
      <c r="C1145" s="10"/>
      <c r="D1145" s="10"/>
      <c r="E1145" s="10"/>
      <c r="F1145" s="10"/>
      <c r="G1145" s="9"/>
      <c r="H1145" s="22"/>
      <c r="I1145" s="10"/>
      <c r="J1145" s="11"/>
      <c r="K1145" s="11"/>
      <c r="L1145" s="17"/>
      <c r="M1145" s="10"/>
      <c r="N1145" s="10"/>
      <c r="O1145" s="10"/>
      <c r="P1145" s="23"/>
      <c r="Q1145" s="22"/>
      <c r="R1145" s="13"/>
      <c r="S1145" s="18"/>
      <c r="T1145" s="14"/>
      <c r="U1145" s="14"/>
      <c r="V1145" s="15"/>
      <c r="W1145" s="20"/>
      <c r="X1145" s="21"/>
      <c r="Y1145" s="8" t="str">
        <f t="shared" si="95"/>
        <v>En Revisión</v>
      </c>
      <c r="Z1145" s="12"/>
      <c r="AA1145" s="24"/>
      <c r="AB1145" s="19"/>
      <c r="AC1145" s="6">
        <f t="shared" ca="1" si="93"/>
        <v>-45215</v>
      </c>
      <c r="AD1145" s="6" t="str">
        <f t="shared" si="96"/>
        <v>En Proceso</v>
      </c>
      <c r="AE1145" s="7" t="str">
        <f t="shared" ca="1" si="94"/>
        <v>Vencido</v>
      </c>
      <c r="AF1145" s="7" t="str">
        <f t="shared" si="92"/>
        <v>Contrato En Curso</v>
      </c>
      <c r="AG1145" s="25"/>
      <c r="AH1145" s="28"/>
    </row>
    <row r="1146" spans="1:34" customFormat="1" ht="32.25" customHeight="1" x14ac:dyDescent="0.35">
      <c r="A1146" s="16"/>
      <c r="B1146" s="10"/>
      <c r="C1146" s="10"/>
      <c r="D1146" s="10"/>
      <c r="E1146" s="10"/>
      <c r="F1146" s="10"/>
      <c r="G1146" s="9"/>
      <c r="H1146" s="22"/>
      <c r="I1146" s="10"/>
      <c r="J1146" s="11"/>
      <c r="K1146" s="11"/>
      <c r="L1146" s="17"/>
      <c r="M1146" s="10"/>
      <c r="N1146" s="10"/>
      <c r="O1146" s="10"/>
      <c r="P1146" s="23"/>
      <c r="Q1146" s="22"/>
      <c r="R1146" s="13"/>
      <c r="S1146" s="18"/>
      <c r="T1146" s="14"/>
      <c r="U1146" s="14"/>
      <c r="V1146" s="15"/>
      <c r="W1146" s="20"/>
      <c r="X1146" s="21"/>
      <c r="Y1146" s="8" t="str">
        <f t="shared" si="95"/>
        <v>En Revisión</v>
      </c>
      <c r="Z1146" s="12"/>
      <c r="AA1146" s="24"/>
      <c r="AB1146" s="19"/>
      <c r="AC1146" s="6">
        <f t="shared" ca="1" si="93"/>
        <v>-45215</v>
      </c>
      <c r="AD1146" s="6" t="str">
        <f t="shared" si="96"/>
        <v>En Proceso</v>
      </c>
      <c r="AE1146" s="7" t="str">
        <f t="shared" ca="1" si="94"/>
        <v>Vencido</v>
      </c>
      <c r="AF1146" s="7" t="str">
        <f t="shared" si="92"/>
        <v>Contrato En Curso</v>
      </c>
      <c r="AG1146" s="25"/>
      <c r="AH1146" s="28"/>
    </row>
    <row r="1147" spans="1:34" customFormat="1" ht="32.25" customHeight="1" x14ac:dyDescent="0.35">
      <c r="A1147" s="16"/>
      <c r="B1147" s="10"/>
      <c r="C1147" s="10"/>
      <c r="D1147" s="10"/>
      <c r="E1147" s="10"/>
      <c r="F1147" s="10"/>
      <c r="G1147" s="9"/>
      <c r="H1147" s="22"/>
      <c r="I1147" s="10"/>
      <c r="J1147" s="11"/>
      <c r="K1147" s="11"/>
      <c r="L1147" s="17"/>
      <c r="M1147" s="10"/>
      <c r="N1147" s="10"/>
      <c r="O1147" s="10"/>
      <c r="P1147" s="23"/>
      <c r="Q1147" s="22"/>
      <c r="R1147" s="13"/>
      <c r="S1147" s="18"/>
      <c r="T1147" s="14"/>
      <c r="U1147" s="14"/>
      <c r="V1147" s="15"/>
      <c r="W1147" s="20"/>
      <c r="X1147" s="21"/>
      <c r="Y1147" s="8" t="str">
        <f t="shared" si="95"/>
        <v>En Revisión</v>
      </c>
      <c r="Z1147" s="12"/>
      <c r="AA1147" s="24"/>
      <c r="AB1147" s="19"/>
      <c r="AC1147" s="6">
        <f t="shared" ca="1" si="93"/>
        <v>-45215</v>
      </c>
      <c r="AD1147" s="6" t="str">
        <f t="shared" si="96"/>
        <v>En Proceso</v>
      </c>
      <c r="AE1147" s="7" t="str">
        <f t="shared" ca="1" si="94"/>
        <v>Vencido</v>
      </c>
      <c r="AF1147" s="7" t="str">
        <f t="shared" si="92"/>
        <v>Contrato En Curso</v>
      </c>
      <c r="AG1147" s="25"/>
      <c r="AH1147" s="28"/>
    </row>
    <row r="1148" spans="1:34" customFormat="1" ht="32.25" customHeight="1" x14ac:dyDescent="0.35">
      <c r="A1148" s="16"/>
      <c r="B1148" s="10"/>
      <c r="C1148" s="10"/>
      <c r="D1148" s="10"/>
      <c r="E1148" s="10"/>
      <c r="F1148" s="10"/>
      <c r="G1148" s="9"/>
      <c r="H1148" s="22"/>
      <c r="I1148" s="10"/>
      <c r="J1148" s="11"/>
      <c r="K1148" s="11"/>
      <c r="L1148" s="17"/>
      <c r="M1148" s="10"/>
      <c r="N1148" s="10"/>
      <c r="O1148" s="10"/>
      <c r="P1148" s="23"/>
      <c r="Q1148" s="22"/>
      <c r="R1148" s="13"/>
      <c r="S1148" s="18"/>
      <c r="T1148" s="14"/>
      <c r="U1148" s="14"/>
      <c r="V1148" s="15"/>
      <c r="W1148" s="20"/>
      <c r="X1148" s="21"/>
      <c r="Y1148" s="8" t="str">
        <f t="shared" si="95"/>
        <v>En Revisión</v>
      </c>
      <c r="Z1148" s="12"/>
      <c r="AA1148" s="24"/>
      <c r="AB1148" s="19"/>
      <c r="AC1148" s="6">
        <f t="shared" ca="1" si="93"/>
        <v>-45215</v>
      </c>
      <c r="AD1148" s="6" t="str">
        <f t="shared" si="96"/>
        <v>En Proceso</v>
      </c>
      <c r="AE1148" s="7" t="str">
        <f t="shared" ca="1" si="94"/>
        <v>Vencido</v>
      </c>
      <c r="AF1148" s="7" t="str">
        <f t="shared" si="92"/>
        <v>Contrato En Curso</v>
      </c>
      <c r="AG1148" s="25"/>
      <c r="AH1148" s="28"/>
    </row>
    <row r="1149" spans="1:34" customFormat="1" ht="32.25" customHeight="1" x14ac:dyDescent="0.35">
      <c r="A1149" s="16"/>
      <c r="B1149" s="10"/>
      <c r="C1149" s="10"/>
      <c r="D1149" s="10"/>
      <c r="E1149" s="10"/>
      <c r="F1149" s="10"/>
      <c r="G1149" s="9"/>
      <c r="H1149" s="22"/>
      <c r="I1149" s="10"/>
      <c r="J1149" s="11"/>
      <c r="K1149" s="11"/>
      <c r="L1149" s="17"/>
      <c r="M1149" s="10"/>
      <c r="N1149" s="10"/>
      <c r="O1149" s="10"/>
      <c r="P1149" s="23"/>
      <c r="Q1149" s="22"/>
      <c r="R1149" s="13"/>
      <c r="S1149" s="18"/>
      <c r="T1149" s="14"/>
      <c r="U1149" s="14"/>
      <c r="V1149" s="15"/>
      <c r="W1149" s="20"/>
      <c r="X1149" s="21"/>
      <c r="Y1149" s="8" t="str">
        <f t="shared" si="95"/>
        <v>En Revisión</v>
      </c>
      <c r="Z1149" s="12"/>
      <c r="AA1149" s="24"/>
      <c r="AB1149" s="19"/>
      <c r="AC1149" s="6">
        <f t="shared" ca="1" si="93"/>
        <v>-45215</v>
      </c>
      <c r="AD1149" s="6" t="str">
        <f t="shared" si="96"/>
        <v>En Proceso</v>
      </c>
      <c r="AE1149" s="7" t="str">
        <f t="shared" ca="1" si="94"/>
        <v>Vencido</v>
      </c>
      <c r="AF1149" s="7" t="str">
        <f t="shared" si="92"/>
        <v>Contrato En Curso</v>
      </c>
      <c r="AG1149" s="25"/>
      <c r="AH1149" s="28"/>
    </row>
    <row r="1150" spans="1:34" customFormat="1" ht="32.25" customHeight="1" x14ac:dyDescent="0.35">
      <c r="A1150" s="16"/>
      <c r="B1150" s="10"/>
      <c r="C1150" s="10"/>
      <c r="D1150" s="10"/>
      <c r="E1150" s="10"/>
      <c r="F1150" s="10"/>
      <c r="G1150" s="9"/>
      <c r="H1150" s="22"/>
      <c r="I1150" s="10"/>
      <c r="J1150" s="11"/>
      <c r="K1150" s="11"/>
      <c r="L1150" s="17"/>
      <c r="M1150" s="10"/>
      <c r="N1150" s="10"/>
      <c r="O1150" s="10"/>
      <c r="P1150" s="23"/>
      <c r="Q1150" s="22"/>
      <c r="R1150" s="13"/>
      <c r="S1150" s="18"/>
      <c r="T1150" s="14"/>
      <c r="U1150" s="14"/>
      <c r="V1150" s="15"/>
      <c r="W1150" s="20"/>
      <c r="X1150" s="21"/>
      <c r="Y1150" s="8" t="str">
        <f t="shared" si="95"/>
        <v>En Revisión</v>
      </c>
      <c r="Z1150" s="12"/>
      <c r="AA1150" s="24"/>
      <c r="AB1150" s="19"/>
      <c r="AC1150" s="6">
        <f t="shared" ca="1" si="93"/>
        <v>-45215</v>
      </c>
      <c r="AD1150" s="6" t="str">
        <f t="shared" si="96"/>
        <v>En Proceso</v>
      </c>
      <c r="AE1150" s="7" t="str">
        <f t="shared" ca="1" si="94"/>
        <v>Vencido</v>
      </c>
      <c r="AF1150" s="7" t="str">
        <f t="shared" si="92"/>
        <v>Contrato En Curso</v>
      </c>
      <c r="AG1150" s="25"/>
      <c r="AH1150" s="28"/>
    </row>
    <row r="1151" spans="1:34" customFormat="1" ht="32.25" customHeight="1" x14ac:dyDescent="0.35">
      <c r="A1151" s="16"/>
      <c r="B1151" s="10"/>
      <c r="C1151" s="10"/>
      <c r="D1151" s="10"/>
      <c r="E1151" s="10"/>
      <c r="F1151" s="10"/>
      <c r="G1151" s="9"/>
      <c r="H1151" s="22"/>
      <c r="I1151" s="10"/>
      <c r="J1151" s="11"/>
      <c r="K1151" s="11"/>
      <c r="L1151" s="17"/>
      <c r="M1151" s="10"/>
      <c r="N1151" s="10"/>
      <c r="O1151" s="10"/>
      <c r="P1151" s="23"/>
      <c r="Q1151" s="22"/>
      <c r="R1151" s="13"/>
      <c r="S1151" s="18"/>
      <c r="T1151" s="14"/>
      <c r="U1151" s="14"/>
      <c r="V1151" s="15"/>
      <c r="W1151" s="20"/>
      <c r="X1151" s="21"/>
      <c r="Y1151" s="8" t="str">
        <f t="shared" si="95"/>
        <v>En Revisión</v>
      </c>
      <c r="Z1151" s="12"/>
      <c r="AA1151" s="24"/>
      <c r="AB1151" s="19"/>
      <c r="AC1151" s="6">
        <f t="shared" ca="1" si="93"/>
        <v>-45215</v>
      </c>
      <c r="AD1151" s="6" t="str">
        <f t="shared" si="96"/>
        <v>En Proceso</v>
      </c>
      <c r="AE1151" s="7" t="str">
        <f t="shared" ca="1" si="94"/>
        <v>Vencido</v>
      </c>
      <c r="AF1151" s="7" t="str">
        <f t="shared" si="92"/>
        <v>Contrato En Curso</v>
      </c>
      <c r="AG1151" s="25"/>
      <c r="AH1151" s="28"/>
    </row>
    <row r="1152" spans="1:34" customFormat="1" ht="32.25" customHeight="1" x14ac:dyDescent="0.35">
      <c r="A1152" s="16"/>
      <c r="B1152" s="10"/>
      <c r="C1152" s="10"/>
      <c r="D1152" s="10"/>
      <c r="E1152" s="10"/>
      <c r="F1152" s="10"/>
      <c r="G1152" s="9"/>
      <c r="H1152" s="22"/>
      <c r="I1152" s="10"/>
      <c r="J1152" s="11"/>
      <c r="K1152" s="11"/>
      <c r="L1152" s="17"/>
      <c r="M1152" s="10"/>
      <c r="N1152" s="10"/>
      <c r="O1152" s="10"/>
      <c r="P1152" s="23"/>
      <c r="Q1152" s="22"/>
      <c r="R1152" s="13"/>
      <c r="S1152" s="18"/>
      <c r="T1152" s="14"/>
      <c r="U1152" s="14"/>
      <c r="V1152" s="15"/>
      <c r="W1152" s="20"/>
      <c r="X1152" s="21"/>
      <c r="Y1152" s="8" t="str">
        <f t="shared" si="95"/>
        <v>En Revisión</v>
      </c>
      <c r="Z1152" s="12"/>
      <c r="AA1152" s="24"/>
      <c r="AB1152" s="19"/>
      <c r="AC1152" s="6">
        <f t="shared" ca="1" si="93"/>
        <v>-45215</v>
      </c>
      <c r="AD1152" s="6" t="str">
        <f t="shared" si="96"/>
        <v>En Proceso</v>
      </c>
      <c r="AE1152" s="7" t="str">
        <f t="shared" ca="1" si="94"/>
        <v>Vencido</v>
      </c>
      <c r="AF1152" s="7" t="str">
        <f t="shared" si="92"/>
        <v>Contrato En Curso</v>
      </c>
      <c r="AG1152" s="25"/>
      <c r="AH1152" s="28"/>
    </row>
    <row r="1153" spans="1:34" customFormat="1" ht="32.25" customHeight="1" x14ac:dyDescent="0.35">
      <c r="A1153" s="16"/>
      <c r="B1153" s="10"/>
      <c r="C1153" s="10"/>
      <c r="D1153" s="10"/>
      <c r="E1153" s="10"/>
      <c r="F1153" s="10"/>
      <c r="G1153" s="9"/>
      <c r="H1153" s="22"/>
      <c r="I1153" s="10"/>
      <c r="J1153" s="11"/>
      <c r="K1153" s="11"/>
      <c r="L1153" s="17"/>
      <c r="M1153" s="10"/>
      <c r="N1153" s="10"/>
      <c r="O1153" s="10"/>
      <c r="P1153" s="23"/>
      <c r="Q1153" s="22"/>
      <c r="R1153" s="13"/>
      <c r="S1153" s="18"/>
      <c r="T1153" s="14"/>
      <c r="U1153" s="14"/>
      <c r="V1153" s="15"/>
      <c r="W1153" s="20"/>
      <c r="X1153" s="21"/>
      <c r="Y1153" s="8" t="str">
        <f t="shared" si="95"/>
        <v>En Revisión</v>
      </c>
      <c r="Z1153" s="12"/>
      <c r="AA1153" s="24"/>
      <c r="AB1153" s="19"/>
      <c r="AC1153" s="6">
        <f t="shared" ca="1" si="93"/>
        <v>-45215</v>
      </c>
      <c r="AD1153" s="6" t="str">
        <f t="shared" si="96"/>
        <v>En Proceso</v>
      </c>
      <c r="AE1153" s="7" t="str">
        <f t="shared" ca="1" si="94"/>
        <v>Vencido</v>
      </c>
      <c r="AF1153" s="7" t="str">
        <f t="shared" si="92"/>
        <v>Contrato En Curso</v>
      </c>
      <c r="AG1153" s="25"/>
      <c r="AH1153" s="28"/>
    </row>
    <row r="1154" spans="1:34" customFormat="1" ht="32.25" customHeight="1" x14ac:dyDescent="0.35">
      <c r="A1154" s="16"/>
      <c r="B1154" s="10"/>
      <c r="C1154" s="10"/>
      <c r="D1154" s="10"/>
      <c r="E1154" s="10"/>
      <c r="F1154" s="10"/>
      <c r="G1154" s="9"/>
      <c r="H1154" s="22"/>
      <c r="I1154" s="10"/>
      <c r="J1154" s="11"/>
      <c r="K1154" s="11"/>
      <c r="L1154" s="17"/>
      <c r="M1154" s="10"/>
      <c r="N1154" s="10"/>
      <c r="O1154" s="10"/>
      <c r="P1154" s="23"/>
      <c r="Q1154" s="22"/>
      <c r="R1154" s="13"/>
      <c r="S1154" s="18"/>
      <c r="T1154" s="14"/>
      <c r="U1154" s="14"/>
      <c r="V1154" s="15"/>
      <c r="W1154" s="20"/>
      <c r="X1154" s="21"/>
      <c r="Y1154" s="8" t="str">
        <f t="shared" si="95"/>
        <v>En Revisión</v>
      </c>
      <c r="Z1154" s="12"/>
      <c r="AA1154" s="24"/>
      <c r="AB1154" s="19"/>
      <c r="AC1154" s="6">
        <f t="shared" ca="1" si="93"/>
        <v>-45215</v>
      </c>
      <c r="AD1154" s="6" t="str">
        <f t="shared" si="96"/>
        <v>En Proceso</v>
      </c>
      <c r="AE1154" s="7" t="str">
        <f t="shared" ca="1" si="94"/>
        <v>Vencido</v>
      </c>
      <c r="AF1154" s="7" t="str">
        <f t="shared" ref="AF1154:AF1217" si="97">IF(AND(AG1154&gt;=1),"Contrato Finalizado","Contrato En Curso")</f>
        <v>Contrato En Curso</v>
      </c>
      <c r="AG1154" s="25"/>
      <c r="AH1154" s="28"/>
    </row>
    <row r="1155" spans="1:34" customFormat="1" ht="32.25" customHeight="1" x14ac:dyDescent="0.35">
      <c r="A1155" s="16"/>
      <c r="B1155" s="10"/>
      <c r="C1155" s="10"/>
      <c r="D1155" s="10"/>
      <c r="E1155" s="10"/>
      <c r="F1155" s="10"/>
      <c r="G1155" s="9"/>
      <c r="H1155" s="22"/>
      <c r="I1155" s="10"/>
      <c r="J1155" s="11"/>
      <c r="K1155" s="11"/>
      <c r="L1155" s="17"/>
      <c r="M1155" s="10"/>
      <c r="N1155" s="10"/>
      <c r="O1155" s="10"/>
      <c r="P1155" s="23"/>
      <c r="Q1155" s="22"/>
      <c r="R1155" s="13"/>
      <c r="S1155" s="18"/>
      <c r="T1155" s="14"/>
      <c r="U1155" s="14"/>
      <c r="V1155" s="15"/>
      <c r="W1155" s="20"/>
      <c r="X1155" s="21"/>
      <c r="Y1155" s="8" t="str">
        <f t="shared" si="95"/>
        <v>En Revisión</v>
      </c>
      <c r="Z1155" s="12"/>
      <c r="AA1155" s="24"/>
      <c r="AB1155" s="19"/>
      <c r="AC1155" s="6">
        <f t="shared" ref="AC1155:AC1218" ca="1" si="98">K1155-TODAY()</f>
        <v>-45215</v>
      </c>
      <c r="AD1155" s="6" t="str">
        <f t="shared" si="96"/>
        <v>En Proceso</v>
      </c>
      <c r="AE1155" s="7" t="str">
        <f t="shared" ref="AE1155:AE1218" ca="1" si="99">IF(AND(AC1155&lt;=0),"Vencido",IF(AND(AC1155&lt;31),"Realizar Cierre o Extensión de contrato",IF(AND(AC1155&gt;30),"Vigente")))</f>
        <v>Vencido</v>
      </c>
      <c r="AF1155" s="7" t="str">
        <f t="shared" si="97"/>
        <v>Contrato En Curso</v>
      </c>
      <c r="AG1155" s="25"/>
      <c r="AH1155" s="28"/>
    </row>
    <row r="1156" spans="1:34" customFormat="1" ht="32.25" customHeight="1" x14ac:dyDescent="0.35">
      <c r="A1156" s="16"/>
      <c r="B1156" s="10"/>
      <c r="C1156" s="10"/>
      <c r="D1156" s="10"/>
      <c r="E1156" s="10"/>
      <c r="F1156" s="10"/>
      <c r="G1156" s="9"/>
      <c r="H1156" s="22"/>
      <c r="I1156" s="10"/>
      <c r="J1156" s="11"/>
      <c r="K1156" s="11"/>
      <c r="L1156" s="17"/>
      <c r="M1156" s="10"/>
      <c r="N1156" s="10"/>
      <c r="O1156" s="10"/>
      <c r="P1156" s="23"/>
      <c r="Q1156" s="22"/>
      <c r="R1156" s="13"/>
      <c r="S1156" s="18"/>
      <c r="T1156" s="14"/>
      <c r="U1156" s="14"/>
      <c r="V1156" s="15"/>
      <c r="W1156" s="20"/>
      <c r="X1156" s="21"/>
      <c r="Y1156" s="8" t="str">
        <f t="shared" si="95"/>
        <v>En Revisión</v>
      </c>
      <c r="Z1156" s="12"/>
      <c r="AA1156" s="24"/>
      <c r="AB1156" s="19"/>
      <c r="AC1156" s="6">
        <f t="shared" ca="1" si="98"/>
        <v>-45215</v>
      </c>
      <c r="AD1156" s="6" t="str">
        <f t="shared" si="96"/>
        <v>En Proceso</v>
      </c>
      <c r="AE1156" s="7" t="str">
        <f t="shared" ca="1" si="99"/>
        <v>Vencido</v>
      </c>
      <c r="AF1156" s="7" t="str">
        <f t="shared" si="97"/>
        <v>Contrato En Curso</v>
      </c>
      <c r="AG1156" s="25"/>
      <c r="AH1156" s="28"/>
    </row>
    <row r="1157" spans="1:34" customFormat="1" ht="32.25" customHeight="1" x14ac:dyDescent="0.35">
      <c r="A1157" s="16"/>
      <c r="B1157" s="10"/>
      <c r="C1157" s="10"/>
      <c r="D1157" s="10"/>
      <c r="E1157" s="10"/>
      <c r="F1157" s="10"/>
      <c r="G1157" s="9"/>
      <c r="H1157" s="22"/>
      <c r="I1157" s="10"/>
      <c r="J1157" s="11"/>
      <c r="K1157" s="11"/>
      <c r="L1157" s="17"/>
      <c r="M1157" s="10"/>
      <c r="N1157" s="10"/>
      <c r="O1157" s="10"/>
      <c r="P1157" s="23"/>
      <c r="Q1157" s="22"/>
      <c r="R1157" s="13"/>
      <c r="S1157" s="18"/>
      <c r="T1157" s="14"/>
      <c r="U1157" s="14"/>
      <c r="V1157" s="15"/>
      <c r="W1157" s="20"/>
      <c r="X1157" s="21"/>
      <c r="Y1157" s="8" t="str">
        <f t="shared" si="95"/>
        <v>En Revisión</v>
      </c>
      <c r="Z1157" s="12"/>
      <c r="AA1157" s="24"/>
      <c r="AB1157" s="19"/>
      <c r="AC1157" s="6">
        <f t="shared" ca="1" si="98"/>
        <v>-45215</v>
      </c>
      <c r="AD1157" s="6" t="str">
        <f t="shared" si="96"/>
        <v>En Proceso</v>
      </c>
      <c r="AE1157" s="7" t="str">
        <f t="shared" ca="1" si="99"/>
        <v>Vencido</v>
      </c>
      <c r="AF1157" s="7" t="str">
        <f t="shared" si="97"/>
        <v>Contrato En Curso</v>
      </c>
      <c r="AG1157" s="25"/>
      <c r="AH1157" s="28"/>
    </row>
    <row r="1158" spans="1:34" customFormat="1" ht="32.25" customHeight="1" x14ac:dyDescent="0.35">
      <c r="A1158" s="16"/>
      <c r="B1158" s="10"/>
      <c r="C1158" s="10"/>
      <c r="D1158" s="10"/>
      <c r="E1158" s="10"/>
      <c r="F1158" s="10"/>
      <c r="G1158" s="9"/>
      <c r="H1158" s="22"/>
      <c r="I1158" s="10"/>
      <c r="J1158" s="11"/>
      <c r="K1158" s="11"/>
      <c r="L1158" s="17"/>
      <c r="M1158" s="10"/>
      <c r="N1158" s="10"/>
      <c r="O1158" s="10"/>
      <c r="P1158" s="23"/>
      <c r="Q1158" s="22"/>
      <c r="R1158" s="13"/>
      <c r="S1158" s="18"/>
      <c r="T1158" s="14"/>
      <c r="U1158" s="14"/>
      <c r="V1158" s="15"/>
      <c r="W1158" s="20"/>
      <c r="X1158" s="21"/>
      <c r="Y1158" s="8" t="str">
        <f t="shared" si="95"/>
        <v>En Revisión</v>
      </c>
      <c r="Z1158" s="12"/>
      <c r="AA1158" s="24"/>
      <c r="AB1158" s="19"/>
      <c r="AC1158" s="6">
        <f t="shared" ca="1" si="98"/>
        <v>-45215</v>
      </c>
      <c r="AD1158" s="6" t="str">
        <f t="shared" si="96"/>
        <v>En Proceso</v>
      </c>
      <c r="AE1158" s="7" t="str">
        <f t="shared" ca="1" si="99"/>
        <v>Vencido</v>
      </c>
      <c r="AF1158" s="7" t="str">
        <f t="shared" si="97"/>
        <v>Contrato En Curso</v>
      </c>
      <c r="AG1158" s="25"/>
      <c r="AH1158" s="28"/>
    </row>
    <row r="1159" spans="1:34" customFormat="1" ht="32.25" customHeight="1" x14ac:dyDescent="0.35">
      <c r="A1159" s="16"/>
      <c r="B1159" s="10"/>
      <c r="C1159" s="10"/>
      <c r="D1159" s="10"/>
      <c r="E1159" s="10"/>
      <c r="F1159" s="10"/>
      <c r="G1159" s="9"/>
      <c r="H1159" s="22"/>
      <c r="I1159" s="10"/>
      <c r="J1159" s="11"/>
      <c r="K1159" s="11"/>
      <c r="L1159" s="17"/>
      <c r="M1159" s="10"/>
      <c r="N1159" s="10"/>
      <c r="O1159" s="10"/>
      <c r="P1159" s="23"/>
      <c r="Q1159" s="22"/>
      <c r="R1159" s="13"/>
      <c r="S1159" s="18"/>
      <c r="T1159" s="14"/>
      <c r="U1159" s="14"/>
      <c r="V1159" s="15"/>
      <c r="W1159" s="20"/>
      <c r="X1159" s="21"/>
      <c r="Y1159" s="8" t="str">
        <f t="shared" si="95"/>
        <v>En Revisión</v>
      </c>
      <c r="Z1159" s="12"/>
      <c r="AA1159" s="24"/>
      <c r="AB1159" s="19"/>
      <c r="AC1159" s="6">
        <f t="shared" ca="1" si="98"/>
        <v>-45215</v>
      </c>
      <c r="AD1159" s="6" t="str">
        <f t="shared" si="96"/>
        <v>En Proceso</v>
      </c>
      <c r="AE1159" s="7" t="str">
        <f t="shared" ca="1" si="99"/>
        <v>Vencido</v>
      </c>
      <c r="AF1159" s="7" t="str">
        <f t="shared" si="97"/>
        <v>Contrato En Curso</v>
      </c>
      <c r="AG1159" s="25"/>
      <c r="AH1159" s="28"/>
    </row>
    <row r="1160" spans="1:34" customFormat="1" ht="32.25" customHeight="1" x14ac:dyDescent="0.35">
      <c r="A1160" s="16"/>
      <c r="B1160" s="10"/>
      <c r="C1160" s="10"/>
      <c r="D1160" s="10"/>
      <c r="E1160" s="10"/>
      <c r="F1160" s="10"/>
      <c r="G1160" s="9"/>
      <c r="H1160" s="22"/>
      <c r="I1160" s="10"/>
      <c r="J1160" s="11"/>
      <c r="K1160" s="11"/>
      <c r="L1160" s="17"/>
      <c r="M1160" s="10"/>
      <c r="N1160" s="10"/>
      <c r="O1160" s="10"/>
      <c r="P1160" s="23"/>
      <c r="Q1160" s="22"/>
      <c r="R1160" s="13"/>
      <c r="S1160" s="18"/>
      <c r="T1160" s="14"/>
      <c r="U1160" s="14"/>
      <c r="V1160" s="15"/>
      <c r="W1160" s="20"/>
      <c r="X1160" s="21"/>
      <c r="Y1160" s="8" t="str">
        <f t="shared" si="95"/>
        <v>En Revisión</v>
      </c>
      <c r="Z1160" s="12"/>
      <c r="AA1160" s="24"/>
      <c r="AB1160" s="19"/>
      <c r="AC1160" s="6">
        <f t="shared" ca="1" si="98"/>
        <v>-45215</v>
      </c>
      <c r="AD1160" s="6" t="str">
        <f t="shared" si="96"/>
        <v>En Proceso</v>
      </c>
      <c r="AE1160" s="7" t="str">
        <f t="shared" ca="1" si="99"/>
        <v>Vencido</v>
      </c>
      <c r="AF1160" s="7" t="str">
        <f t="shared" si="97"/>
        <v>Contrato En Curso</v>
      </c>
      <c r="AG1160" s="25"/>
      <c r="AH1160" s="28"/>
    </row>
    <row r="1161" spans="1:34" customFormat="1" ht="32.25" customHeight="1" x14ac:dyDescent="0.35">
      <c r="A1161" s="16"/>
      <c r="B1161" s="10"/>
      <c r="C1161" s="10"/>
      <c r="D1161" s="10"/>
      <c r="E1161" s="10"/>
      <c r="F1161" s="10"/>
      <c r="G1161" s="9"/>
      <c r="H1161" s="22"/>
      <c r="I1161" s="10"/>
      <c r="J1161" s="11"/>
      <c r="K1161" s="11"/>
      <c r="L1161" s="17"/>
      <c r="M1161" s="10"/>
      <c r="N1161" s="10"/>
      <c r="O1161" s="10"/>
      <c r="P1161" s="23"/>
      <c r="Q1161" s="22"/>
      <c r="R1161" s="13"/>
      <c r="S1161" s="18"/>
      <c r="T1161" s="14"/>
      <c r="U1161" s="14"/>
      <c r="V1161" s="15"/>
      <c r="W1161" s="20"/>
      <c r="X1161" s="21"/>
      <c r="Y1161" s="8" t="str">
        <f t="shared" si="95"/>
        <v>En Revisión</v>
      </c>
      <c r="Z1161" s="12"/>
      <c r="AA1161" s="24"/>
      <c r="AB1161" s="19"/>
      <c r="AC1161" s="6">
        <f t="shared" ca="1" si="98"/>
        <v>-45215</v>
      </c>
      <c r="AD1161" s="6" t="str">
        <f t="shared" si="96"/>
        <v>En Proceso</v>
      </c>
      <c r="AE1161" s="7" t="str">
        <f t="shared" ca="1" si="99"/>
        <v>Vencido</v>
      </c>
      <c r="AF1161" s="7" t="str">
        <f t="shared" si="97"/>
        <v>Contrato En Curso</v>
      </c>
      <c r="AG1161" s="25"/>
      <c r="AH1161" s="28"/>
    </row>
    <row r="1162" spans="1:34" customFormat="1" ht="32.25" customHeight="1" x14ac:dyDescent="0.35">
      <c r="A1162" s="16"/>
      <c r="B1162" s="10"/>
      <c r="C1162" s="10"/>
      <c r="D1162" s="10"/>
      <c r="E1162" s="10"/>
      <c r="F1162" s="10"/>
      <c r="G1162" s="9"/>
      <c r="H1162" s="22"/>
      <c r="I1162" s="10"/>
      <c r="J1162" s="11"/>
      <c r="K1162" s="11"/>
      <c r="L1162" s="17"/>
      <c r="M1162" s="10"/>
      <c r="N1162" s="10"/>
      <c r="O1162" s="10"/>
      <c r="P1162" s="23"/>
      <c r="Q1162" s="22"/>
      <c r="R1162" s="13"/>
      <c r="S1162" s="18"/>
      <c r="T1162" s="14"/>
      <c r="U1162" s="14"/>
      <c r="V1162" s="15"/>
      <c r="W1162" s="20"/>
      <c r="X1162" s="21"/>
      <c r="Y1162" s="8" t="str">
        <f t="shared" si="95"/>
        <v>En Revisión</v>
      </c>
      <c r="Z1162" s="12"/>
      <c r="AA1162" s="24"/>
      <c r="AB1162" s="19"/>
      <c r="AC1162" s="6">
        <f t="shared" ca="1" si="98"/>
        <v>-45215</v>
      </c>
      <c r="AD1162" s="6" t="str">
        <f t="shared" si="96"/>
        <v>En Proceso</v>
      </c>
      <c r="AE1162" s="7" t="str">
        <f t="shared" ca="1" si="99"/>
        <v>Vencido</v>
      </c>
      <c r="AF1162" s="7" t="str">
        <f t="shared" si="97"/>
        <v>Contrato En Curso</v>
      </c>
      <c r="AG1162" s="25"/>
      <c r="AH1162" s="28"/>
    </row>
    <row r="1163" spans="1:34" customFormat="1" ht="32.25" customHeight="1" x14ac:dyDescent="0.35">
      <c r="A1163" s="16"/>
      <c r="B1163" s="10"/>
      <c r="C1163" s="10"/>
      <c r="D1163" s="10"/>
      <c r="E1163" s="10"/>
      <c r="F1163" s="10"/>
      <c r="G1163" s="9"/>
      <c r="H1163" s="22"/>
      <c r="I1163" s="10"/>
      <c r="J1163" s="11"/>
      <c r="K1163" s="11"/>
      <c r="L1163" s="17"/>
      <c r="M1163" s="10"/>
      <c r="N1163" s="10"/>
      <c r="O1163" s="10"/>
      <c r="P1163" s="23"/>
      <c r="Q1163" s="22"/>
      <c r="R1163" s="13"/>
      <c r="S1163" s="18"/>
      <c r="T1163" s="14"/>
      <c r="U1163" s="14"/>
      <c r="V1163" s="15"/>
      <c r="W1163" s="20"/>
      <c r="X1163" s="21"/>
      <c r="Y1163" s="8" t="str">
        <f t="shared" si="95"/>
        <v>En Revisión</v>
      </c>
      <c r="Z1163" s="12"/>
      <c r="AA1163" s="24"/>
      <c r="AB1163" s="19"/>
      <c r="AC1163" s="6">
        <f t="shared" ca="1" si="98"/>
        <v>-45215</v>
      </c>
      <c r="AD1163" s="6" t="str">
        <f t="shared" si="96"/>
        <v>En Proceso</v>
      </c>
      <c r="AE1163" s="7" t="str">
        <f t="shared" ca="1" si="99"/>
        <v>Vencido</v>
      </c>
      <c r="AF1163" s="7" t="str">
        <f t="shared" si="97"/>
        <v>Contrato En Curso</v>
      </c>
      <c r="AG1163" s="25"/>
      <c r="AH1163" s="28"/>
    </row>
    <row r="1164" spans="1:34" customFormat="1" ht="32.25" customHeight="1" x14ac:dyDescent="0.35">
      <c r="A1164" s="16"/>
      <c r="B1164" s="10"/>
      <c r="C1164" s="10"/>
      <c r="D1164" s="10"/>
      <c r="E1164" s="10"/>
      <c r="F1164" s="10"/>
      <c r="G1164" s="9"/>
      <c r="H1164" s="22"/>
      <c r="I1164" s="10"/>
      <c r="J1164" s="11"/>
      <c r="K1164" s="11"/>
      <c r="L1164" s="17"/>
      <c r="M1164" s="10"/>
      <c r="N1164" s="10"/>
      <c r="O1164" s="10"/>
      <c r="P1164" s="23"/>
      <c r="Q1164" s="22"/>
      <c r="R1164" s="13"/>
      <c r="S1164" s="18"/>
      <c r="T1164" s="14"/>
      <c r="U1164" s="14"/>
      <c r="V1164" s="15"/>
      <c r="W1164" s="20"/>
      <c r="X1164" s="21"/>
      <c r="Y1164" s="8" t="str">
        <f t="shared" si="95"/>
        <v>En Revisión</v>
      </c>
      <c r="Z1164" s="12"/>
      <c r="AA1164" s="24"/>
      <c r="AB1164" s="19"/>
      <c r="AC1164" s="6">
        <f t="shared" ca="1" si="98"/>
        <v>-45215</v>
      </c>
      <c r="AD1164" s="6" t="str">
        <f t="shared" si="96"/>
        <v>En Proceso</v>
      </c>
      <c r="AE1164" s="7" t="str">
        <f t="shared" ca="1" si="99"/>
        <v>Vencido</v>
      </c>
      <c r="AF1164" s="7" t="str">
        <f t="shared" si="97"/>
        <v>Contrato En Curso</v>
      </c>
      <c r="AG1164" s="25"/>
      <c r="AH1164" s="28"/>
    </row>
    <row r="1165" spans="1:34" customFormat="1" ht="32.25" customHeight="1" x14ac:dyDescent="0.35">
      <c r="A1165" s="16"/>
      <c r="B1165" s="10"/>
      <c r="C1165" s="10"/>
      <c r="D1165" s="10"/>
      <c r="E1165" s="10"/>
      <c r="F1165" s="10"/>
      <c r="G1165" s="9"/>
      <c r="H1165" s="22"/>
      <c r="I1165" s="10"/>
      <c r="J1165" s="11"/>
      <c r="K1165" s="11"/>
      <c r="L1165" s="17"/>
      <c r="M1165" s="10"/>
      <c r="N1165" s="10"/>
      <c r="O1165" s="10"/>
      <c r="P1165" s="23"/>
      <c r="Q1165" s="22"/>
      <c r="R1165" s="13"/>
      <c r="S1165" s="18"/>
      <c r="T1165" s="14"/>
      <c r="U1165" s="14"/>
      <c r="V1165" s="15"/>
      <c r="W1165" s="20"/>
      <c r="X1165" s="21"/>
      <c r="Y1165" s="8" t="str">
        <f t="shared" si="95"/>
        <v>En Revisión</v>
      </c>
      <c r="Z1165" s="12"/>
      <c r="AA1165" s="24"/>
      <c r="AB1165" s="19"/>
      <c r="AC1165" s="6">
        <f t="shared" ca="1" si="98"/>
        <v>-45215</v>
      </c>
      <c r="AD1165" s="6" t="str">
        <f t="shared" si="96"/>
        <v>En Proceso</v>
      </c>
      <c r="AE1165" s="7" t="str">
        <f t="shared" ca="1" si="99"/>
        <v>Vencido</v>
      </c>
      <c r="AF1165" s="7" t="str">
        <f t="shared" si="97"/>
        <v>Contrato En Curso</v>
      </c>
      <c r="AG1165" s="25"/>
      <c r="AH1165" s="28"/>
    </row>
    <row r="1166" spans="1:34" customFormat="1" ht="32.25" customHeight="1" x14ac:dyDescent="0.35">
      <c r="A1166" s="16"/>
      <c r="B1166" s="10"/>
      <c r="C1166" s="10"/>
      <c r="D1166" s="10"/>
      <c r="E1166" s="10"/>
      <c r="F1166" s="10"/>
      <c r="G1166" s="9"/>
      <c r="H1166" s="22"/>
      <c r="I1166" s="10"/>
      <c r="J1166" s="11"/>
      <c r="K1166" s="11"/>
      <c r="L1166" s="17"/>
      <c r="M1166" s="10"/>
      <c r="N1166" s="10"/>
      <c r="O1166" s="10"/>
      <c r="P1166" s="23"/>
      <c r="Q1166" s="22"/>
      <c r="R1166" s="13"/>
      <c r="S1166" s="18"/>
      <c r="T1166" s="14"/>
      <c r="U1166" s="14"/>
      <c r="V1166" s="15"/>
      <c r="W1166" s="20"/>
      <c r="X1166" s="21"/>
      <c r="Y1166" s="8" t="str">
        <f t="shared" si="95"/>
        <v>En Revisión</v>
      </c>
      <c r="Z1166" s="12"/>
      <c r="AA1166" s="24"/>
      <c r="AB1166" s="19"/>
      <c r="AC1166" s="6">
        <f t="shared" ca="1" si="98"/>
        <v>-45215</v>
      </c>
      <c r="AD1166" s="6" t="str">
        <f t="shared" si="96"/>
        <v>En Proceso</v>
      </c>
      <c r="AE1166" s="7" t="str">
        <f t="shared" ca="1" si="99"/>
        <v>Vencido</v>
      </c>
      <c r="AF1166" s="7" t="str">
        <f t="shared" si="97"/>
        <v>Contrato En Curso</v>
      </c>
      <c r="AG1166" s="25"/>
      <c r="AH1166" s="28"/>
    </row>
    <row r="1167" spans="1:34" customFormat="1" ht="32.25" customHeight="1" x14ac:dyDescent="0.35">
      <c r="A1167" s="16"/>
      <c r="B1167" s="10"/>
      <c r="C1167" s="10"/>
      <c r="D1167" s="10"/>
      <c r="E1167" s="10"/>
      <c r="F1167" s="10"/>
      <c r="G1167" s="9"/>
      <c r="H1167" s="22"/>
      <c r="I1167" s="10"/>
      <c r="J1167" s="11"/>
      <c r="K1167" s="11"/>
      <c r="L1167" s="17"/>
      <c r="M1167" s="10"/>
      <c r="N1167" s="10"/>
      <c r="O1167" s="10"/>
      <c r="P1167" s="23"/>
      <c r="Q1167" s="22"/>
      <c r="R1167" s="13"/>
      <c r="S1167" s="18"/>
      <c r="T1167" s="14"/>
      <c r="U1167" s="14"/>
      <c r="V1167" s="15"/>
      <c r="W1167" s="20"/>
      <c r="X1167" s="21"/>
      <c r="Y1167" s="8" t="str">
        <f t="shared" si="95"/>
        <v>En Revisión</v>
      </c>
      <c r="Z1167" s="12"/>
      <c r="AA1167" s="24"/>
      <c r="AB1167" s="19"/>
      <c r="AC1167" s="6">
        <f t="shared" ca="1" si="98"/>
        <v>-45215</v>
      </c>
      <c r="AD1167" s="6" t="str">
        <f t="shared" si="96"/>
        <v>En Proceso</v>
      </c>
      <c r="AE1167" s="7" t="str">
        <f t="shared" ca="1" si="99"/>
        <v>Vencido</v>
      </c>
      <c r="AF1167" s="7" t="str">
        <f t="shared" si="97"/>
        <v>Contrato En Curso</v>
      </c>
      <c r="AG1167" s="25"/>
      <c r="AH1167" s="28"/>
    </row>
    <row r="1168" spans="1:34" customFormat="1" ht="32.25" customHeight="1" x14ac:dyDescent="0.35">
      <c r="A1168" s="16"/>
      <c r="B1168" s="10"/>
      <c r="C1168" s="10"/>
      <c r="D1168" s="10"/>
      <c r="E1168" s="10"/>
      <c r="F1168" s="10"/>
      <c r="G1168" s="9"/>
      <c r="H1168" s="22"/>
      <c r="I1168" s="10"/>
      <c r="J1168" s="11"/>
      <c r="K1168" s="11"/>
      <c r="L1168" s="17"/>
      <c r="M1168" s="10"/>
      <c r="N1168" s="10"/>
      <c r="O1168" s="10"/>
      <c r="P1168" s="23"/>
      <c r="Q1168" s="22"/>
      <c r="R1168" s="13"/>
      <c r="S1168" s="18"/>
      <c r="T1168" s="14"/>
      <c r="U1168" s="14"/>
      <c r="V1168" s="15"/>
      <c r="W1168" s="20"/>
      <c r="X1168" s="21"/>
      <c r="Y1168" s="8" t="str">
        <f t="shared" si="95"/>
        <v>En Revisión</v>
      </c>
      <c r="Z1168" s="12"/>
      <c r="AA1168" s="24"/>
      <c r="AB1168" s="19"/>
      <c r="AC1168" s="6">
        <f t="shared" ca="1" si="98"/>
        <v>-45215</v>
      </c>
      <c r="AD1168" s="6" t="str">
        <f t="shared" si="96"/>
        <v>En Proceso</v>
      </c>
      <c r="AE1168" s="7" t="str">
        <f t="shared" ca="1" si="99"/>
        <v>Vencido</v>
      </c>
      <c r="AF1168" s="7" t="str">
        <f t="shared" si="97"/>
        <v>Contrato En Curso</v>
      </c>
      <c r="AG1168" s="25"/>
      <c r="AH1168" s="28"/>
    </row>
    <row r="1169" spans="1:34" customFormat="1" ht="32.25" customHeight="1" x14ac:dyDescent="0.35">
      <c r="A1169" s="16"/>
      <c r="B1169" s="10"/>
      <c r="C1169" s="10"/>
      <c r="D1169" s="10"/>
      <c r="E1169" s="10"/>
      <c r="F1169" s="10"/>
      <c r="G1169" s="9"/>
      <c r="H1169" s="22"/>
      <c r="I1169" s="10"/>
      <c r="J1169" s="11"/>
      <c r="K1169" s="11"/>
      <c r="L1169" s="17"/>
      <c r="M1169" s="10"/>
      <c r="N1169" s="10"/>
      <c r="O1169" s="10"/>
      <c r="P1169" s="23"/>
      <c r="Q1169" s="22"/>
      <c r="R1169" s="13"/>
      <c r="S1169" s="18"/>
      <c r="T1169" s="14"/>
      <c r="U1169" s="14"/>
      <c r="V1169" s="15"/>
      <c r="W1169" s="20"/>
      <c r="X1169" s="21"/>
      <c r="Y1169" s="8" t="str">
        <f t="shared" si="95"/>
        <v>En Revisión</v>
      </c>
      <c r="Z1169" s="12"/>
      <c r="AA1169" s="24"/>
      <c r="AB1169" s="19"/>
      <c r="AC1169" s="6">
        <f t="shared" ca="1" si="98"/>
        <v>-45215</v>
      </c>
      <c r="AD1169" s="6" t="str">
        <f t="shared" si="96"/>
        <v>En Proceso</v>
      </c>
      <c r="AE1169" s="7" t="str">
        <f t="shared" ca="1" si="99"/>
        <v>Vencido</v>
      </c>
      <c r="AF1169" s="7" t="str">
        <f t="shared" si="97"/>
        <v>Contrato En Curso</v>
      </c>
      <c r="AG1169" s="25"/>
      <c r="AH1169" s="28"/>
    </row>
    <row r="1170" spans="1:34" customFormat="1" ht="32.25" customHeight="1" x14ac:dyDescent="0.35">
      <c r="A1170" s="16"/>
      <c r="B1170" s="10"/>
      <c r="C1170" s="10"/>
      <c r="D1170" s="10"/>
      <c r="E1170" s="10"/>
      <c r="F1170" s="10"/>
      <c r="G1170" s="9"/>
      <c r="H1170" s="22"/>
      <c r="I1170" s="10"/>
      <c r="J1170" s="11"/>
      <c r="K1170" s="11"/>
      <c r="L1170" s="17"/>
      <c r="M1170" s="10"/>
      <c r="N1170" s="10"/>
      <c r="O1170" s="10"/>
      <c r="P1170" s="23"/>
      <c r="Q1170" s="22"/>
      <c r="R1170" s="13"/>
      <c r="S1170" s="18"/>
      <c r="T1170" s="14"/>
      <c r="U1170" s="14"/>
      <c r="V1170" s="15"/>
      <c r="W1170" s="20"/>
      <c r="X1170" s="21"/>
      <c r="Y1170" s="8" t="str">
        <f t="shared" si="95"/>
        <v>En Revisión</v>
      </c>
      <c r="Z1170" s="12"/>
      <c r="AA1170" s="24"/>
      <c r="AB1170" s="19"/>
      <c r="AC1170" s="6">
        <f t="shared" ca="1" si="98"/>
        <v>-45215</v>
      </c>
      <c r="AD1170" s="6" t="str">
        <f t="shared" si="96"/>
        <v>En Proceso</v>
      </c>
      <c r="AE1170" s="7" t="str">
        <f t="shared" ca="1" si="99"/>
        <v>Vencido</v>
      </c>
      <c r="AF1170" s="7" t="str">
        <f t="shared" si="97"/>
        <v>Contrato En Curso</v>
      </c>
      <c r="AG1170" s="25"/>
      <c r="AH1170" s="28"/>
    </row>
    <row r="1171" spans="1:34" customFormat="1" ht="32.25" customHeight="1" x14ac:dyDescent="0.35">
      <c r="A1171" s="16"/>
      <c r="B1171" s="10"/>
      <c r="C1171" s="10"/>
      <c r="D1171" s="10"/>
      <c r="E1171" s="10"/>
      <c r="F1171" s="10"/>
      <c r="G1171" s="9"/>
      <c r="H1171" s="22"/>
      <c r="I1171" s="10"/>
      <c r="J1171" s="11"/>
      <c r="K1171" s="11"/>
      <c r="L1171" s="17"/>
      <c r="M1171" s="10"/>
      <c r="N1171" s="10"/>
      <c r="O1171" s="10"/>
      <c r="P1171" s="23"/>
      <c r="Q1171" s="22"/>
      <c r="R1171" s="13"/>
      <c r="S1171" s="18"/>
      <c r="T1171" s="14"/>
      <c r="U1171" s="14"/>
      <c r="V1171" s="15"/>
      <c r="W1171" s="20"/>
      <c r="X1171" s="21"/>
      <c r="Y1171" s="8" t="str">
        <f t="shared" si="95"/>
        <v>En Revisión</v>
      </c>
      <c r="Z1171" s="12"/>
      <c r="AA1171" s="24"/>
      <c r="AB1171" s="19"/>
      <c r="AC1171" s="6">
        <f t="shared" ca="1" si="98"/>
        <v>-45215</v>
      </c>
      <c r="AD1171" s="6" t="str">
        <f t="shared" si="96"/>
        <v>En Proceso</v>
      </c>
      <c r="AE1171" s="7" t="str">
        <f t="shared" ca="1" si="99"/>
        <v>Vencido</v>
      </c>
      <c r="AF1171" s="7" t="str">
        <f t="shared" si="97"/>
        <v>Contrato En Curso</v>
      </c>
      <c r="AG1171" s="25"/>
      <c r="AH1171" s="28"/>
    </row>
    <row r="1172" spans="1:34" customFormat="1" ht="32.25" customHeight="1" x14ac:dyDescent="0.35">
      <c r="A1172" s="16"/>
      <c r="B1172" s="10"/>
      <c r="C1172" s="10"/>
      <c r="D1172" s="10"/>
      <c r="E1172" s="10"/>
      <c r="F1172" s="10"/>
      <c r="G1172" s="9"/>
      <c r="H1172" s="22"/>
      <c r="I1172" s="10"/>
      <c r="J1172" s="11"/>
      <c r="K1172" s="11"/>
      <c r="L1172" s="17"/>
      <c r="M1172" s="10"/>
      <c r="N1172" s="10"/>
      <c r="O1172" s="10"/>
      <c r="P1172" s="23"/>
      <c r="Q1172" s="22"/>
      <c r="R1172" s="13"/>
      <c r="S1172" s="18"/>
      <c r="T1172" s="14"/>
      <c r="U1172" s="14"/>
      <c r="V1172" s="15"/>
      <c r="W1172" s="20"/>
      <c r="X1172" s="21"/>
      <c r="Y1172" s="8" t="str">
        <f t="shared" si="95"/>
        <v>En Revisión</v>
      </c>
      <c r="Z1172" s="12"/>
      <c r="AA1172" s="24"/>
      <c r="AB1172" s="19"/>
      <c r="AC1172" s="6">
        <f t="shared" ca="1" si="98"/>
        <v>-45215</v>
      </c>
      <c r="AD1172" s="6" t="str">
        <f t="shared" si="96"/>
        <v>En Proceso</v>
      </c>
      <c r="AE1172" s="7" t="str">
        <f t="shared" ca="1" si="99"/>
        <v>Vencido</v>
      </c>
      <c r="AF1172" s="7" t="str">
        <f t="shared" si="97"/>
        <v>Contrato En Curso</v>
      </c>
      <c r="AG1172" s="25"/>
      <c r="AH1172" s="28"/>
    </row>
    <row r="1173" spans="1:34" customFormat="1" ht="32.25" customHeight="1" x14ac:dyDescent="0.35">
      <c r="A1173" s="16"/>
      <c r="B1173" s="10"/>
      <c r="C1173" s="10"/>
      <c r="D1173" s="10"/>
      <c r="E1173" s="10"/>
      <c r="F1173" s="10"/>
      <c r="G1173" s="9"/>
      <c r="H1173" s="22"/>
      <c r="I1173" s="10"/>
      <c r="J1173" s="11"/>
      <c r="K1173" s="11"/>
      <c r="L1173" s="17"/>
      <c r="M1173" s="10"/>
      <c r="N1173" s="10"/>
      <c r="O1173" s="10"/>
      <c r="P1173" s="23"/>
      <c r="Q1173" s="22"/>
      <c r="R1173" s="13"/>
      <c r="S1173" s="18"/>
      <c r="T1173" s="14"/>
      <c r="U1173" s="14"/>
      <c r="V1173" s="15"/>
      <c r="W1173" s="20"/>
      <c r="X1173" s="21"/>
      <c r="Y1173" s="8" t="str">
        <f t="shared" si="95"/>
        <v>En Revisión</v>
      </c>
      <c r="Z1173" s="12"/>
      <c r="AA1173" s="24"/>
      <c r="AB1173" s="19"/>
      <c r="AC1173" s="6">
        <f t="shared" ca="1" si="98"/>
        <v>-45215</v>
      </c>
      <c r="AD1173" s="6" t="str">
        <f t="shared" si="96"/>
        <v>En Proceso</v>
      </c>
      <c r="AE1173" s="7" t="str">
        <f t="shared" ca="1" si="99"/>
        <v>Vencido</v>
      </c>
      <c r="AF1173" s="7" t="str">
        <f t="shared" si="97"/>
        <v>Contrato En Curso</v>
      </c>
      <c r="AG1173" s="25"/>
      <c r="AH1173" s="28"/>
    </row>
    <row r="1174" spans="1:34" customFormat="1" ht="32.25" customHeight="1" x14ac:dyDescent="0.35">
      <c r="A1174" s="16"/>
      <c r="B1174" s="10"/>
      <c r="C1174" s="10"/>
      <c r="D1174" s="10"/>
      <c r="E1174" s="10"/>
      <c r="F1174" s="10"/>
      <c r="G1174" s="9"/>
      <c r="H1174" s="22"/>
      <c r="I1174" s="10"/>
      <c r="J1174" s="11"/>
      <c r="K1174" s="11"/>
      <c r="L1174" s="17"/>
      <c r="M1174" s="10"/>
      <c r="N1174" s="10"/>
      <c r="O1174" s="10"/>
      <c r="P1174" s="23"/>
      <c r="Q1174" s="22"/>
      <c r="R1174" s="13"/>
      <c r="S1174" s="18"/>
      <c r="T1174" s="14"/>
      <c r="U1174" s="14"/>
      <c r="V1174" s="15"/>
      <c r="W1174" s="20"/>
      <c r="X1174" s="21"/>
      <c r="Y1174" s="8" t="str">
        <f t="shared" si="95"/>
        <v>En Revisión</v>
      </c>
      <c r="Z1174" s="12"/>
      <c r="AA1174" s="24"/>
      <c r="AB1174" s="19"/>
      <c r="AC1174" s="6">
        <f t="shared" ca="1" si="98"/>
        <v>-45215</v>
      </c>
      <c r="AD1174" s="6" t="str">
        <f t="shared" si="96"/>
        <v>En Proceso</v>
      </c>
      <c r="AE1174" s="7" t="str">
        <f t="shared" ca="1" si="99"/>
        <v>Vencido</v>
      </c>
      <c r="AF1174" s="7" t="str">
        <f t="shared" si="97"/>
        <v>Contrato En Curso</v>
      </c>
      <c r="AG1174" s="25"/>
      <c r="AH1174" s="28"/>
    </row>
    <row r="1175" spans="1:34" customFormat="1" ht="32.25" customHeight="1" x14ac:dyDescent="0.35">
      <c r="A1175" s="16"/>
      <c r="B1175" s="10"/>
      <c r="C1175" s="10"/>
      <c r="D1175" s="10"/>
      <c r="E1175" s="10"/>
      <c r="F1175" s="10"/>
      <c r="G1175" s="9"/>
      <c r="H1175" s="22"/>
      <c r="I1175" s="10"/>
      <c r="J1175" s="11"/>
      <c r="K1175" s="11"/>
      <c r="L1175" s="17"/>
      <c r="M1175" s="10"/>
      <c r="N1175" s="10"/>
      <c r="O1175" s="10"/>
      <c r="P1175" s="23"/>
      <c r="Q1175" s="22"/>
      <c r="R1175" s="13"/>
      <c r="S1175" s="18"/>
      <c r="T1175" s="14"/>
      <c r="U1175" s="14"/>
      <c r="V1175" s="15"/>
      <c r="W1175" s="20"/>
      <c r="X1175" s="21"/>
      <c r="Y1175" s="8" t="str">
        <f t="shared" si="95"/>
        <v>En Revisión</v>
      </c>
      <c r="Z1175" s="12"/>
      <c r="AA1175" s="24"/>
      <c r="AB1175" s="19"/>
      <c r="AC1175" s="6">
        <f t="shared" ca="1" si="98"/>
        <v>-45215</v>
      </c>
      <c r="AD1175" s="6" t="str">
        <f t="shared" si="96"/>
        <v>En Proceso</v>
      </c>
      <c r="AE1175" s="7" t="str">
        <f t="shared" ca="1" si="99"/>
        <v>Vencido</v>
      </c>
      <c r="AF1175" s="7" t="str">
        <f t="shared" si="97"/>
        <v>Contrato En Curso</v>
      </c>
      <c r="AG1175" s="25"/>
      <c r="AH1175" s="28"/>
    </row>
    <row r="1176" spans="1:34" customFormat="1" ht="32.25" customHeight="1" x14ac:dyDescent="0.35">
      <c r="A1176" s="16"/>
      <c r="B1176" s="10"/>
      <c r="C1176" s="10"/>
      <c r="D1176" s="10"/>
      <c r="E1176" s="10"/>
      <c r="F1176" s="10"/>
      <c r="G1176" s="9"/>
      <c r="H1176" s="22"/>
      <c r="I1176" s="10"/>
      <c r="J1176" s="11"/>
      <c r="K1176" s="11"/>
      <c r="L1176" s="17"/>
      <c r="M1176" s="10"/>
      <c r="N1176" s="10"/>
      <c r="O1176" s="10"/>
      <c r="P1176" s="23"/>
      <c r="Q1176" s="22"/>
      <c r="R1176" s="13"/>
      <c r="S1176" s="18"/>
      <c r="T1176" s="14"/>
      <c r="U1176" s="14"/>
      <c r="V1176" s="15"/>
      <c r="W1176" s="20"/>
      <c r="X1176" s="21"/>
      <c r="Y1176" s="8" t="str">
        <f t="shared" si="95"/>
        <v>En Revisión</v>
      </c>
      <c r="Z1176" s="12"/>
      <c r="AA1176" s="24"/>
      <c r="AB1176" s="19"/>
      <c r="AC1176" s="6">
        <f t="shared" ca="1" si="98"/>
        <v>-45215</v>
      </c>
      <c r="AD1176" s="6" t="str">
        <f t="shared" si="96"/>
        <v>En Proceso</v>
      </c>
      <c r="AE1176" s="7" t="str">
        <f t="shared" ca="1" si="99"/>
        <v>Vencido</v>
      </c>
      <c r="AF1176" s="7" t="str">
        <f t="shared" si="97"/>
        <v>Contrato En Curso</v>
      </c>
      <c r="AG1176" s="25"/>
      <c r="AH1176" s="28"/>
    </row>
    <row r="1177" spans="1:34" customFormat="1" ht="32.25" customHeight="1" x14ac:dyDescent="0.35">
      <c r="A1177" s="16"/>
      <c r="B1177" s="10"/>
      <c r="C1177" s="10"/>
      <c r="D1177" s="10"/>
      <c r="E1177" s="10"/>
      <c r="F1177" s="10"/>
      <c r="G1177" s="9"/>
      <c r="H1177" s="22"/>
      <c r="I1177" s="10"/>
      <c r="J1177" s="11"/>
      <c r="K1177" s="11"/>
      <c r="L1177" s="17"/>
      <c r="M1177" s="10"/>
      <c r="N1177" s="10"/>
      <c r="O1177" s="10"/>
      <c r="P1177" s="23"/>
      <c r="Q1177" s="22"/>
      <c r="R1177" s="13"/>
      <c r="S1177" s="18"/>
      <c r="T1177" s="14"/>
      <c r="U1177" s="14"/>
      <c r="V1177" s="15"/>
      <c r="W1177" s="20"/>
      <c r="X1177" s="21"/>
      <c r="Y1177" s="8" t="str">
        <f t="shared" ref="Y1177:Y1240" si="100">IF(U1177=100,"Aprobada","En Revisión")</f>
        <v>En Revisión</v>
      </c>
      <c r="Z1177" s="12"/>
      <c r="AA1177" s="24"/>
      <c r="AB1177" s="19"/>
      <c r="AC1177" s="6">
        <f t="shared" ca="1" si="98"/>
        <v>-45215</v>
      </c>
      <c r="AD1177" s="6" t="str">
        <f t="shared" ref="AD1177:AD1240" si="101">IF(X1177&gt;1,"Ingresado","En Proceso")</f>
        <v>En Proceso</v>
      </c>
      <c r="AE1177" s="7" t="str">
        <f t="shared" ca="1" si="99"/>
        <v>Vencido</v>
      </c>
      <c r="AF1177" s="7" t="str">
        <f t="shared" si="97"/>
        <v>Contrato En Curso</v>
      </c>
      <c r="AG1177" s="25"/>
      <c r="AH1177" s="28"/>
    </row>
    <row r="1178" spans="1:34" customFormat="1" ht="32.25" customHeight="1" x14ac:dyDescent="0.35">
      <c r="A1178" s="16"/>
      <c r="B1178" s="10"/>
      <c r="C1178" s="10"/>
      <c r="D1178" s="10"/>
      <c r="E1178" s="10"/>
      <c r="F1178" s="10"/>
      <c r="G1178" s="9"/>
      <c r="H1178" s="22"/>
      <c r="I1178" s="10"/>
      <c r="J1178" s="11"/>
      <c r="K1178" s="11"/>
      <c r="L1178" s="17"/>
      <c r="M1178" s="10"/>
      <c r="N1178" s="10"/>
      <c r="O1178" s="10"/>
      <c r="P1178" s="23"/>
      <c r="Q1178" s="22"/>
      <c r="R1178" s="13"/>
      <c r="S1178" s="18"/>
      <c r="T1178" s="14"/>
      <c r="U1178" s="14"/>
      <c r="V1178" s="15"/>
      <c r="W1178" s="20"/>
      <c r="X1178" s="21"/>
      <c r="Y1178" s="8" t="str">
        <f t="shared" si="100"/>
        <v>En Revisión</v>
      </c>
      <c r="Z1178" s="12"/>
      <c r="AA1178" s="24"/>
      <c r="AB1178" s="19"/>
      <c r="AC1178" s="6">
        <f t="shared" ca="1" si="98"/>
        <v>-45215</v>
      </c>
      <c r="AD1178" s="6" t="str">
        <f t="shared" si="101"/>
        <v>En Proceso</v>
      </c>
      <c r="AE1178" s="7" t="str">
        <f t="shared" ca="1" si="99"/>
        <v>Vencido</v>
      </c>
      <c r="AF1178" s="7" t="str">
        <f t="shared" si="97"/>
        <v>Contrato En Curso</v>
      </c>
      <c r="AG1178" s="25"/>
      <c r="AH1178" s="28"/>
    </row>
    <row r="1179" spans="1:34" customFormat="1" ht="32.25" customHeight="1" x14ac:dyDescent="0.35">
      <c r="A1179" s="16"/>
      <c r="B1179" s="10"/>
      <c r="C1179" s="10"/>
      <c r="D1179" s="10"/>
      <c r="E1179" s="10"/>
      <c r="F1179" s="10"/>
      <c r="G1179" s="9"/>
      <c r="H1179" s="22"/>
      <c r="I1179" s="10"/>
      <c r="J1179" s="11"/>
      <c r="K1179" s="11"/>
      <c r="L1179" s="17"/>
      <c r="M1179" s="10"/>
      <c r="N1179" s="10"/>
      <c r="O1179" s="10"/>
      <c r="P1179" s="23"/>
      <c r="Q1179" s="22"/>
      <c r="R1179" s="13"/>
      <c r="S1179" s="18"/>
      <c r="T1179" s="14"/>
      <c r="U1179" s="14"/>
      <c r="V1179" s="15"/>
      <c r="W1179" s="20"/>
      <c r="X1179" s="21"/>
      <c r="Y1179" s="8" t="str">
        <f t="shared" si="100"/>
        <v>En Revisión</v>
      </c>
      <c r="Z1179" s="12"/>
      <c r="AA1179" s="24"/>
      <c r="AB1179" s="19"/>
      <c r="AC1179" s="6">
        <f t="shared" ca="1" si="98"/>
        <v>-45215</v>
      </c>
      <c r="AD1179" s="6" t="str">
        <f t="shared" si="101"/>
        <v>En Proceso</v>
      </c>
      <c r="AE1179" s="7" t="str">
        <f t="shared" ca="1" si="99"/>
        <v>Vencido</v>
      </c>
      <c r="AF1179" s="7" t="str">
        <f t="shared" si="97"/>
        <v>Contrato En Curso</v>
      </c>
      <c r="AG1179" s="25"/>
      <c r="AH1179" s="28"/>
    </row>
    <row r="1180" spans="1:34" customFormat="1" ht="32.25" customHeight="1" x14ac:dyDescent="0.35">
      <c r="A1180" s="16"/>
      <c r="B1180" s="10"/>
      <c r="C1180" s="10"/>
      <c r="D1180" s="10"/>
      <c r="E1180" s="10"/>
      <c r="F1180" s="10"/>
      <c r="G1180" s="9"/>
      <c r="H1180" s="22"/>
      <c r="I1180" s="10"/>
      <c r="J1180" s="11"/>
      <c r="K1180" s="11"/>
      <c r="L1180" s="17"/>
      <c r="M1180" s="10"/>
      <c r="N1180" s="10"/>
      <c r="O1180" s="10"/>
      <c r="P1180" s="23"/>
      <c r="Q1180" s="22"/>
      <c r="R1180" s="13"/>
      <c r="S1180" s="18"/>
      <c r="T1180" s="14"/>
      <c r="U1180" s="14"/>
      <c r="V1180" s="15"/>
      <c r="W1180" s="20"/>
      <c r="X1180" s="21"/>
      <c r="Y1180" s="8" t="str">
        <f t="shared" si="100"/>
        <v>En Revisión</v>
      </c>
      <c r="Z1180" s="12"/>
      <c r="AA1180" s="24"/>
      <c r="AB1180" s="19"/>
      <c r="AC1180" s="6">
        <f t="shared" ca="1" si="98"/>
        <v>-45215</v>
      </c>
      <c r="AD1180" s="6" t="str">
        <f t="shared" si="101"/>
        <v>En Proceso</v>
      </c>
      <c r="AE1180" s="7" t="str">
        <f t="shared" ca="1" si="99"/>
        <v>Vencido</v>
      </c>
      <c r="AF1180" s="7" t="str">
        <f t="shared" si="97"/>
        <v>Contrato En Curso</v>
      </c>
      <c r="AG1180" s="25"/>
      <c r="AH1180" s="28"/>
    </row>
    <row r="1181" spans="1:34" customFormat="1" ht="32.25" customHeight="1" x14ac:dyDescent="0.35">
      <c r="A1181" s="16"/>
      <c r="B1181" s="10"/>
      <c r="C1181" s="10"/>
      <c r="D1181" s="10"/>
      <c r="E1181" s="10"/>
      <c r="F1181" s="10"/>
      <c r="G1181" s="9"/>
      <c r="H1181" s="22"/>
      <c r="I1181" s="10"/>
      <c r="J1181" s="11"/>
      <c r="K1181" s="11"/>
      <c r="L1181" s="17"/>
      <c r="M1181" s="10"/>
      <c r="N1181" s="10"/>
      <c r="O1181" s="10"/>
      <c r="P1181" s="23"/>
      <c r="Q1181" s="22"/>
      <c r="R1181" s="13"/>
      <c r="S1181" s="18"/>
      <c r="T1181" s="14"/>
      <c r="U1181" s="14"/>
      <c r="V1181" s="15"/>
      <c r="W1181" s="20"/>
      <c r="X1181" s="21"/>
      <c r="Y1181" s="8" t="str">
        <f t="shared" si="100"/>
        <v>En Revisión</v>
      </c>
      <c r="Z1181" s="12"/>
      <c r="AA1181" s="24"/>
      <c r="AB1181" s="19"/>
      <c r="AC1181" s="6">
        <f t="shared" ca="1" si="98"/>
        <v>-45215</v>
      </c>
      <c r="AD1181" s="6" t="str">
        <f t="shared" si="101"/>
        <v>En Proceso</v>
      </c>
      <c r="AE1181" s="7" t="str">
        <f t="shared" ca="1" si="99"/>
        <v>Vencido</v>
      </c>
      <c r="AF1181" s="7" t="str">
        <f t="shared" si="97"/>
        <v>Contrato En Curso</v>
      </c>
      <c r="AG1181" s="25"/>
      <c r="AH1181" s="28"/>
    </row>
    <row r="1182" spans="1:34" customFormat="1" ht="32.25" customHeight="1" x14ac:dyDescent="0.35">
      <c r="A1182" s="16"/>
      <c r="B1182" s="10"/>
      <c r="C1182" s="10"/>
      <c r="D1182" s="10"/>
      <c r="E1182" s="10"/>
      <c r="F1182" s="10"/>
      <c r="G1182" s="9"/>
      <c r="H1182" s="22"/>
      <c r="I1182" s="10"/>
      <c r="J1182" s="11"/>
      <c r="K1182" s="11"/>
      <c r="L1182" s="17"/>
      <c r="M1182" s="10"/>
      <c r="N1182" s="10"/>
      <c r="O1182" s="10"/>
      <c r="P1182" s="23"/>
      <c r="Q1182" s="22"/>
      <c r="R1182" s="13"/>
      <c r="S1182" s="18"/>
      <c r="T1182" s="14"/>
      <c r="U1182" s="14"/>
      <c r="V1182" s="15"/>
      <c r="W1182" s="20"/>
      <c r="X1182" s="21"/>
      <c r="Y1182" s="8" t="str">
        <f t="shared" si="100"/>
        <v>En Revisión</v>
      </c>
      <c r="Z1182" s="12"/>
      <c r="AA1182" s="24"/>
      <c r="AB1182" s="19"/>
      <c r="AC1182" s="6">
        <f t="shared" ca="1" si="98"/>
        <v>-45215</v>
      </c>
      <c r="AD1182" s="6" t="str">
        <f t="shared" si="101"/>
        <v>En Proceso</v>
      </c>
      <c r="AE1182" s="7" t="str">
        <f t="shared" ca="1" si="99"/>
        <v>Vencido</v>
      </c>
      <c r="AF1182" s="7" t="str">
        <f t="shared" si="97"/>
        <v>Contrato En Curso</v>
      </c>
      <c r="AG1182" s="25"/>
      <c r="AH1182" s="28"/>
    </row>
    <row r="1183" spans="1:34" customFormat="1" ht="32.25" customHeight="1" x14ac:dyDescent="0.35">
      <c r="A1183" s="16"/>
      <c r="B1183" s="10"/>
      <c r="C1183" s="10"/>
      <c r="D1183" s="10"/>
      <c r="E1183" s="10"/>
      <c r="F1183" s="10"/>
      <c r="G1183" s="9"/>
      <c r="H1183" s="22"/>
      <c r="I1183" s="10"/>
      <c r="J1183" s="11"/>
      <c r="K1183" s="11"/>
      <c r="L1183" s="17"/>
      <c r="M1183" s="10"/>
      <c r="N1183" s="10"/>
      <c r="O1183" s="10"/>
      <c r="P1183" s="23"/>
      <c r="Q1183" s="22"/>
      <c r="R1183" s="13"/>
      <c r="S1183" s="18"/>
      <c r="T1183" s="14"/>
      <c r="U1183" s="14"/>
      <c r="V1183" s="15"/>
      <c r="W1183" s="20"/>
      <c r="X1183" s="21"/>
      <c r="Y1183" s="8" t="str">
        <f t="shared" si="100"/>
        <v>En Revisión</v>
      </c>
      <c r="Z1183" s="12"/>
      <c r="AA1183" s="24"/>
      <c r="AB1183" s="19"/>
      <c r="AC1183" s="6">
        <f t="shared" ca="1" si="98"/>
        <v>-45215</v>
      </c>
      <c r="AD1183" s="6" t="str">
        <f t="shared" si="101"/>
        <v>En Proceso</v>
      </c>
      <c r="AE1183" s="7" t="str">
        <f t="shared" ca="1" si="99"/>
        <v>Vencido</v>
      </c>
      <c r="AF1183" s="7" t="str">
        <f t="shared" si="97"/>
        <v>Contrato En Curso</v>
      </c>
      <c r="AG1183" s="25"/>
      <c r="AH1183" s="28"/>
    </row>
    <row r="1184" spans="1:34" customFormat="1" ht="32.25" customHeight="1" x14ac:dyDescent="0.35">
      <c r="A1184" s="16"/>
      <c r="B1184" s="10"/>
      <c r="C1184" s="10"/>
      <c r="D1184" s="10"/>
      <c r="E1184" s="10"/>
      <c r="F1184" s="10"/>
      <c r="G1184" s="9"/>
      <c r="H1184" s="22"/>
      <c r="I1184" s="10"/>
      <c r="J1184" s="11"/>
      <c r="K1184" s="11"/>
      <c r="L1184" s="17"/>
      <c r="M1184" s="10"/>
      <c r="N1184" s="10"/>
      <c r="O1184" s="10"/>
      <c r="P1184" s="23"/>
      <c r="Q1184" s="22"/>
      <c r="R1184" s="13"/>
      <c r="S1184" s="18"/>
      <c r="T1184" s="14"/>
      <c r="U1184" s="14"/>
      <c r="V1184" s="15"/>
      <c r="W1184" s="20"/>
      <c r="X1184" s="21"/>
      <c r="Y1184" s="8" t="str">
        <f t="shared" si="100"/>
        <v>En Revisión</v>
      </c>
      <c r="Z1184" s="12"/>
      <c r="AA1184" s="24"/>
      <c r="AB1184" s="19"/>
      <c r="AC1184" s="6">
        <f t="shared" ca="1" si="98"/>
        <v>-45215</v>
      </c>
      <c r="AD1184" s="6" t="str">
        <f t="shared" si="101"/>
        <v>En Proceso</v>
      </c>
      <c r="AE1184" s="7" t="str">
        <f t="shared" ca="1" si="99"/>
        <v>Vencido</v>
      </c>
      <c r="AF1184" s="7" t="str">
        <f t="shared" si="97"/>
        <v>Contrato En Curso</v>
      </c>
      <c r="AG1184" s="25"/>
      <c r="AH1184" s="28"/>
    </row>
    <row r="1185" spans="1:34" customFormat="1" ht="32.25" customHeight="1" x14ac:dyDescent="0.35">
      <c r="A1185" s="16"/>
      <c r="B1185" s="10"/>
      <c r="C1185" s="10"/>
      <c r="D1185" s="10"/>
      <c r="E1185" s="10"/>
      <c r="F1185" s="10"/>
      <c r="G1185" s="9"/>
      <c r="H1185" s="22"/>
      <c r="I1185" s="10"/>
      <c r="J1185" s="11"/>
      <c r="K1185" s="11"/>
      <c r="L1185" s="17"/>
      <c r="M1185" s="10"/>
      <c r="N1185" s="10"/>
      <c r="O1185" s="10"/>
      <c r="P1185" s="23"/>
      <c r="Q1185" s="22"/>
      <c r="R1185" s="13"/>
      <c r="S1185" s="18"/>
      <c r="T1185" s="14"/>
      <c r="U1185" s="14"/>
      <c r="V1185" s="15"/>
      <c r="W1185" s="20"/>
      <c r="X1185" s="21"/>
      <c r="Y1185" s="8" t="str">
        <f t="shared" si="100"/>
        <v>En Revisión</v>
      </c>
      <c r="Z1185" s="12"/>
      <c r="AA1185" s="24"/>
      <c r="AB1185" s="19"/>
      <c r="AC1185" s="6">
        <f t="shared" ca="1" si="98"/>
        <v>-45215</v>
      </c>
      <c r="AD1185" s="6" t="str">
        <f t="shared" si="101"/>
        <v>En Proceso</v>
      </c>
      <c r="AE1185" s="7" t="str">
        <f t="shared" ca="1" si="99"/>
        <v>Vencido</v>
      </c>
      <c r="AF1185" s="7" t="str">
        <f t="shared" si="97"/>
        <v>Contrato En Curso</v>
      </c>
      <c r="AG1185" s="25"/>
      <c r="AH1185" s="28"/>
    </row>
    <row r="1186" spans="1:34" customFormat="1" ht="32.25" customHeight="1" x14ac:dyDescent="0.35">
      <c r="A1186" s="16"/>
      <c r="B1186" s="10"/>
      <c r="C1186" s="10"/>
      <c r="D1186" s="10"/>
      <c r="E1186" s="10"/>
      <c r="F1186" s="10"/>
      <c r="G1186" s="9"/>
      <c r="H1186" s="22"/>
      <c r="I1186" s="10"/>
      <c r="J1186" s="11"/>
      <c r="K1186" s="11"/>
      <c r="L1186" s="17"/>
      <c r="M1186" s="10"/>
      <c r="N1186" s="10"/>
      <c r="O1186" s="10"/>
      <c r="P1186" s="23"/>
      <c r="Q1186" s="22"/>
      <c r="R1186" s="13"/>
      <c r="S1186" s="18"/>
      <c r="T1186" s="14"/>
      <c r="U1186" s="14"/>
      <c r="V1186" s="15"/>
      <c r="W1186" s="20"/>
      <c r="X1186" s="21"/>
      <c r="Y1186" s="8" t="str">
        <f t="shared" si="100"/>
        <v>En Revisión</v>
      </c>
      <c r="Z1186" s="12"/>
      <c r="AA1186" s="24"/>
      <c r="AB1186" s="19"/>
      <c r="AC1186" s="6">
        <f t="shared" ca="1" si="98"/>
        <v>-45215</v>
      </c>
      <c r="AD1186" s="6" t="str">
        <f t="shared" si="101"/>
        <v>En Proceso</v>
      </c>
      <c r="AE1186" s="7" t="str">
        <f t="shared" ca="1" si="99"/>
        <v>Vencido</v>
      </c>
      <c r="AF1186" s="7" t="str">
        <f t="shared" si="97"/>
        <v>Contrato En Curso</v>
      </c>
      <c r="AG1186" s="25"/>
      <c r="AH1186" s="28"/>
    </row>
    <row r="1187" spans="1:34" customFormat="1" ht="32.25" customHeight="1" x14ac:dyDescent="0.35">
      <c r="A1187" s="16"/>
      <c r="B1187" s="10"/>
      <c r="C1187" s="10"/>
      <c r="D1187" s="10"/>
      <c r="E1187" s="10"/>
      <c r="F1187" s="10"/>
      <c r="G1187" s="9"/>
      <c r="H1187" s="22"/>
      <c r="I1187" s="10"/>
      <c r="J1187" s="11"/>
      <c r="K1187" s="11"/>
      <c r="L1187" s="17"/>
      <c r="M1187" s="10"/>
      <c r="N1187" s="10"/>
      <c r="O1187" s="10"/>
      <c r="P1187" s="23"/>
      <c r="Q1187" s="22"/>
      <c r="R1187" s="13"/>
      <c r="S1187" s="18"/>
      <c r="T1187" s="14"/>
      <c r="U1187" s="14"/>
      <c r="V1187" s="15"/>
      <c r="W1187" s="20"/>
      <c r="X1187" s="21"/>
      <c r="Y1187" s="8" t="str">
        <f t="shared" si="100"/>
        <v>En Revisión</v>
      </c>
      <c r="Z1187" s="12"/>
      <c r="AA1187" s="24"/>
      <c r="AB1187" s="19"/>
      <c r="AC1187" s="6">
        <f t="shared" ca="1" si="98"/>
        <v>-45215</v>
      </c>
      <c r="AD1187" s="6" t="str">
        <f t="shared" si="101"/>
        <v>En Proceso</v>
      </c>
      <c r="AE1187" s="7" t="str">
        <f t="shared" ca="1" si="99"/>
        <v>Vencido</v>
      </c>
      <c r="AF1187" s="7" t="str">
        <f t="shared" si="97"/>
        <v>Contrato En Curso</v>
      </c>
      <c r="AG1187" s="25"/>
      <c r="AH1187" s="28"/>
    </row>
    <row r="1188" spans="1:34" customFormat="1" ht="32.25" customHeight="1" x14ac:dyDescent="0.35">
      <c r="A1188" s="16"/>
      <c r="B1188" s="10"/>
      <c r="C1188" s="10"/>
      <c r="D1188" s="10"/>
      <c r="E1188" s="10"/>
      <c r="F1188" s="10"/>
      <c r="G1188" s="9"/>
      <c r="H1188" s="22"/>
      <c r="I1188" s="10"/>
      <c r="J1188" s="11"/>
      <c r="K1188" s="11"/>
      <c r="L1188" s="17"/>
      <c r="M1188" s="10"/>
      <c r="N1188" s="10"/>
      <c r="O1188" s="10"/>
      <c r="P1188" s="23"/>
      <c r="Q1188" s="22"/>
      <c r="R1188" s="13"/>
      <c r="S1188" s="18"/>
      <c r="T1188" s="14"/>
      <c r="U1188" s="14"/>
      <c r="V1188" s="15"/>
      <c r="W1188" s="20"/>
      <c r="X1188" s="21"/>
      <c r="Y1188" s="8" t="str">
        <f t="shared" si="100"/>
        <v>En Revisión</v>
      </c>
      <c r="Z1188" s="12"/>
      <c r="AA1188" s="24"/>
      <c r="AB1188" s="19"/>
      <c r="AC1188" s="6">
        <f t="shared" ca="1" si="98"/>
        <v>-45215</v>
      </c>
      <c r="AD1188" s="6" t="str">
        <f t="shared" si="101"/>
        <v>En Proceso</v>
      </c>
      <c r="AE1188" s="7" t="str">
        <f t="shared" ca="1" si="99"/>
        <v>Vencido</v>
      </c>
      <c r="AF1188" s="7" t="str">
        <f t="shared" si="97"/>
        <v>Contrato En Curso</v>
      </c>
      <c r="AG1188" s="25"/>
      <c r="AH1188" s="28"/>
    </row>
    <row r="1189" spans="1:34" customFormat="1" ht="32.25" customHeight="1" x14ac:dyDescent="0.35">
      <c r="A1189" s="16"/>
      <c r="B1189" s="10"/>
      <c r="C1189" s="10"/>
      <c r="D1189" s="10"/>
      <c r="E1189" s="10"/>
      <c r="F1189" s="10"/>
      <c r="G1189" s="9"/>
      <c r="H1189" s="22"/>
      <c r="I1189" s="10"/>
      <c r="J1189" s="11"/>
      <c r="K1189" s="11"/>
      <c r="L1189" s="17"/>
      <c r="M1189" s="10"/>
      <c r="N1189" s="10"/>
      <c r="O1189" s="10"/>
      <c r="P1189" s="23"/>
      <c r="Q1189" s="22"/>
      <c r="R1189" s="13"/>
      <c r="S1189" s="18"/>
      <c r="T1189" s="14"/>
      <c r="U1189" s="14"/>
      <c r="V1189" s="15"/>
      <c r="W1189" s="20"/>
      <c r="X1189" s="21"/>
      <c r="Y1189" s="8" t="str">
        <f t="shared" si="100"/>
        <v>En Revisión</v>
      </c>
      <c r="Z1189" s="12"/>
      <c r="AA1189" s="24"/>
      <c r="AB1189" s="19"/>
      <c r="AC1189" s="6">
        <f t="shared" ca="1" si="98"/>
        <v>-45215</v>
      </c>
      <c r="AD1189" s="6" t="str">
        <f t="shared" si="101"/>
        <v>En Proceso</v>
      </c>
      <c r="AE1189" s="7" t="str">
        <f t="shared" ca="1" si="99"/>
        <v>Vencido</v>
      </c>
      <c r="AF1189" s="7" t="str">
        <f t="shared" si="97"/>
        <v>Contrato En Curso</v>
      </c>
      <c r="AG1189" s="25"/>
      <c r="AH1189" s="28"/>
    </row>
    <row r="1190" spans="1:34" customFormat="1" ht="32.25" customHeight="1" x14ac:dyDescent="0.35">
      <c r="A1190" s="16"/>
      <c r="B1190" s="10"/>
      <c r="C1190" s="10"/>
      <c r="D1190" s="10"/>
      <c r="E1190" s="10"/>
      <c r="F1190" s="10"/>
      <c r="G1190" s="9"/>
      <c r="H1190" s="22"/>
      <c r="I1190" s="10"/>
      <c r="J1190" s="11"/>
      <c r="K1190" s="11"/>
      <c r="L1190" s="17"/>
      <c r="M1190" s="10"/>
      <c r="N1190" s="10"/>
      <c r="O1190" s="10"/>
      <c r="P1190" s="23"/>
      <c r="Q1190" s="22"/>
      <c r="R1190" s="13"/>
      <c r="S1190" s="18"/>
      <c r="T1190" s="14"/>
      <c r="U1190" s="14"/>
      <c r="V1190" s="15"/>
      <c r="W1190" s="20"/>
      <c r="X1190" s="21"/>
      <c r="Y1190" s="8" t="str">
        <f t="shared" si="100"/>
        <v>En Revisión</v>
      </c>
      <c r="Z1190" s="12"/>
      <c r="AA1190" s="24"/>
      <c r="AB1190" s="19"/>
      <c r="AC1190" s="6">
        <f t="shared" ca="1" si="98"/>
        <v>-45215</v>
      </c>
      <c r="AD1190" s="6" t="str">
        <f t="shared" si="101"/>
        <v>En Proceso</v>
      </c>
      <c r="AE1190" s="7" t="str">
        <f t="shared" ca="1" si="99"/>
        <v>Vencido</v>
      </c>
      <c r="AF1190" s="7" t="str">
        <f t="shared" si="97"/>
        <v>Contrato En Curso</v>
      </c>
      <c r="AG1190" s="25"/>
      <c r="AH1190" s="28"/>
    </row>
    <row r="1191" spans="1:34" customFormat="1" ht="32.25" customHeight="1" x14ac:dyDescent="0.35">
      <c r="A1191" s="16"/>
      <c r="B1191" s="10"/>
      <c r="C1191" s="10"/>
      <c r="D1191" s="10"/>
      <c r="E1191" s="10"/>
      <c r="F1191" s="10"/>
      <c r="G1191" s="9"/>
      <c r="H1191" s="22"/>
      <c r="I1191" s="10"/>
      <c r="J1191" s="11"/>
      <c r="K1191" s="11"/>
      <c r="L1191" s="17"/>
      <c r="M1191" s="10"/>
      <c r="N1191" s="10"/>
      <c r="O1191" s="10"/>
      <c r="P1191" s="23"/>
      <c r="Q1191" s="22"/>
      <c r="R1191" s="13"/>
      <c r="S1191" s="18"/>
      <c r="T1191" s="14"/>
      <c r="U1191" s="14"/>
      <c r="V1191" s="15"/>
      <c r="W1191" s="20"/>
      <c r="X1191" s="21"/>
      <c r="Y1191" s="8" t="str">
        <f t="shared" si="100"/>
        <v>En Revisión</v>
      </c>
      <c r="Z1191" s="12"/>
      <c r="AA1191" s="24"/>
      <c r="AB1191" s="19"/>
      <c r="AC1191" s="6">
        <f t="shared" ca="1" si="98"/>
        <v>-45215</v>
      </c>
      <c r="AD1191" s="6" t="str">
        <f t="shared" si="101"/>
        <v>En Proceso</v>
      </c>
      <c r="AE1191" s="7" t="str">
        <f t="shared" ca="1" si="99"/>
        <v>Vencido</v>
      </c>
      <c r="AF1191" s="7" t="str">
        <f t="shared" si="97"/>
        <v>Contrato En Curso</v>
      </c>
      <c r="AG1191" s="25"/>
      <c r="AH1191" s="28"/>
    </row>
    <row r="1192" spans="1:34" customFormat="1" ht="32.25" customHeight="1" x14ac:dyDescent="0.35">
      <c r="A1192" s="16"/>
      <c r="B1192" s="10"/>
      <c r="C1192" s="10"/>
      <c r="D1192" s="10"/>
      <c r="E1192" s="10"/>
      <c r="F1192" s="10"/>
      <c r="G1192" s="9"/>
      <c r="H1192" s="22"/>
      <c r="I1192" s="10"/>
      <c r="J1192" s="11"/>
      <c r="K1192" s="11"/>
      <c r="L1192" s="17"/>
      <c r="M1192" s="10"/>
      <c r="N1192" s="10"/>
      <c r="O1192" s="10"/>
      <c r="P1192" s="23"/>
      <c r="Q1192" s="22"/>
      <c r="R1192" s="13"/>
      <c r="S1192" s="18"/>
      <c r="T1192" s="14"/>
      <c r="U1192" s="14"/>
      <c r="V1192" s="15"/>
      <c r="W1192" s="20"/>
      <c r="X1192" s="21"/>
      <c r="Y1192" s="8" t="str">
        <f t="shared" si="100"/>
        <v>En Revisión</v>
      </c>
      <c r="Z1192" s="12"/>
      <c r="AA1192" s="24"/>
      <c r="AB1192" s="19"/>
      <c r="AC1192" s="6">
        <f t="shared" ca="1" si="98"/>
        <v>-45215</v>
      </c>
      <c r="AD1192" s="6" t="str">
        <f t="shared" si="101"/>
        <v>En Proceso</v>
      </c>
      <c r="AE1192" s="7" t="str">
        <f t="shared" ca="1" si="99"/>
        <v>Vencido</v>
      </c>
      <c r="AF1192" s="7" t="str">
        <f t="shared" si="97"/>
        <v>Contrato En Curso</v>
      </c>
      <c r="AG1192" s="25"/>
      <c r="AH1192" s="28"/>
    </row>
    <row r="1193" spans="1:34" customFormat="1" ht="32.25" customHeight="1" x14ac:dyDescent="0.35">
      <c r="A1193" s="16"/>
      <c r="B1193" s="10"/>
      <c r="C1193" s="10"/>
      <c r="D1193" s="10"/>
      <c r="E1193" s="10"/>
      <c r="F1193" s="10"/>
      <c r="G1193" s="9"/>
      <c r="H1193" s="22"/>
      <c r="I1193" s="10"/>
      <c r="J1193" s="11"/>
      <c r="K1193" s="11"/>
      <c r="L1193" s="17"/>
      <c r="M1193" s="10"/>
      <c r="N1193" s="10"/>
      <c r="O1193" s="10"/>
      <c r="P1193" s="23"/>
      <c r="Q1193" s="22"/>
      <c r="R1193" s="13"/>
      <c r="S1193" s="18"/>
      <c r="T1193" s="14"/>
      <c r="U1193" s="14"/>
      <c r="V1193" s="15"/>
      <c r="W1193" s="20"/>
      <c r="X1193" s="21"/>
      <c r="Y1193" s="8" t="str">
        <f t="shared" si="100"/>
        <v>En Revisión</v>
      </c>
      <c r="Z1193" s="12"/>
      <c r="AA1193" s="24"/>
      <c r="AB1193" s="19"/>
      <c r="AC1193" s="6">
        <f t="shared" ca="1" si="98"/>
        <v>-45215</v>
      </c>
      <c r="AD1193" s="6" t="str">
        <f t="shared" si="101"/>
        <v>En Proceso</v>
      </c>
      <c r="AE1193" s="7" t="str">
        <f t="shared" ca="1" si="99"/>
        <v>Vencido</v>
      </c>
      <c r="AF1193" s="7" t="str">
        <f t="shared" si="97"/>
        <v>Contrato En Curso</v>
      </c>
      <c r="AG1193" s="25"/>
      <c r="AH1193" s="28"/>
    </row>
    <row r="1194" spans="1:34" customFormat="1" ht="32.25" customHeight="1" x14ac:dyDescent="0.35">
      <c r="A1194" s="16"/>
      <c r="B1194" s="10"/>
      <c r="C1194" s="10"/>
      <c r="D1194" s="10"/>
      <c r="E1194" s="10"/>
      <c r="F1194" s="10"/>
      <c r="G1194" s="9"/>
      <c r="H1194" s="22"/>
      <c r="I1194" s="10"/>
      <c r="J1194" s="11"/>
      <c r="K1194" s="11"/>
      <c r="L1194" s="17"/>
      <c r="M1194" s="10"/>
      <c r="N1194" s="10"/>
      <c r="O1194" s="10"/>
      <c r="P1194" s="23"/>
      <c r="Q1194" s="22"/>
      <c r="R1194" s="13"/>
      <c r="S1194" s="18"/>
      <c r="T1194" s="14"/>
      <c r="U1194" s="14"/>
      <c r="V1194" s="15"/>
      <c r="W1194" s="20"/>
      <c r="X1194" s="21"/>
      <c r="Y1194" s="8" t="str">
        <f t="shared" si="100"/>
        <v>En Revisión</v>
      </c>
      <c r="Z1194" s="12"/>
      <c r="AA1194" s="24"/>
      <c r="AB1194" s="19"/>
      <c r="AC1194" s="6">
        <f t="shared" ca="1" si="98"/>
        <v>-45215</v>
      </c>
      <c r="AD1194" s="6" t="str">
        <f t="shared" si="101"/>
        <v>En Proceso</v>
      </c>
      <c r="AE1194" s="7" t="str">
        <f t="shared" ca="1" si="99"/>
        <v>Vencido</v>
      </c>
      <c r="AF1194" s="7" t="str">
        <f t="shared" si="97"/>
        <v>Contrato En Curso</v>
      </c>
      <c r="AG1194" s="25"/>
      <c r="AH1194" s="28"/>
    </row>
    <row r="1195" spans="1:34" customFormat="1" ht="32.25" customHeight="1" x14ac:dyDescent="0.35">
      <c r="A1195" s="16"/>
      <c r="B1195" s="10"/>
      <c r="C1195" s="10"/>
      <c r="D1195" s="10"/>
      <c r="E1195" s="10"/>
      <c r="F1195" s="10"/>
      <c r="G1195" s="9"/>
      <c r="H1195" s="22"/>
      <c r="I1195" s="10"/>
      <c r="J1195" s="11"/>
      <c r="K1195" s="11"/>
      <c r="L1195" s="17"/>
      <c r="M1195" s="10"/>
      <c r="N1195" s="10"/>
      <c r="O1195" s="10"/>
      <c r="P1195" s="23"/>
      <c r="Q1195" s="22"/>
      <c r="R1195" s="13"/>
      <c r="S1195" s="18"/>
      <c r="T1195" s="14"/>
      <c r="U1195" s="14"/>
      <c r="V1195" s="15"/>
      <c r="W1195" s="20"/>
      <c r="X1195" s="21"/>
      <c r="Y1195" s="8" t="str">
        <f t="shared" si="100"/>
        <v>En Revisión</v>
      </c>
      <c r="Z1195" s="12"/>
      <c r="AA1195" s="24"/>
      <c r="AB1195" s="19"/>
      <c r="AC1195" s="6">
        <f t="shared" ca="1" si="98"/>
        <v>-45215</v>
      </c>
      <c r="AD1195" s="6" t="str">
        <f t="shared" si="101"/>
        <v>En Proceso</v>
      </c>
      <c r="AE1195" s="7" t="str">
        <f t="shared" ca="1" si="99"/>
        <v>Vencido</v>
      </c>
      <c r="AF1195" s="7" t="str">
        <f t="shared" si="97"/>
        <v>Contrato En Curso</v>
      </c>
      <c r="AG1195" s="25"/>
      <c r="AH1195" s="28"/>
    </row>
    <row r="1196" spans="1:34" customFormat="1" ht="32.25" customHeight="1" x14ac:dyDescent="0.35">
      <c r="A1196" s="16"/>
      <c r="B1196" s="10"/>
      <c r="C1196" s="10"/>
      <c r="D1196" s="10"/>
      <c r="E1196" s="10"/>
      <c r="F1196" s="10"/>
      <c r="G1196" s="9"/>
      <c r="H1196" s="22"/>
      <c r="I1196" s="10"/>
      <c r="J1196" s="11"/>
      <c r="K1196" s="11"/>
      <c r="L1196" s="17"/>
      <c r="M1196" s="10"/>
      <c r="N1196" s="10"/>
      <c r="O1196" s="10"/>
      <c r="P1196" s="23"/>
      <c r="Q1196" s="22"/>
      <c r="R1196" s="13"/>
      <c r="S1196" s="18"/>
      <c r="T1196" s="14"/>
      <c r="U1196" s="14"/>
      <c r="V1196" s="15"/>
      <c r="W1196" s="20"/>
      <c r="X1196" s="21"/>
      <c r="Y1196" s="8" t="str">
        <f t="shared" si="100"/>
        <v>En Revisión</v>
      </c>
      <c r="Z1196" s="12"/>
      <c r="AA1196" s="24"/>
      <c r="AB1196" s="19"/>
      <c r="AC1196" s="6">
        <f t="shared" ca="1" si="98"/>
        <v>-45215</v>
      </c>
      <c r="AD1196" s="6" t="str">
        <f t="shared" si="101"/>
        <v>En Proceso</v>
      </c>
      <c r="AE1196" s="7" t="str">
        <f t="shared" ca="1" si="99"/>
        <v>Vencido</v>
      </c>
      <c r="AF1196" s="7" t="str">
        <f t="shared" si="97"/>
        <v>Contrato En Curso</v>
      </c>
      <c r="AG1196" s="25"/>
      <c r="AH1196" s="28"/>
    </row>
    <row r="1197" spans="1:34" customFormat="1" ht="32.25" customHeight="1" x14ac:dyDescent="0.35">
      <c r="A1197" s="16"/>
      <c r="B1197" s="10"/>
      <c r="C1197" s="10"/>
      <c r="D1197" s="10"/>
      <c r="E1197" s="10"/>
      <c r="F1197" s="10"/>
      <c r="G1197" s="9"/>
      <c r="H1197" s="22"/>
      <c r="I1197" s="10"/>
      <c r="J1197" s="11"/>
      <c r="K1197" s="11"/>
      <c r="L1197" s="17"/>
      <c r="M1197" s="10"/>
      <c r="N1197" s="10"/>
      <c r="O1197" s="10"/>
      <c r="P1197" s="23"/>
      <c r="Q1197" s="22"/>
      <c r="R1197" s="13"/>
      <c r="S1197" s="18"/>
      <c r="T1197" s="14"/>
      <c r="U1197" s="14"/>
      <c r="V1197" s="15"/>
      <c r="W1197" s="20"/>
      <c r="X1197" s="21"/>
      <c r="Y1197" s="8" t="str">
        <f t="shared" si="100"/>
        <v>En Revisión</v>
      </c>
      <c r="Z1197" s="12"/>
      <c r="AA1197" s="24"/>
      <c r="AB1197" s="19"/>
      <c r="AC1197" s="6">
        <f t="shared" ca="1" si="98"/>
        <v>-45215</v>
      </c>
      <c r="AD1197" s="6" t="str">
        <f t="shared" si="101"/>
        <v>En Proceso</v>
      </c>
      <c r="AE1197" s="7" t="str">
        <f t="shared" ca="1" si="99"/>
        <v>Vencido</v>
      </c>
      <c r="AF1197" s="7" t="str">
        <f t="shared" si="97"/>
        <v>Contrato En Curso</v>
      </c>
      <c r="AG1197" s="25"/>
      <c r="AH1197" s="28"/>
    </row>
    <row r="1198" spans="1:34" customFormat="1" ht="32.25" customHeight="1" x14ac:dyDescent="0.35">
      <c r="A1198" s="16"/>
      <c r="B1198" s="10"/>
      <c r="C1198" s="10"/>
      <c r="D1198" s="10"/>
      <c r="E1198" s="10"/>
      <c r="F1198" s="10"/>
      <c r="G1198" s="9"/>
      <c r="H1198" s="22"/>
      <c r="I1198" s="10"/>
      <c r="J1198" s="11"/>
      <c r="K1198" s="11"/>
      <c r="L1198" s="17"/>
      <c r="M1198" s="10"/>
      <c r="N1198" s="10"/>
      <c r="O1198" s="10"/>
      <c r="P1198" s="23"/>
      <c r="Q1198" s="22"/>
      <c r="R1198" s="13"/>
      <c r="S1198" s="18"/>
      <c r="T1198" s="14"/>
      <c r="U1198" s="14"/>
      <c r="V1198" s="15"/>
      <c r="W1198" s="20"/>
      <c r="X1198" s="21"/>
      <c r="Y1198" s="8" t="str">
        <f t="shared" si="100"/>
        <v>En Revisión</v>
      </c>
      <c r="Z1198" s="12"/>
      <c r="AA1198" s="24"/>
      <c r="AB1198" s="19"/>
      <c r="AC1198" s="6">
        <f t="shared" ca="1" si="98"/>
        <v>-45215</v>
      </c>
      <c r="AD1198" s="6" t="str">
        <f t="shared" si="101"/>
        <v>En Proceso</v>
      </c>
      <c r="AE1198" s="7" t="str">
        <f t="shared" ca="1" si="99"/>
        <v>Vencido</v>
      </c>
      <c r="AF1198" s="7" t="str">
        <f t="shared" si="97"/>
        <v>Contrato En Curso</v>
      </c>
      <c r="AG1198" s="25"/>
      <c r="AH1198" s="28"/>
    </row>
    <row r="1199" spans="1:34" customFormat="1" ht="32.25" customHeight="1" x14ac:dyDescent="0.35">
      <c r="A1199" s="16"/>
      <c r="B1199" s="10"/>
      <c r="C1199" s="10"/>
      <c r="D1199" s="10"/>
      <c r="E1199" s="10"/>
      <c r="F1199" s="10"/>
      <c r="G1199" s="9"/>
      <c r="H1199" s="22"/>
      <c r="I1199" s="10"/>
      <c r="J1199" s="11"/>
      <c r="K1199" s="11"/>
      <c r="L1199" s="17"/>
      <c r="M1199" s="10"/>
      <c r="N1199" s="10"/>
      <c r="O1199" s="10"/>
      <c r="P1199" s="23"/>
      <c r="Q1199" s="22"/>
      <c r="R1199" s="13"/>
      <c r="S1199" s="18"/>
      <c r="T1199" s="14"/>
      <c r="U1199" s="14"/>
      <c r="V1199" s="15"/>
      <c r="W1199" s="20"/>
      <c r="X1199" s="21"/>
      <c r="Y1199" s="8" t="str">
        <f t="shared" si="100"/>
        <v>En Revisión</v>
      </c>
      <c r="Z1199" s="12"/>
      <c r="AA1199" s="24"/>
      <c r="AB1199" s="19"/>
      <c r="AC1199" s="6">
        <f t="shared" ca="1" si="98"/>
        <v>-45215</v>
      </c>
      <c r="AD1199" s="6" t="str">
        <f t="shared" si="101"/>
        <v>En Proceso</v>
      </c>
      <c r="AE1199" s="7" t="str">
        <f t="shared" ca="1" si="99"/>
        <v>Vencido</v>
      </c>
      <c r="AF1199" s="7" t="str">
        <f t="shared" si="97"/>
        <v>Contrato En Curso</v>
      </c>
      <c r="AG1199" s="25"/>
      <c r="AH1199" s="28"/>
    </row>
    <row r="1200" spans="1:34" customFormat="1" ht="32.25" customHeight="1" x14ac:dyDescent="0.35">
      <c r="A1200" s="16"/>
      <c r="B1200" s="10"/>
      <c r="C1200" s="10"/>
      <c r="D1200" s="10"/>
      <c r="E1200" s="10"/>
      <c r="F1200" s="10"/>
      <c r="G1200" s="9"/>
      <c r="H1200" s="22"/>
      <c r="I1200" s="10"/>
      <c r="J1200" s="11"/>
      <c r="K1200" s="11"/>
      <c r="L1200" s="17"/>
      <c r="M1200" s="10"/>
      <c r="N1200" s="10"/>
      <c r="O1200" s="10"/>
      <c r="P1200" s="23"/>
      <c r="Q1200" s="22"/>
      <c r="R1200" s="13"/>
      <c r="S1200" s="18"/>
      <c r="T1200" s="14"/>
      <c r="U1200" s="14"/>
      <c r="V1200" s="15"/>
      <c r="W1200" s="20"/>
      <c r="X1200" s="21"/>
      <c r="Y1200" s="8" t="str">
        <f t="shared" si="100"/>
        <v>En Revisión</v>
      </c>
      <c r="Z1200" s="12"/>
      <c r="AA1200" s="24"/>
      <c r="AB1200" s="19"/>
      <c r="AC1200" s="6">
        <f t="shared" ca="1" si="98"/>
        <v>-45215</v>
      </c>
      <c r="AD1200" s="6" t="str">
        <f t="shared" si="101"/>
        <v>En Proceso</v>
      </c>
      <c r="AE1200" s="7" t="str">
        <f t="shared" ca="1" si="99"/>
        <v>Vencido</v>
      </c>
      <c r="AF1200" s="7" t="str">
        <f t="shared" si="97"/>
        <v>Contrato En Curso</v>
      </c>
      <c r="AG1200" s="25"/>
      <c r="AH1200" s="28"/>
    </row>
    <row r="1201" spans="1:34" customFormat="1" ht="32.25" customHeight="1" x14ac:dyDescent="0.35">
      <c r="A1201" s="16"/>
      <c r="B1201" s="10"/>
      <c r="C1201" s="10"/>
      <c r="D1201" s="10"/>
      <c r="E1201" s="10"/>
      <c r="F1201" s="10"/>
      <c r="G1201" s="9"/>
      <c r="H1201" s="22"/>
      <c r="I1201" s="10"/>
      <c r="J1201" s="11"/>
      <c r="K1201" s="11"/>
      <c r="L1201" s="17"/>
      <c r="M1201" s="10"/>
      <c r="N1201" s="10"/>
      <c r="O1201" s="10"/>
      <c r="P1201" s="23"/>
      <c r="Q1201" s="22"/>
      <c r="R1201" s="13"/>
      <c r="S1201" s="18"/>
      <c r="T1201" s="14"/>
      <c r="U1201" s="14"/>
      <c r="V1201" s="15"/>
      <c r="W1201" s="20"/>
      <c r="X1201" s="21"/>
      <c r="Y1201" s="8" t="str">
        <f t="shared" si="100"/>
        <v>En Revisión</v>
      </c>
      <c r="Z1201" s="12"/>
      <c r="AA1201" s="24"/>
      <c r="AB1201" s="19"/>
      <c r="AC1201" s="6">
        <f t="shared" ca="1" si="98"/>
        <v>-45215</v>
      </c>
      <c r="AD1201" s="6" t="str">
        <f t="shared" si="101"/>
        <v>En Proceso</v>
      </c>
      <c r="AE1201" s="7" t="str">
        <f t="shared" ca="1" si="99"/>
        <v>Vencido</v>
      </c>
      <c r="AF1201" s="7" t="str">
        <f t="shared" si="97"/>
        <v>Contrato En Curso</v>
      </c>
      <c r="AG1201" s="25"/>
      <c r="AH1201" s="28"/>
    </row>
    <row r="1202" spans="1:34" customFormat="1" ht="32.25" customHeight="1" x14ac:dyDescent="0.35">
      <c r="A1202" s="16"/>
      <c r="B1202" s="10"/>
      <c r="C1202" s="10"/>
      <c r="D1202" s="10"/>
      <c r="E1202" s="10"/>
      <c r="F1202" s="10"/>
      <c r="G1202" s="9"/>
      <c r="H1202" s="22"/>
      <c r="I1202" s="10"/>
      <c r="J1202" s="11"/>
      <c r="K1202" s="11"/>
      <c r="L1202" s="17"/>
      <c r="M1202" s="10"/>
      <c r="N1202" s="10"/>
      <c r="O1202" s="10"/>
      <c r="P1202" s="23"/>
      <c r="Q1202" s="22"/>
      <c r="R1202" s="13"/>
      <c r="S1202" s="18"/>
      <c r="T1202" s="14"/>
      <c r="U1202" s="14"/>
      <c r="V1202" s="15"/>
      <c r="W1202" s="20"/>
      <c r="X1202" s="21"/>
      <c r="Y1202" s="8" t="str">
        <f t="shared" si="100"/>
        <v>En Revisión</v>
      </c>
      <c r="Z1202" s="12"/>
      <c r="AA1202" s="24"/>
      <c r="AB1202" s="19"/>
      <c r="AC1202" s="6">
        <f t="shared" ca="1" si="98"/>
        <v>-45215</v>
      </c>
      <c r="AD1202" s="6" t="str">
        <f t="shared" si="101"/>
        <v>En Proceso</v>
      </c>
      <c r="AE1202" s="7" t="str">
        <f t="shared" ca="1" si="99"/>
        <v>Vencido</v>
      </c>
      <c r="AF1202" s="7" t="str">
        <f t="shared" si="97"/>
        <v>Contrato En Curso</v>
      </c>
      <c r="AG1202" s="25"/>
      <c r="AH1202" s="28"/>
    </row>
    <row r="1203" spans="1:34" customFormat="1" ht="32.25" customHeight="1" x14ac:dyDescent="0.35">
      <c r="A1203" s="16"/>
      <c r="B1203" s="10"/>
      <c r="C1203" s="10"/>
      <c r="D1203" s="10"/>
      <c r="E1203" s="10"/>
      <c r="F1203" s="10"/>
      <c r="G1203" s="9"/>
      <c r="H1203" s="22"/>
      <c r="I1203" s="10"/>
      <c r="J1203" s="11"/>
      <c r="K1203" s="11"/>
      <c r="L1203" s="17"/>
      <c r="M1203" s="10"/>
      <c r="N1203" s="10"/>
      <c r="O1203" s="10"/>
      <c r="P1203" s="23"/>
      <c r="Q1203" s="22"/>
      <c r="R1203" s="13"/>
      <c r="S1203" s="18"/>
      <c r="T1203" s="14"/>
      <c r="U1203" s="14"/>
      <c r="V1203" s="15"/>
      <c r="W1203" s="20"/>
      <c r="X1203" s="21"/>
      <c r="Y1203" s="8" t="str">
        <f t="shared" si="100"/>
        <v>En Revisión</v>
      </c>
      <c r="Z1203" s="12"/>
      <c r="AA1203" s="24"/>
      <c r="AB1203" s="19"/>
      <c r="AC1203" s="6">
        <f t="shared" ca="1" si="98"/>
        <v>-45215</v>
      </c>
      <c r="AD1203" s="6" t="str">
        <f t="shared" si="101"/>
        <v>En Proceso</v>
      </c>
      <c r="AE1203" s="7" t="str">
        <f t="shared" ca="1" si="99"/>
        <v>Vencido</v>
      </c>
      <c r="AF1203" s="7" t="str">
        <f t="shared" si="97"/>
        <v>Contrato En Curso</v>
      </c>
      <c r="AG1203" s="25"/>
      <c r="AH1203" s="28"/>
    </row>
    <row r="1204" spans="1:34" customFormat="1" ht="32.25" customHeight="1" x14ac:dyDescent="0.35">
      <c r="A1204" s="16"/>
      <c r="B1204" s="10"/>
      <c r="C1204" s="10"/>
      <c r="D1204" s="10"/>
      <c r="E1204" s="10"/>
      <c r="F1204" s="10"/>
      <c r="G1204" s="9"/>
      <c r="H1204" s="22"/>
      <c r="I1204" s="10"/>
      <c r="J1204" s="11"/>
      <c r="K1204" s="11"/>
      <c r="L1204" s="17"/>
      <c r="M1204" s="10"/>
      <c r="N1204" s="10"/>
      <c r="O1204" s="10"/>
      <c r="P1204" s="23"/>
      <c r="Q1204" s="22"/>
      <c r="R1204" s="13"/>
      <c r="S1204" s="18"/>
      <c r="T1204" s="14"/>
      <c r="U1204" s="14"/>
      <c r="V1204" s="15"/>
      <c r="W1204" s="20"/>
      <c r="X1204" s="21"/>
      <c r="Y1204" s="8" t="str">
        <f t="shared" si="100"/>
        <v>En Revisión</v>
      </c>
      <c r="Z1204" s="12"/>
      <c r="AA1204" s="24"/>
      <c r="AB1204" s="19"/>
      <c r="AC1204" s="6">
        <f t="shared" ca="1" si="98"/>
        <v>-45215</v>
      </c>
      <c r="AD1204" s="6" t="str">
        <f t="shared" si="101"/>
        <v>En Proceso</v>
      </c>
      <c r="AE1204" s="7" t="str">
        <f t="shared" ca="1" si="99"/>
        <v>Vencido</v>
      </c>
      <c r="AF1204" s="7" t="str">
        <f t="shared" si="97"/>
        <v>Contrato En Curso</v>
      </c>
      <c r="AG1204" s="25"/>
      <c r="AH1204" s="28"/>
    </row>
    <row r="1205" spans="1:34" customFormat="1" ht="32.25" customHeight="1" x14ac:dyDescent="0.35">
      <c r="A1205" s="16"/>
      <c r="B1205" s="10"/>
      <c r="C1205" s="10"/>
      <c r="D1205" s="10"/>
      <c r="E1205" s="10"/>
      <c r="F1205" s="10"/>
      <c r="G1205" s="9"/>
      <c r="H1205" s="22"/>
      <c r="I1205" s="10"/>
      <c r="J1205" s="11"/>
      <c r="K1205" s="11"/>
      <c r="L1205" s="17"/>
      <c r="M1205" s="10"/>
      <c r="N1205" s="10"/>
      <c r="O1205" s="10"/>
      <c r="P1205" s="23"/>
      <c r="Q1205" s="22"/>
      <c r="R1205" s="13"/>
      <c r="S1205" s="18"/>
      <c r="T1205" s="14"/>
      <c r="U1205" s="14"/>
      <c r="V1205" s="15"/>
      <c r="W1205" s="20"/>
      <c r="X1205" s="21"/>
      <c r="Y1205" s="8" t="str">
        <f t="shared" si="100"/>
        <v>En Revisión</v>
      </c>
      <c r="Z1205" s="12"/>
      <c r="AA1205" s="24"/>
      <c r="AB1205" s="19"/>
      <c r="AC1205" s="6">
        <f t="shared" ca="1" si="98"/>
        <v>-45215</v>
      </c>
      <c r="AD1205" s="6" t="str">
        <f t="shared" si="101"/>
        <v>En Proceso</v>
      </c>
      <c r="AE1205" s="7" t="str">
        <f t="shared" ca="1" si="99"/>
        <v>Vencido</v>
      </c>
      <c r="AF1205" s="7" t="str">
        <f t="shared" si="97"/>
        <v>Contrato En Curso</v>
      </c>
      <c r="AG1205" s="25"/>
      <c r="AH1205" s="28"/>
    </row>
    <row r="1206" spans="1:34" customFormat="1" ht="32.25" customHeight="1" x14ac:dyDescent="0.35">
      <c r="A1206" s="16"/>
      <c r="B1206" s="10"/>
      <c r="C1206" s="10"/>
      <c r="D1206" s="10"/>
      <c r="E1206" s="10"/>
      <c r="F1206" s="10"/>
      <c r="G1206" s="9"/>
      <c r="H1206" s="22"/>
      <c r="I1206" s="10"/>
      <c r="J1206" s="11"/>
      <c r="K1206" s="11"/>
      <c r="L1206" s="17"/>
      <c r="M1206" s="10"/>
      <c r="N1206" s="10"/>
      <c r="O1206" s="10"/>
      <c r="P1206" s="23"/>
      <c r="Q1206" s="22"/>
      <c r="R1206" s="13"/>
      <c r="S1206" s="18"/>
      <c r="T1206" s="14"/>
      <c r="U1206" s="14"/>
      <c r="V1206" s="15"/>
      <c r="W1206" s="20"/>
      <c r="X1206" s="21"/>
      <c r="Y1206" s="8" t="str">
        <f t="shared" si="100"/>
        <v>En Revisión</v>
      </c>
      <c r="Z1206" s="12"/>
      <c r="AA1206" s="24"/>
      <c r="AB1206" s="19"/>
      <c r="AC1206" s="6">
        <f t="shared" ca="1" si="98"/>
        <v>-45215</v>
      </c>
      <c r="AD1206" s="6" t="str">
        <f t="shared" si="101"/>
        <v>En Proceso</v>
      </c>
      <c r="AE1206" s="7" t="str">
        <f t="shared" ca="1" si="99"/>
        <v>Vencido</v>
      </c>
      <c r="AF1206" s="7" t="str">
        <f t="shared" si="97"/>
        <v>Contrato En Curso</v>
      </c>
      <c r="AG1206" s="25"/>
      <c r="AH1206" s="28"/>
    </row>
    <row r="1207" spans="1:34" customFormat="1" ht="32.25" customHeight="1" x14ac:dyDescent="0.35">
      <c r="A1207" s="16"/>
      <c r="B1207" s="10"/>
      <c r="C1207" s="10"/>
      <c r="D1207" s="10"/>
      <c r="E1207" s="10"/>
      <c r="F1207" s="10"/>
      <c r="G1207" s="9"/>
      <c r="H1207" s="22"/>
      <c r="I1207" s="10"/>
      <c r="J1207" s="11"/>
      <c r="K1207" s="11"/>
      <c r="L1207" s="17"/>
      <c r="M1207" s="10"/>
      <c r="N1207" s="10"/>
      <c r="O1207" s="10"/>
      <c r="P1207" s="23"/>
      <c r="Q1207" s="22"/>
      <c r="R1207" s="13"/>
      <c r="S1207" s="18"/>
      <c r="T1207" s="14"/>
      <c r="U1207" s="14"/>
      <c r="V1207" s="15"/>
      <c r="W1207" s="20"/>
      <c r="X1207" s="21"/>
      <c r="Y1207" s="8" t="str">
        <f t="shared" si="100"/>
        <v>En Revisión</v>
      </c>
      <c r="Z1207" s="12"/>
      <c r="AA1207" s="24"/>
      <c r="AB1207" s="19"/>
      <c r="AC1207" s="6">
        <f t="shared" ca="1" si="98"/>
        <v>-45215</v>
      </c>
      <c r="AD1207" s="6" t="str">
        <f t="shared" si="101"/>
        <v>En Proceso</v>
      </c>
      <c r="AE1207" s="7" t="str">
        <f t="shared" ca="1" si="99"/>
        <v>Vencido</v>
      </c>
      <c r="AF1207" s="7" t="str">
        <f t="shared" si="97"/>
        <v>Contrato En Curso</v>
      </c>
      <c r="AG1207" s="25"/>
      <c r="AH1207" s="28"/>
    </row>
    <row r="1208" spans="1:34" customFormat="1" ht="32.25" customHeight="1" x14ac:dyDescent="0.35">
      <c r="A1208" s="16"/>
      <c r="B1208" s="10"/>
      <c r="C1208" s="10"/>
      <c r="D1208" s="10"/>
      <c r="E1208" s="10"/>
      <c r="F1208" s="10"/>
      <c r="G1208" s="9"/>
      <c r="H1208" s="22"/>
      <c r="I1208" s="10"/>
      <c r="J1208" s="11"/>
      <c r="K1208" s="11"/>
      <c r="L1208" s="17"/>
      <c r="M1208" s="10"/>
      <c r="N1208" s="10"/>
      <c r="O1208" s="10"/>
      <c r="P1208" s="23"/>
      <c r="Q1208" s="22"/>
      <c r="R1208" s="13"/>
      <c r="S1208" s="18"/>
      <c r="T1208" s="14"/>
      <c r="U1208" s="14"/>
      <c r="V1208" s="15"/>
      <c r="W1208" s="20"/>
      <c r="X1208" s="21"/>
      <c r="Y1208" s="8" t="str">
        <f t="shared" si="100"/>
        <v>En Revisión</v>
      </c>
      <c r="Z1208" s="12"/>
      <c r="AA1208" s="24"/>
      <c r="AB1208" s="19"/>
      <c r="AC1208" s="6">
        <f t="shared" ca="1" si="98"/>
        <v>-45215</v>
      </c>
      <c r="AD1208" s="6" t="str">
        <f t="shared" si="101"/>
        <v>En Proceso</v>
      </c>
      <c r="AE1208" s="7" t="str">
        <f t="shared" ca="1" si="99"/>
        <v>Vencido</v>
      </c>
      <c r="AF1208" s="7" t="str">
        <f t="shared" si="97"/>
        <v>Contrato En Curso</v>
      </c>
      <c r="AG1208" s="25"/>
      <c r="AH1208" s="28"/>
    </row>
    <row r="1209" spans="1:34" customFormat="1" ht="32.25" customHeight="1" x14ac:dyDescent="0.35">
      <c r="A1209" s="16"/>
      <c r="B1209" s="10"/>
      <c r="C1209" s="10"/>
      <c r="D1209" s="10"/>
      <c r="E1209" s="10"/>
      <c r="F1209" s="10"/>
      <c r="G1209" s="9"/>
      <c r="H1209" s="22"/>
      <c r="I1209" s="10"/>
      <c r="J1209" s="11"/>
      <c r="K1209" s="11"/>
      <c r="L1209" s="17"/>
      <c r="M1209" s="10"/>
      <c r="N1209" s="10"/>
      <c r="O1209" s="10"/>
      <c r="P1209" s="23"/>
      <c r="Q1209" s="22"/>
      <c r="R1209" s="13"/>
      <c r="S1209" s="18"/>
      <c r="T1209" s="14"/>
      <c r="U1209" s="14"/>
      <c r="V1209" s="15"/>
      <c r="W1209" s="20"/>
      <c r="X1209" s="21"/>
      <c r="Y1209" s="8" t="str">
        <f t="shared" si="100"/>
        <v>En Revisión</v>
      </c>
      <c r="Z1209" s="12"/>
      <c r="AA1209" s="24"/>
      <c r="AB1209" s="19"/>
      <c r="AC1209" s="6">
        <f t="shared" ca="1" si="98"/>
        <v>-45215</v>
      </c>
      <c r="AD1209" s="6" t="str">
        <f t="shared" si="101"/>
        <v>En Proceso</v>
      </c>
      <c r="AE1209" s="7" t="str">
        <f t="shared" ca="1" si="99"/>
        <v>Vencido</v>
      </c>
      <c r="AF1209" s="7" t="str">
        <f t="shared" si="97"/>
        <v>Contrato En Curso</v>
      </c>
      <c r="AG1209" s="25"/>
      <c r="AH1209" s="28"/>
    </row>
    <row r="1210" spans="1:34" customFormat="1" ht="32.25" customHeight="1" x14ac:dyDescent="0.35">
      <c r="A1210" s="16"/>
      <c r="B1210" s="10"/>
      <c r="C1210" s="10"/>
      <c r="D1210" s="10"/>
      <c r="E1210" s="10"/>
      <c r="F1210" s="10"/>
      <c r="G1210" s="9"/>
      <c r="H1210" s="22"/>
      <c r="I1210" s="10"/>
      <c r="J1210" s="11"/>
      <c r="K1210" s="11"/>
      <c r="L1210" s="17"/>
      <c r="M1210" s="10"/>
      <c r="N1210" s="10"/>
      <c r="O1210" s="10"/>
      <c r="P1210" s="23"/>
      <c r="Q1210" s="22"/>
      <c r="R1210" s="13"/>
      <c r="S1210" s="18"/>
      <c r="T1210" s="14"/>
      <c r="U1210" s="14"/>
      <c r="V1210" s="15"/>
      <c r="W1210" s="20"/>
      <c r="X1210" s="21"/>
      <c r="Y1210" s="8" t="str">
        <f t="shared" si="100"/>
        <v>En Revisión</v>
      </c>
      <c r="Z1210" s="12"/>
      <c r="AA1210" s="24"/>
      <c r="AB1210" s="19"/>
      <c r="AC1210" s="6">
        <f t="shared" ca="1" si="98"/>
        <v>-45215</v>
      </c>
      <c r="AD1210" s="6" t="str">
        <f t="shared" si="101"/>
        <v>En Proceso</v>
      </c>
      <c r="AE1210" s="7" t="str">
        <f t="shared" ca="1" si="99"/>
        <v>Vencido</v>
      </c>
      <c r="AF1210" s="7" t="str">
        <f t="shared" si="97"/>
        <v>Contrato En Curso</v>
      </c>
      <c r="AG1210" s="25"/>
      <c r="AH1210" s="28"/>
    </row>
    <row r="1211" spans="1:34" customFormat="1" ht="32.25" customHeight="1" x14ac:dyDescent="0.35">
      <c r="A1211" s="16"/>
      <c r="B1211" s="10"/>
      <c r="C1211" s="10"/>
      <c r="D1211" s="10"/>
      <c r="E1211" s="10"/>
      <c r="F1211" s="10"/>
      <c r="G1211" s="9"/>
      <c r="H1211" s="22"/>
      <c r="I1211" s="10"/>
      <c r="J1211" s="11"/>
      <c r="K1211" s="11"/>
      <c r="L1211" s="17"/>
      <c r="M1211" s="10"/>
      <c r="N1211" s="10"/>
      <c r="O1211" s="10"/>
      <c r="P1211" s="23"/>
      <c r="Q1211" s="22"/>
      <c r="R1211" s="13"/>
      <c r="S1211" s="18"/>
      <c r="T1211" s="14"/>
      <c r="U1211" s="14"/>
      <c r="V1211" s="15"/>
      <c r="W1211" s="20"/>
      <c r="X1211" s="21"/>
      <c r="Y1211" s="8" t="str">
        <f t="shared" si="100"/>
        <v>En Revisión</v>
      </c>
      <c r="Z1211" s="12"/>
      <c r="AA1211" s="24"/>
      <c r="AB1211" s="19"/>
      <c r="AC1211" s="6">
        <f t="shared" ca="1" si="98"/>
        <v>-45215</v>
      </c>
      <c r="AD1211" s="6" t="str">
        <f t="shared" si="101"/>
        <v>En Proceso</v>
      </c>
      <c r="AE1211" s="7" t="str">
        <f t="shared" ca="1" si="99"/>
        <v>Vencido</v>
      </c>
      <c r="AF1211" s="7" t="str">
        <f t="shared" si="97"/>
        <v>Contrato En Curso</v>
      </c>
      <c r="AG1211" s="25"/>
      <c r="AH1211" s="28"/>
    </row>
    <row r="1212" spans="1:34" customFormat="1" ht="32.25" customHeight="1" x14ac:dyDescent="0.35">
      <c r="A1212" s="16"/>
      <c r="B1212" s="10"/>
      <c r="C1212" s="10"/>
      <c r="D1212" s="10"/>
      <c r="E1212" s="10"/>
      <c r="F1212" s="10"/>
      <c r="G1212" s="9"/>
      <c r="H1212" s="22"/>
      <c r="I1212" s="10"/>
      <c r="J1212" s="11"/>
      <c r="K1212" s="11"/>
      <c r="L1212" s="17"/>
      <c r="M1212" s="10"/>
      <c r="N1212" s="10"/>
      <c r="O1212" s="10"/>
      <c r="P1212" s="23"/>
      <c r="Q1212" s="22"/>
      <c r="R1212" s="13"/>
      <c r="S1212" s="18"/>
      <c r="T1212" s="14"/>
      <c r="U1212" s="14"/>
      <c r="V1212" s="15"/>
      <c r="W1212" s="20"/>
      <c r="X1212" s="21"/>
      <c r="Y1212" s="8" t="str">
        <f t="shared" si="100"/>
        <v>En Revisión</v>
      </c>
      <c r="Z1212" s="12"/>
      <c r="AA1212" s="24"/>
      <c r="AB1212" s="19"/>
      <c r="AC1212" s="6">
        <f t="shared" ca="1" si="98"/>
        <v>-45215</v>
      </c>
      <c r="AD1212" s="6" t="str">
        <f t="shared" si="101"/>
        <v>En Proceso</v>
      </c>
      <c r="AE1212" s="7" t="str">
        <f t="shared" ca="1" si="99"/>
        <v>Vencido</v>
      </c>
      <c r="AF1212" s="7" t="str">
        <f t="shared" si="97"/>
        <v>Contrato En Curso</v>
      </c>
      <c r="AG1212" s="25"/>
      <c r="AH1212" s="28"/>
    </row>
    <row r="1213" spans="1:34" customFormat="1" ht="32.25" customHeight="1" x14ac:dyDescent="0.35">
      <c r="A1213" s="16"/>
      <c r="B1213" s="10"/>
      <c r="C1213" s="10"/>
      <c r="D1213" s="10"/>
      <c r="E1213" s="10"/>
      <c r="F1213" s="10"/>
      <c r="G1213" s="9"/>
      <c r="H1213" s="22"/>
      <c r="I1213" s="10"/>
      <c r="J1213" s="11"/>
      <c r="K1213" s="11"/>
      <c r="L1213" s="17"/>
      <c r="M1213" s="10"/>
      <c r="N1213" s="10"/>
      <c r="O1213" s="10"/>
      <c r="P1213" s="23"/>
      <c r="Q1213" s="22"/>
      <c r="R1213" s="13"/>
      <c r="S1213" s="18"/>
      <c r="T1213" s="14"/>
      <c r="U1213" s="14"/>
      <c r="V1213" s="15"/>
      <c r="W1213" s="20"/>
      <c r="X1213" s="21"/>
      <c r="Y1213" s="8" t="str">
        <f t="shared" si="100"/>
        <v>En Revisión</v>
      </c>
      <c r="Z1213" s="12"/>
      <c r="AA1213" s="24"/>
      <c r="AB1213" s="19"/>
      <c r="AC1213" s="6">
        <f t="shared" ca="1" si="98"/>
        <v>-45215</v>
      </c>
      <c r="AD1213" s="6" t="str">
        <f t="shared" si="101"/>
        <v>En Proceso</v>
      </c>
      <c r="AE1213" s="7" t="str">
        <f t="shared" ca="1" si="99"/>
        <v>Vencido</v>
      </c>
      <c r="AF1213" s="7" t="str">
        <f t="shared" si="97"/>
        <v>Contrato En Curso</v>
      </c>
      <c r="AG1213" s="25"/>
      <c r="AH1213" s="28"/>
    </row>
    <row r="1214" spans="1:34" customFormat="1" ht="32.25" customHeight="1" x14ac:dyDescent="0.35">
      <c r="A1214" s="16"/>
      <c r="B1214" s="10"/>
      <c r="C1214" s="10"/>
      <c r="D1214" s="10"/>
      <c r="E1214" s="10"/>
      <c r="F1214" s="10"/>
      <c r="G1214" s="9"/>
      <c r="H1214" s="22"/>
      <c r="I1214" s="10"/>
      <c r="J1214" s="11"/>
      <c r="K1214" s="11"/>
      <c r="L1214" s="17"/>
      <c r="M1214" s="10"/>
      <c r="N1214" s="10"/>
      <c r="O1214" s="10"/>
      <c r="P1214" s="23"/>
      <c r="Q1214" s="22"/>
      <c r="R1214" s="13"/>
      <c r="S1214" s="18"/>
      <c r="T1214" s="14"/>
      <c r="U1214" s="14"/>
      <c r="V1214" s="15"/>
      <c r="W1214" s="20"/>
      <c r="X1214" s="21"/>
      <c r="Y1214" s="8" t="str">
        <f t="shared" si="100"/>
        <v>En Revisión</v>
      </c>
      <c r="Z1214" s="12"/>
      <c r="AA1214" s="24"/>
      <c r="AB1214" s="19"/>
      <c r="AC1214" s="6">
        <f t="shared" ca="1" si="98"/>
        <v>-45215</v>
      </c>
      <c r="AD1214" s="6" t="str">
        <f t="shared" si="101"/>
        <v>En Proceso</v>
      </c>
      <c r="AE1214" s="7" t="str">
        <f t="shared" ca="1" si="99"/>
        <v>Vencido</v>
      </c>
      <c r="AF1214" s="7" t="str">
        <f t="shared" si="97"/>
        <v>Contrato En Curso</v>
      </c>
      <c r="AG1214" s="25"/>
      <c r="AH1214" s="28"/>
    </row>
    <row r="1215" spans="1:34" customFormat="1" ht="32.25" customHeight="1" x14ac:dyDescent="0.35">
      <c r="A1215" s="16"/>
      <c r="B1215" s="10"/>
      <c r="C1215" s="10"/>
      <c r="D1215" s="10"/>
      <c r="E1215" s="10"/>
      <c r="F1215" s="10"/>
      <c r="G1215" s="9"/>
      <c r="H1215" s="22"/>
      <c r="I1215" s="10"/>
      <c r="J1215" s="11"/>
      <c r="K1215" s="11"/>
      <c r="L1215" s="17"/>
      <c r="M1215" s="10"/>
      <c r="N1215" s="10"/>
      <c r="O1215" s="10"/>
      <c r="P1215" s="23"/>
      <c r="Q1215" s="22"/>
      <c r="R1215" s="13"/>
      <c r="S1215" s="18"/>
      <c r="T1215" s="14"/>
      <c r="U1215" s="14"/>
      <c r="V1215" s="15"/>
      <c r="W1215" s="20"/>
      <c r="X1215" s="21"/>
      <c r="Y1215" s="8" t="str">
        <f t="shared" si="100"/>
        <v>En Revisión</v>
      </c>
      <c r="Z1215" s="12"/>
      <c r="AA1215" s="24"/>
      <c r="AB1215" s="19"/>
      <c r="AC1215" s="6">
        <f t="shared" ca="1" si="98"/>
        <v>-45215</v>
      </c>
      <c r="AD1215" s="6" t="str">
        <f t="shared" si="101"/>
        <v>En Proceso</v>
      </c>
      <c r="AE1215" s="7" t="str">
        <f t="shared" ca="1" si="99"/>
        <v>Vencido</v>
      </c>
      <c r="AF1215" s="7" t="str">
        <f t="shared" si="97"/>
        <v>Contrato En Curso</v>
      </c>
      <c r="AG1215" s="25"/>
      <c r="AH1215" s="28"/>
    </row>
    <row r="1216" spans="1:34" customFormat="1" ht="32.25" customHeight="1" x14ac:dyDescent="0.35">
      <c r="A1216" s="16"/>
      <c r="B1216" s="10"/>
      <c r="C1216" s="10"/>
      <c r="D1216" s="10"/>
      <c r="E1216" s="10"/>
      <c r="F1216" s="10"/>
      <c r="G1216" s="9"/>
      <c r="H1216" s="22"/>
      <c r="I1216" s="10"/>
      <c r="J1216" s="11"/>
      <c r="K1216" s="11"/>
      <c r="L1216" s="17"/>
      <c r="M1216" s="10"/>
      <c r="N1216" s="10"/>
      <c r="O1216" s="10"/>
      <c r="P1216" s="23"/>
      <c r="Q1216" s="22"/>
      <c r="R1216" s="13"/>
      <c r="S1216" s="18"/>
      <c r="T1216" s="14"/>
      <c r="U1216" s="14"/>
      <c r="V1216" s="15"/>
      <c r="W1216" s="20"/>
      <c r="X1216" s="21"/>
      <c r="Y1216" s="8" t="str">
        <f t="shared" si="100"/>
        <v>En Revisión</v>
      </c>
      <c r="Z1216" s="12"/>
      <c r="AA1216" s="24"/>
      <c r="AB1216" s="19"/>
      <c r="AC1216" s="6">
        <f t="shared" ca="1" si="98"/>
        <v>-45215</v>
      </c>
      <c r="AD1216" s="6" t="str">
        <f t="shared" si="101"/>
        <v>En Proceso</v>
      </c>
      <c r="AE1216" s="7" t="str">
        <f t="shared" ca="1" si="99"/>
        <v>Vencido</v>
      </c>
      <c r="AF1216" s="7" t="str">
        <f t="shared" si="97"/>
        <v>Contrato En Curso</v>
      </c>
      <c r="AG1216" s="25"/>
      <c r="AH1216" s="28"/>
    </row>
    <row r="1217" spans="1:34" customFormat="1" ht="32.25" customHeight="1" x14ac:dyDescent="0.35">
      <c r="A1217" s="16"/>
      <c r="B1217" s="10"/>
      <c r="C1217" s="10"/>
      <c r="D1217" s="10"/>
      <c r="E1217" s="10"/>
      <c r="F1217" s="10"/>
      <c r="G1217" s="9"/>
      <c r="H1217" s="22"/>
      <c r="I1217" s="10"/>
      <c r="J1217" s="11"/>
      <c r="K1217" s="11"/>
      <c r="L1217" s="17"/>
      <c r="M1217" s="10"/>
      <c r="N1217" s="10"/>
      <c r="O1217" s="10"/>
      <c r="P1217" s="23"/>
      <c r="Q1217" s="22"/>
      <c r="R1217" s="13"/>
      <c r="S1217" s="18"/>
      <c r="T1217" s="14"/>
      <c r="U1217" s="14"/>
      <c r="V1217" s="15"/>
      <c r="W1217" s="20"/>
      <c r="X1217" s="21"/>
      <c r="Y1217" s="8" t="str">
        <f t="shared" si="100"/>
        <v>En Revisión</v>
      </c>
      <c r="Z1217" s="12"/>
      <c r="AA1217" s="24"/>
      <c r="AB1217" s="19"/>
      <c r="AC1217" s="6">
        <f t="shared" ca="1" si="98"/>
        <v>-45215</v>
      </c>
      <c r="AD1217" s="6" t="str">
        <f t="shared" si="101"/>
        <v>En Proceso</v>
      </c>
      <c r="AE1217" s="7" t="str">
        <f t="shared" ca="1" si="99"/>
        <v>Vencido</v>
      </c>
      <c r="AF1217" s="7" t="str">
        <f t="shared" si="97"/>
        <v>Contrato En Curso</v>
      </c>
      <c r="AG1217" s="25"/>
      <c r="AH1217" s="28"/>
    </row>
    <row r="1218" spans="1:34" customFormat="1" ht="32.25" customHeight="1" x14ac:dyDescent="0.35">
      <c r="A1218" s="16"/>
      <c r="B1218" s="10"/>
      <c r="C1218" s="10"/>
      <c r="D1218" s="10"/>
      <c r="E1218" s="10"/>
      <c r="F1218" s="10"/>
      <c r="G1218" s="9"/>
      <c r="H1218" s="22"/>
      <c r="I1218" s="10"/>
      <c r="J1218" s="11"/>
      <c r="K1218" s="11"/>
      <c r="L1218" s="17"/>
      <c r="M1218" s="10"/>
      <c r="N1218" s="10"/>
      <c r="O1218" s="10"/>
      <c r="P1218" s="23"/>
      <c r="Q1218" s="22"/>
      <c r="R1218" s="13"/>
      <c r="S1218" s="18"/>
      <c r="T1218" s="14"/>
      <c r="U1218" s="14"/>
      <c r="V1218" s="15"/>
      <c r="W1218" s="20"/>
      <c r="X1218" s="21"/>
      <c r="Y1218" s="8" t="str">
        <f t="shared" si="100"/>
        <v>En Revisión</v>
      </c>
      <c r="Z1218" s="12"/>
      <c r="AA1218" s="24"/>
      <c r="AB1218" s="19"/>
      <c r="AC1218" s="6">
        <f t="shared" ca="1" si="98"/>
        <v>-45215</v>
      </c>
      <c r="AD1218" s="6" t="str">
        <f t="shared" si="101"/>
        <v>En Proceso</v>
      </c>
      <c r="AE1218" s="7" t="str">
        <f t="shared" ca="1" si="99"/>
        <v>Vencido</v>
      </c>
      <c r="AF1218" s="7" t="str">
        <f t="shared" ref="AF1218:AF1281" si="102">IF(AND(AG1218&gt;=1),"Contrato Finalizado","Contrato En Curso")</f>
        <v>Contrato En Curso</v>
      </c>
      <c r="AG1218" s="25"/>
      <c r="AH1218" s="28"/>
    </row>
    <row r="1219" spans="1:34" customFormat="1" ht="32.25" customHeight="1" x14ac:dyDescent="0.35">
      <c r="A1219" s="16"/>
      <c r="B1219" s="10"/>
      <c r="C1219" s="10"/>
      <c r="D1219" s="10"/>
      <c r="E1219" s="10"/>
      <c r="F1219" s="10"/>
      <c r="G1219" s="9"/>
      <c r="H1219" s="22"/>
      <c r="I1219" s="10"/>
      <c r="J1219" s="11"/>
      <c r="K1219" s="11"/>
      <c r="L1219" s="17"/>
      <c r="M1219" s="10"/>
      <c r="N1219" s="10"/>
      <c r="O1219" s="10"/>
      <c r="P1219" s="23"/>
      <c r="Q1219" s="22"/>
      <c r="R1219" s="13"/>
      <c r="S1219" s="18"/>
      <c r="T1219" s="14"/>
      <c r="U1219" s="14"/>
      <c r="V1219" s="15"/>
      <c r="W1219" s="20"/>
      <c r="X1219" s="21"/>
      <c r="Y1219" s="8" t="str">
        <f t="shared" si="100"/>
        <v>En Revisión</v>
      </c>
      <c r="Z1219" s="12"/>
      <c r="AA1219" s="24"/>
      <c r="AB1219" s="19"/>
      <c r="AC1219" s="6">
        <f t="shared" ref="AC1219:AC1282" ca="1" si="103">K1219-TODAY()</f>
        <v>-45215</v>
      </c>
      <c r="AD1219" s="6" t="str">
        <f t="shared" si="101"/>
        <v>En Proceso</v>
      </c>
      <c r="AE1219" s="7" t="str">
        <f t="shared" ref="AE1219:AE1282" ca="1" si="104">IF(AND(AC1219&lt;=0),"Vencido",IF(AND(AC1219&lt;31),"Realizar Cierre o Extensión de contrato",IF(AND(AC1219&gt;30),"Vigente")))</f>
        <v>Vencido</v>
      </c>
      <c r="AF1219" s="7" t="str">
        <f t="shared" si="102"/>
        <v>Contrato En Curso</v>
      </c>
      <c r="AG1219" s="25"/>
      <c r="AH1219" s="28"/>
    </row>
    <row r="1220" spans="1:34" customFormat="1" ht="32.25" customHeight="1" x14ac:dyDescent="0.35">
      <c r="A1220" s="16"/>
      <c r="B1220" s="10"/>
      <c r="C1220" s="10"/>
      <c r="D1220" s="10"/>
      <c r="E1220" s="10"/>
      <c r="F1220" s="10"/>
      <c r="G1220" s="9"/>
      <c r="H1220" s="22"/>
      <c r="I1220" s="10"/>
      <c r="J1220" s="11"/>
      <c r="K1220" s="11"/>
      <c r="L1220" s="17"/>
      <c r="M1220" s="10"/>
      <c r="N1220" s="10"/>
      <c r="O1220" s="10"/>
      <c r="P1220" s="23"/>
      <c r="Q1220" s="22"/>
      <c r="R1220" s="13"/>
      <c r="S1220" s="18"/>
      <c r="T1220" s="14"/>
      <c r="U1220" s="14"/>
      <c r="V1220" s="15"/>
      <c r="W1220" s="20"/>
      <c r="X1220" s="21"/>
      <c r="Y1220" s="8" t="str">
        <f t="shared" si="100"/>
        <v>En Revisión</v>
      </c>
      <c r="Z1220" s="12"/>
      <c r="AA1220" s="24"/>
      <c r="AB1220" s="19"/>
      <c r="AC1220" s="6">
        <f t="shared" ca="1" si="103"/>
        <v>-45215</v>
      </c>
      <c r="AD1220" s="6" t="str">
        <f t="shared" si="101"/>
        <v>En Proceso</v>
      </c>
      <c r="AE1220" s="7" t="str">
        <f t="shared" ca="1" si="104"/>
        <v>Vencido</v>
      </c>
      <c r="AF1220" s="7" t="str">
        <f t="shared" si="102"/>
        <v>Contrato En Curso</v>
      </c>
      <c r="AG1220" s="25"/>
      <c r="AH1220" s="28"/>
    </row>
    <row r="1221" spans="1:34" customFormat="1" ht="32.25" customHeight="1" x14ac:dyDescent="0.35">
      <c r="A1221" s="16"/>
      <c r="B1221" s="10"/>
      <c r="C1221" s="10"/>
      <c r="D1221" s="10"/>
      <c r="E1221" s="10"/>
      <c r="F1221" s="10"/>
      <c r="G1221" s="9"/>
      <c r="H1221" s="22"/>
      <c r="I1221" s="10"/>
      <c r="J1221" s="11"/>
      <c r="K1221" s="11"/>
      <c r="L1221" s="17"/>
      <c r="M1221" s="10"/>
      <c r="N1221" s="10"/>
      <c r="O1221" s="10"/>
      <c r="P1221" s="23"/>
      <c r="Q1221" s="22"/>
      <c r="R1221" s="13"/>
      <c r="S1221" s="18"/>
      <c r="T1221" s="14"/>
      <c r="U1221" s="14"/>
      <c r="V1221" s="15"/>
      <c r="W1221" s="20"/>
      <c r="X1221" s="21"/>
      <c r="Y1221" s="8" t="str">
        <f t="shared" si="100"/>
        <v>En Revisión</v>
      </c>
      <c r="Z1221" s="12"/>
      <c r="AA1221" s="24"/>
      <c r="AB1221" s="19"/>
      <c r="AC1221" s="6">
        <f t="shared" ca="1" si="103"/>
        <v>-45215</v>
      </c>
      <c r="AD1221" s="6" t="str">
        <f t="shared" si="101"/>
        <v>En Proceso</v>
      </c>
      <c r="AE1221" s="7" t="str">
        <f t="shared" ca="1" si="104"/>
        <v>Vencido</v>
      </c>
      <c r="AF1221" s="7" t="str">
        <f t="shared" si="102"/>
        <v>Contrato En Curso</v>
      </c>
      <c r="AG1221" s="25"/>
      <c r="AH1221" s="28"/>
    </row>
    <row r="1222" spans="1:34" customFormat="1" ht="32.25" customHeight="1" x14ac:dyDescent="0.35">
      <c r="A1222" s="16"/>
      <c r="B1222" s="10"/>
      <c r="C1222" s="10"/>
      <c r="D1222" s="10"/>
      <c r="E1222" s="10"/>
      <c r="F1222" s="10"/>
      <c r="G1222" s="9"/>
      <c r="H1222" s="22"/>
      <c r="I1222" s="10"/>
      <c r="J1222" s="11"/>
      <c r="K1222" s="11"/>
      <c r="L1222" s="17"/>
      <c r="M1222" s="10"/>
      <c r="N1222" s="10"/>
      <c r="O1222" s="10"/>
      <c r="P1222" s="23"/>
      <c r="Q1222" s="22"/>
      <c r="R1222" s="13"/>
      <c r="S1222" s="18"/>
      <c r="T1222" s="14"/>
      <c r="U1222" s="14"/>
      <c r="V1222" s="15"/>
      <c r="W1222" s="20"/>
      <c r="X1222" s="21"/>
      <c r="Y1222" s="8" t="str">
        <f t="shared" si="100"/>
        <v>En Revisión</v>
      </c>
      <c r="Z1222" s="12"/>
      <c r="AA1222" s="24"/>
      <c r="AB1222" s="19"/>
      <c r="AC1222" s="6">
        <f t="shared" ca="1" si="103"/>
        <v>-45215</v>
      </c>
      <c r="AD1222" s="6" t="str">
        <f t="shared" si="101"/>
        <v>En Proceso</v>
      </c>
      <c r="AE1222" s="7" t="str">
        <f t="shared" ca="1" si="104"/>
        <v>Vencido</v>
      </c>
      <c r="AF1222" s="7" t="str">
        <f t="shared" si="102"/>
        <v>Contrato En Curso</v>
      </c>
      <c r="AG1222" s="25"/>
      <c r="AH1222" s="28"/>
    </row>
    <row r="1223" spans="1:34" customFormat="1" ht="32.25" customHeight="1" x14ac:dyDescent="0.35">
      <c r="A1223" s="16"/>
      <c r="B1223" s="10"/>
      <c r="C1223" s="10"/>
      <c r="D1223" s="10"/>
      <c r="E1223" s="10"/>
      <c r="F1223" s="10"/>
      <c r="G1223" s="9"/>
      <c r="H1223" s="22"/>
      <c r="I1223" s="10"/>
      <c r="J1223" s="11"/>
      <c r="K1223" s="11"/>
      <c r="L1223" s="17"/>
      <c r="M1223" s="10"/>
      <c r="N1223" s="10"/>
      <c r="O1223" s="10"/>
      <c r="P1223" s="23"/>
      <c r="Q1223" s="22"/>
      <c r="R1223" s="13"/>
      <c r="S1223" s="18"/>
      <c r="T1223" s="14"/>
      <c r="U1223" s="14"/>
      <c r="V1223" s="15"/>
      <c r="W1223" s="20"/>
      <c r="X1223" s="21"/>
      <c r="Y1223" s="8" t="str">
        <f t="shared" si="100"/>
        <v>En Revisión</v>
      </c>
      <c r="Z1223" s="12"/>
      <c r="AA1223" s="24"/>
      <c r="AB1223" s="19"/>
      <c r="AC1223" s="6">
        <f t="shared" ca="1" si="103"/>
        <v>-45215</v>
      </c>
      <c r="AD1223" s="6" t="str">
        <f t="shared" si="101"/>
        <v>En Proceso</v>
      </c>
      <c r="AE1223" s="7" t="str">
        <f t="shared" ca="1" si="104"/>
        <v>Vencido</v>
      </c>
      <c r="AF1223" s="7" t="str">
        <f t="shared" si="102"/>
        <v>Contrato En Curso</v>
      </c>
      <c r="AG1223" s="25"/>
      <c r="AH1223" s="28"/>
    </row>
    <row r="1224" spans="1:34" customFormat="1" ht="32.25" customHeight="1" x14ac:dyDescent="0.35">
      <c r="A1224" s="16"/>
      <c r="B1224" s="10"/>
      <c r="C1224" s="10"/>
      <c r="D1224" s="10"/>
      <c r="E1224" s="10"/>
      <c r="F1224" s="10"/>
      <c r="G1224" s="9"/>
      <c r="H1224" s="22"/>
      <c r="I1224" s="10"/>
      <c r="J1224" s="11"/>
      <c r="K1224" s="11"/>
      <c r="L1224" s="17"/>
      <c r="M1224" s="10"/>
      <c r="N1224" s="10"/>
      <c r="O1224" s="10"/>
      <c r="P1224" s="23"/>
      <c r="Q1224" s="22"/>
      <c r="R1224" s="13"/>
      <c r="S1224" s="18"/>
      <c r="T1224" s="14"/>
      <c r="U1224" s="14"/>
      <c r="V1224" s="15"/>
      <c r="W1224" s="20"/>
      <c r="X1224" s="21"/>
      <c r="Y1224" s="8" t="str">
        <f t="shared" si="100"/>
        <v>En Revisión</v>
      </c>
      <c r="Z1224" s="12"/>
      <c r="AA1224" s="24"/>
      <c r="AB1224" s="19"/>
      <c r="AC1224" s="6">
        <f t="shared" ca="1" si="103"/>
        <v>-45215</v>
      </c>
      <c r="AD1224" s="6" t="str">
        <f t="shared" si="101"/>
        <v>En Proceso</v>
      </c>
      <c r="AE1224" s="7" t="str">
        <f t="shared" ca="1" si="104"/>
        <v>Vencido</v>
      </c>
      <c r="AF1224" s="7" t="str">
        <f t="shared" si="102"/>
        <v>Contrato En Curso</v>
      </c>
      <c r="AG1224" s="25"/>
      <c r="AH1224" s="28"/>
    </row>
    <row r="1225" spans="1:34" customFormat="1" ht="32.25" customHeight="1" x14ac:dyDescent="0.35">
      <c r="A1225" s="16"/>
      <c r="B1225" s="10"/>
      <c r="C1225" s="10"/>
      <c r="D1225" s="10"/>
      <c r="E1225" s="10"/>
      <c r="F1225" s="10"/>
      <c r="G1225" s="9"/>
      <c r="H1225" s="22"/>
      <c r="I1225" s="10"/>
      <c r="J1225" s="11"/>
      <c r="K1225" s="11"/>
      <c r="L1225" s="17"/>
      <c r="M1225" s="10"/>
      <c r="N1225" s="10"/>
      <c r="O1225" s="10"/>
      <c r="P1225" s="23"/>
      <c r="Q1225" s="22"/>
      <c r="R1225" s="13"/>
      <c r="S1225" s="18"/>
      <c r="T1225" s="14"/>
      <c r="U1225" s="14"/>
      <c r="V1225" s="15"/>
      <c r="W1225" s="20"/>
      <c r="X1225" s="21"/>
      <c r="Y1225" s="8" t="str">
        <f t="shared" si="100"/>
        <v>En Revisión</v>
      </c>
      <c r="Z1225" s="12"/>
      <c r="AA1225" s="24"/>
      <c r="AB1225" s="19"/>
      <c r="AC1225" s="6">
        <f t="shared" ca="1" si="103"/>
        <v>-45215</v>
      </c>
      <c r="AD1225" s="6" t="str">
        <f t="shared" si="101"/>
        <v>En Proceso</v>
      </c>
      <c r="AE1225" s="7" t="str">
        <f t="shared" ca="1" si="104"/>
        <v>Vencido</v>
      </c>
      <c r="AF1225" s="7" t="str">
        <f t="shared" si="102"/>
        <v>Contrato En Curso</v>
      </c>
      <c r="AG1225" s="25"/>
      <c r="AH1225" s="28"/>
    </row>
    <row r="1226" spans="1:34" customFormat="1" ht="32.25" customHeight="1" x14ac:dyDescent="0.35">
      <c r="A1226" s="16"/>
      <c r="B1226" s="10"/>
      <c r="C1226" s="10"/>
      <c r="D1226" s="10"/>
      <c r="E1226" s="10"/>
      <c r="F1226" s="10"/>
      <c r="G1226" s="9"/>
      <c r="H1226" s="22"/>
      <c r="I1226" s="10"/>
      <c r="J1226" s="11"/>
      <c r="K1226" s="11"/>
      <c r="L1226" s="17"/>
      <c r="M1226" s="10"/>
      <c r="N1226" s="10"/>
      <c r="O1226" s="10"/>
      <c r="P1226" s="23"/>
      <c r="Q1226" s="22"/>
      <c r="R1226" s="13"/>
      <c r="S1226" s="18"/>
      <c r="T1226" s="14"/>
      <c r="U1226" s="14"/>
      <c r="V1226" s="15"/>
      <c r="W1226" s="20"/>
      <c r="X1226" s="21"/>
      <c r="Y1226" s="8" t="str">
        <f t="shared" si="100"/>
        <v>En Revisión</v>
      </c>
      <c r="Z1226" s="12"/>
      <c r="AA1226" s="24"/>
      <c r="AB1226" s="19"/>
      <c r="AC1226" s="6">
        <f t="shared" ca="1" si="103"/>
        <v>-45215</v>
      </c>
      <c r="AD1226" s="6" t="str">
        <f t="shared" si="101"/>
        <v>En Proceso</v>
      </c>
      <c r="AE1226" s="7" t="str">
        <f t="shared" ca="1" si="104"/>
        <v>Vencido</v>
      </c>
      <c r="AF1226" s="7" t="str">
        <f t="shared" si="102"/>
        <v>Contrato En Curso</v>
      </c>
      <c r="AG1226" s="25"/>
      <c r="AH1226" s="28"/>
    </row>
    <row r="1227" spans="1:34" customFormat="1" ht="32.25" customHeight="1" x14ac:dyDescent="0.35">
      <c r="A1227" s="16"/>
      <c r="B1227" s="10"/>
      <c r="C1227" s="10"/>
      <c r="D1227" s="10"/>
      <c r="E1227" s="10"/>
      <c r="F1227" s="10"/>
      <c r="G1227" s="9"/>
      <c r="H1227" s="22"/>
      <c r="I1227" s="10"/>
      <c r="J1227" s="11"/>
      <c r="K1227" s="11"/>
      <c r="L1227" s="17"/>
      <c r="M1227" s="10"/>
      <c r="N1227" s="10"/>
      <c r="O1227" s="10"/>
      <c r="P1227" s="23"/>
      <c r="Q1227" s="22"/>
      <c r="R1227" s="13"/>
      <c r="S1227" s="18"/>
      <c r="T1227" s="14"/>
      <c r="U1227" s="14"/>
      <c r="V1227" s="15"/>
      <c r="W1227" s="20"/>
      <c r="X1227" s="21"/>
      <c r="Y1227" s="8" t="str">
        <f t="shared" si="100"/>
        <v>En Revisión</v>
      </c>
      <c r="Z1227" s="12"/>
      <c r="AA1227" s="24"/>
      <c r="AB1227" s="19"/>
      <c r="AC1227" s="6">
        <f t="shared" ca="1" si="103"/>
        <v>-45215</v>
      </c>
      <c r="AD1227" s="6" t="str">
        <f t="shared" si="101"/>
        <v>En Proceso</v>
      </c>
      <c r="AE1227" s="7" t="str">
        <f t="shared" ca="1" si="104"/>
        <v>Vencido</v>
      </c>
      <c r="AF1227" s="7" t="str">
        <f t="shared" si="102"/>
        <v>Contrato En Curso</v>
      </c>
      <c r="AG1227" s="25"/>
      <c r="AH1227" s="28"/>
    </row>
    <row r="1228" spans="1:34" customFormat="1" ht="32.25" customHeight="1" x14ac:dyDescent="0.35">
      <c r="A1228" s="16"/>
      <c r="B1228" s="10"/>
      <c r="C1228" s="10"/>
      <c r="D1228" s="10"/>
      <c r="E1228" s="10"/>
      <c r="F1228" s="10"/>
      <c r="G1228" s="9"/>
      <c r="H1228" s="22"/>
      <c r="I1228" s="10"/>
      <c r="J1228" s="11"/>
      <c r="K1228" s="11"/>
      <c r="L1228" s="17"/>
      <c r="M1228" s="10"/>
      <c r="N1228" s="10"/>
      <c r="O1228" s="10"/>
      <c r="P1228" s="23"/>
      <c r="Q1228" s="22"/>
      <c r="R1228" s="13"/>
      <c r="S1228" s="18"/>
      <c r="T1228" s="14"/>
      <c r="U1228" s="14"/>
      <c r="V1228" s="15"/>
      <c r="W1228" s="20"/>
      <c r="X1228" s="21"/>
      <c r="Y1228" s="8" t="str">
        <f t="shared" si="100"/>
        <v>En Revisión</v>
      </c>
      <c r="Z1228" s="12"/>
      <c r="AA1228" s="24"/>
      <c r="AB1228" s="19"/>
      <c r="AC1228" s="6">
        <f t="shared" ca="1" si="103"/>
        <v>-45215</v>
      </c>
      <c r="AD1228" s="6" t="str">
        <f t="shared" si="101"/>
        <v>En Proceso</v>
      </c>
      <c r="AE1228" s="7" t="str">
        <f t="shared" ca="1" si="104"/>
        <v>Vencido</v>
      </c>
      <c r="AF1228" s="7" t="str">
        <f t="shared" si="102"/>
        <v>Contrato En Curso</v>
      </c>
      <c r="AG1228" s="25"/>
      <c r="AH1228" s="28"/>
    </row>
    <row r="1229" spans="1:34" customFormat="1" ht="32.25" customHeight="1" x14ac:dyDescent="0.35">
      <c r="A1229" s="16"/>
      <c r="B1229" s="10"/>
      <c r="C1229" s="10"/>
      <c r="D1229" s="10"/>
      <c r="E1229" s="10"/>
      <c r="F1229" s="10"/>
      <c r="G1229" s="9"/>
      <c r="H1229" s="22"/>
      <c r="I1229" s="10"/>
      <c r="J1229" s="11"/>
      <c r="K1229" s="11"/>
      <c r="L1229" s="17"/>
      <c r="M1229" s="10"/>
      <c r="N1229" s="10"/>
      <c r="O1229" s="10"/>
      <c r="P1229" s="23"/>
      <c r="Q1229" s="22"/>
      <c r="R1229" s="13"/>
      <c r="S1229" s="18"/>
      <c r="T1229" s="14"/>
      <c r="U1229" s="14"/>
      <c r="V1229" s="15"/>
      <c r="W1229" s="20"/>
      <c r="X1229" s="21"/>
      <c r="Y1229" s="8" t="str">
        <f t="shared" si="100"/>
        <v>En Revisión</v>
      </c>
      <c r="Z1229" s="12"/>
      <c r="AA1229" s="24"/>
      <c r="AB1229" s="19"/>
      <c r="AC1229" s="6">
        <f t="shared" ca="1" si="103"/>
        <v>-45215</v>
      </c>
      <c r="AD1229" s="6" t="str">
        <f t="shared" si="101"/>
        <v>En Proceso</v>
      </c>
      <c r="AE1229" s="7" t="str">
        <f t="shared" ca="1" si="104"/>
        <v>Vencido</v>
      </c>
      <c r="AF1229" s="7" t="str">
        <f t="shared" si="102"/>
        <v>Contrato En Curso</v>
      </c>
      <c r="AG1229" s="25"/>
      <c r="AH1229" s="28"/>
    </row>
    <row r="1230" spans="1:34" customFormat="1" ht="32.25" customHeight="1" x14ac:dyDescent="0.35">
      <c r="A1230" s="16"/>
      <c r="B1230" s="10"/>
      <c r="C1230" s="10"/>
      <c r="D1230" s="10"/>
      <c r="E1230" s="10"/>
      <c r="F1230" s="10"/>
      <c r="G1230" s="9"/>
      <c r="H1230" s="22"/>
      <c r="I1230" s="10"/>
      <c r="J1230" s="11"/>
      <c r="K1230" s="11"/>
      <c r="L1230" s="17"/>
      <c r="M1230" s="10"/>
      <c r="N1230" s="10"/>
      <c r="O1230" s="10"/>
      <c r="P1230" s="23"/>
      <c r="Q1230" s="22"/>
      <c r="R1230" s="13"/>
      <c r="S1230" s="18"/>
      <c r="T1230" s="14"/>
      <c r="U1230" s="14"/>
      <c r="V1230" s="15"/>
      <c r="W1230" s="20"/>
      <c r="X1230" s="21"/>
      <c r="Y1230" s="8" t="str">
        <f t="shared" si="100"/>
        <v>En Revisión</v>
      </c>
      <c r="Z1230" s="12"/>
      <c r="AA1230" s="24"/>
      <c r="AB1230" s="19"/>
      <c r="AC1230" s="6">
        <f t="shared" ca="1" si="103"/>
        <v>-45215</v>
      </c>
      <c r="AD1230" s="6" t="str">
        <f t="shared" si="101"/>
        <v>En Proceso</v>
      </c>
      <c r="AE1230" s="7" t="str">
        <f t="shared" ca="1" si="104"/>
        <v>Vencido</v>
      </c>
      <c r="AF1230" s="7" t="str">
        <f t="shared" si="102"/>
        <v>Contrato En Curso</v>
      </c>
      <c r="AG1230" s="25"/>
      <c r="AH1230" s="28"/>
    </row>
    <row r="1231" spans="1:34" customFormat="1" ht="32.25" customHeight="1" x14ac:dyDescent="0.35">
      <c r="A1231" s="16"/>
      <c r="B1231" s="10"/>
      <c r="C1231" s="10"/>
      <c r="D1231" s="10"/>
      <c r="E1231" s="10"/>
      <c r="F1231" s="10"/>
      <c r="G1231" s="9"/>
      <c r="H1231" s="22"/>
      <c r="I1231" s="10"/>
      <c r="J1231" s="11"/>
      <c r="K1231" s="11"/>
      <c r="L1231" s="17"/>
      <c r="M1231" s="10"/>
      <c r="N1231" s="10"/>
      <c r="O1231" s="10"/>
      <c r="P1231" s="23"/>
      <c r="Q1231" s="22"/>
      <c r="R1231" s="13"/>
      <c r="S1231" s="18"/>
      <c r="T1231" s="14"/>
      <c r="U1231" s="14"/>
      <c r="V1231" s="15"/>
      <c r="W1231" s="20"/>
      <c r="X1231" s="21"/>
      <c r="Y1231" s="8" t="str">
        <f t="shared" si="100"/>
        <v>En Revisión</v>
      </c>
      <c r="Z1231" s="12"/>
      <c r="AA1231" s="24"/>
      <c r="AB1231" s="19"/>
      <c r="AC1231" s="6">
        <f t="shared" ca="1" si="103"/>
        <v>-45215</v>
      </c>
      <c r="AD1231" s="6" t="str">
        <f t="shared" si="101"/>
        <v>En Proceso</v>
      </c>
      <c r="AE1231" s="7" t="str">
        <f t="shared" ca="1" si="104"/>
        <v>Vencido</v>
      </c>
      <c r="AF1231" s="7" t="str">
        <f t="shared" si="102"/>
        <v>Contrato En Curso</v>
      </c>
      <c r="AG1231" s="25"/>
      <c r="AH1231" s="28"/>
    </row>
    <row r="1232" spans="1:34" customFormat="1" ht="32.25" customHeight="1" x14ac:dyDescent="0.35">
      <c r="A1232" s="16"/>
      <c r="B1232" s="10"/>
      <c r="C1232" s="10"/>
      <c r="D1232" s="10"/>
      <c r="E1232" s="10"/>
      <c r="F1232" s="10"/>
      <c r="G1232" s="9"/>
      <c r="H1232" s="22"/>
      <c r="I1232" s="10"/>
      <c r="J1232" s="11"/>
      <c r="K1232" s="11"/>
      <c r="L1232" s="17"/>
      <c r="M1232" s="10"/>
      <c r="N1232" s="10"/>
      <c r="O1232" s="10"/>
      <c r="P1232" s="23"/>
      <c r="Q1232" s="22"/>
      <c r="R1232" s="13"/>
      <c r="S1232" s="18"/>
      <c r="T1232" s="14"/>
      <c r="U1232" s="14"/>
      <c r="V1232" s="15"/>
      <c r="W1232" s="20"/>
      <c r="X1232" s="21"/>
      <c r="Y1232" s="8" t="str">
        <f t="shared" si="100"/>
        <v>En Revisión</v>
      </c>
      <c r="Z1232" s="12"/>
      <c r="AA1232" s="24"/>
      <c r="AB1232" s="19"/>
      <c r="AC1232" s="6">
        <f t="shared" ca="1" si="103"/>
        <v>-45215</v>
      </c>
      <c r="AD1232" s="6" t="str">
        <f t="shared" si="101"/>
        <v>En Proceso</v>
      </c>
      <c r="AE1232" s="7" t="str">
        <f t="shared" ca="1" si="104"/>
        <v>Vencido</v>
      </c>
      <c r="AF1232" s="7" t="str">
        <f t="shared" si="102"/>
        <v>Contrato En Curso</v>
      </c>
      <c r="AG1232" s="25"/>
      <c r="AH1232" s="28"/>
    </row>
    <row r="1233" spans="1:34" customFormat="1" ht="32.25" customHeight="1" x14ac:dyDescent="0.35">
      <c r="A1233" s="16"/>
      <c r="B1233" s="10"/>
      <c r="C1233" s="10"/>
      <c r="D1233" s="10"/>
      <c r="E1233" s="10"/>
      <c r="F1233" s="10"/>
      <c r="G1233" s="9"/>
      <c r="H1233" s="22"/>
      <c r="I1233" s="10"/>
      <c r="J1233" s="11"/>
      <c r="K1233" s="11"/>
      <c r="L1233" s="17"/>
      <c r="M1233" s="10"/>
      <c r="N1233" s="10"/>
      <c r="O1233" s="10"/>
      <c r="P1233" s="23"/>
      <c r="Q1233" s="22"/>
      <c r="R1233" s="13"/>
      <c r="S1233" s="18"/>
      <c r="T1233" s="14"/>
      <c r="U1233" s="14"/>
      <c r="V1233" s="15"/>
      <c r="W1233" s="20"/>
      <c r="X1233" s="21"/>
      <c r="Y1233" s="8" t="str">
        <f t="shared" si="100"/>
        <v>En Revisión</v>
      </c>
      <c r="Z1233" s="12"/>
      <c r="AA1233" s="24"/>
      <c r="AB1233" s="19"/>
      <c r="AC1233" s="6">
        <f t="shared" ca="1" si="103"/>
        <v>-45215</v>
      </c>
      <c r="AD1233" s="6" t="str">
        <f t="shared" si="101"/>
        <v>En Proceso</v>
      </c>
      <c r="AE1233" s="7" t="str">
        <f t="shared" ca="1" si="104"/>
        <v>Vencido</v>
      </c>
      <c r="AF1233" s="7" t="str">
        <f t="shared" si="102"/>
        <v>Contrato En Curso</v>
      </c>
      <c r="AG1233" s="25"/>
      <c r="AH1233" s="28"/>
    </row>
    <row r="1234" spans="1:34" customFormat="1" ht="32.25" customHeight="1" x14ac:dyDescent="0.35">
      <c r="A1234" s="16"/>
      <c r="B1234" s="10"/>
      <c r="C1234" s="10"/>
      <c r="D1234" s="10"/>
      <c r="E1234" s="10"/>
      <c r="F1234" s="10"/>
      <c r="G1234" s="9"/>
      <c r="H1234" s="22"/>
      <c r="I1234" s="10"/>
      <c r="J1234" s="11"/>
      <c r="K1234" s="11"/>
      <c r="L1234" s="17"/>
      <c r="M1234" s="10"/>
      <c r="N1234" s="10"/>
      <c r="O1234" s="10"/>
      <c r="P1234" s="23"/>
      <c r="Q1234" s="22"/>
      <c r="R1234" s="13"/>
      <c r="S1234" s="18"/>
      <c r="T1234" s="14"/>
      <c r="U1234" s="14"/>
      <c r="V1234" s="15"/>
      <c r="W1234" s="20"/>
      <c r="X1234" s="21"/>
      <c r="Y1234" s="8" t="str">
        <f t="shared" si="100"/>
        <v>En Revisión</v>
      </c>
      <c r="Z1234" s="12"/>
      <c r="AA1234" s="24"/>
      <c r="AB1234" s="19"/>
      <c r="AC1234" s="6">
        <f t="shared" ca="1" si="103"/>
        <v>-45215</v>
      </c>
      <c r="AD1234" s="6" t="str">
        <f t="shared" si="101"/>
        <v>En Proceso</v>
      </c>
      <c r="AE1234" s="7" t="str">
        <f t="shared" ca="1" si="104"/>
        <v>Vencido</v>
      </c>
      <c r="AF1234" s="7" t="str">
        <f t="shared" si="102"/>
        <v>Contrato En Curso</v>
      </c>
      <c r="AG1234" s="25"/>
      <c r="AH1234" s="28"/>
    </row>
    <row r="1235" spans="1:34" customFormat="1" ht="32.25" customHeight="1" x14ac:dyDescent="0.35">
      <c r="A1235" s="16"/>
      <c r="B1235" s="10"/>
      <c r="C1235" s="10"/>
      <c r="D1235" s="10"/>
      <c r="E1235" s="10"/>
      <c r="F1235" s="10"/>
      <c r="G1235" s="9"/>
      <c r="H1235" s="22"/>
      <c r="I1235" s="10"/>
      <c r="J1235" s="11"/>
      <c r="K1235" s="11"/>
      <c r="L1235" s="17"/>
      <c r="M1235" s="10"/>
      <c r="N1235" s="10"/>
      <c r="O1235" s="10"/>
      <c r="P1235" s="23"/>
      <c r="Q1235" s="22"/>
      <c r="R1235" s="13"/>
      <c r="S1235" s="18"/>
      <c r="T1235" s="14"/>
      <c r="U1235" s="14"/>
      <c r="V1235" s="15"/>
      <c r="W1235" s="20"/>
      <c r="X1235" s="21"/>
      <c r="Y1235" s="8" t="str">
        <f t="shared" si="100"/>
        <v>En Revisión</v>
      </c>
      <c r="Z1235" s="12"/>
      <c r="AA1235" s="24"/>
      <c r="AB1235" s="19"/>
      <c r="AC1235" s="6">
        <f t="shared" ca="1" si="103"/>
        <v>-45215</v>
      </c>
      <c r="AD1235" s="6" t="str">
        <f t="shared" si="101"/>
        <v>En Proceso</v>
      </c>
      <c r="AE1235" s="7" t="str">
        <f t="shared" ca="1" si="104"/>
        <v>Vencido</v>
      </c>
      <c r="AF1235" s="7" t="str">
        <f t="shared" si="102"/>
        <v>Contrato En Curso</v>
      </c>
      <c r="AG1235" s="25"/>
      <c r="AH1235" s="28"/>
    </row>
    <row r="1236" spans="1:34" customFormat="1" ht="32.25" customHeight="1" x14ac:dyDescent="0.35">
      <c r="A1236" s="16"/>
      <c r="B1236" s="10"/>
      <c r="C1236" s="10"/>
      <c r="D1236" s="10"/>
      <c r="E1236" s="10"/>
      <c r="F1236" s="10"/>
      <c r="G1236" s="9"/>
      <c r="H1236" s="22"/>
      <c r="I1236" s="10"/>
      <c r="J1236" s="11"/>
      <c r="K1236" s="11"/>
      <c r="L1236" s="17"/>
      <c r="M1236" s="10"/>
      <c r="N1236" s="10"/>
      <c r="O1236" s="10"/>
      <c r="P1236" s="23"/>
      <c r="Q1236" s="22"/>
      <c r="R1236" s="13"/>
      <c r="S1236" s="18"/>
      <c r="T1236" s="14"/>
      <c r="U1236" s="14"/>
      <c r="V1236" s="15"/>
      <c r="W1236" s="20"/>
      <c r="X1236" s="21"/>
      <c r="Y1236" s="8" t="str">
        <f t="shared" si="100"/>
        <v>En Revisión</v>
      </c>
      <c r="Z1236" s="12"/>
      <c r="AA1236" s="24"/>
      <c r="AB1236" s="19"/>
      <c r="AC1236" s="6">
        <f t="shared" ca="1" si="103"/>
        <v>-45215</v>
      </c>
      <c r="AD1236" s="6" t="str">
        <f t="shared" si="101"/>
        <v>En Proceso</v>
      </c>
      <c r="AE1236" s="7" t="str">
        <f t="shared" ca="1" si="104"/>
        <v>Vencido</v>
      </c>
      <c r="AF1236" s="7" t="str">
        <f t="shared" si="102"/>
        <v>Contrato En Curso</v>
      </c>
      <c r="AG1236" s="25"/>
      <c r="AH1236" s="28"/>
    </row>
    <row r="1237" spans="1:34" customFormat="1" ht="32.25" customHeight="1" x14ac:dyDescent="0.35">
      <c r="A1237" s="16"/>
      <c r="B1237" s="10"/>
      <c r="C1237" s="10"/>
      <c r="D1237" s="10"/>
      <c r="E1237" s="10"/>
      <c r="F1237" s="10"/>
      <c r="G1237" s="9"/>
      <c r="H1237" s="22"/>
      <c r="I1237" s="10"/>
      <c r="J1237" s="11"/>
      <c r="K1237" s="11"/>
      <c r="L1237" s="17"/>
      <c r="M1237" s="10"/>
      <c r="N1237" s="10"/>
      <c r="O1237" s="10"/>
      <c r="P1237" s="23"/>
      <c r="Q1237" s="22"/>
      <c r="R1237" s="13"/>
      <c r="S1237" s="18"/>
      <c r="T1237" s="14"/>
      <c r="U1237" s="14"/>
      <c r="V1237" s="15"/>
      <c r="W1237" s="20"/>
      <c r="X1237" s="21"/>
      <c r="Y1237" s="8" t="str">
        <f t="shared" si="100"/>
        <v>En Revisión</v>
      </c>
      <c r="Z1237" s="12"/>
      <c r="AA1237" s="24"/>
      <c r="AB1237" s="19"/>
      <c r="AC1237" s="6">
        <f t="shared" ca="1" si="103"/>
        <v>-45215</v>
      </c>
      <c r="AD1237" s="6" t="str">
        <f t="shared" si="101"/>
        <v>En Proceso</v>
      </c>
      <c r="AE1237" s="7" t="str">
        <f t="shared" ca="1" si="104"/>
        <v>Vencido</v>
      </c>
      <c r="AF1237" s="7" t="str">
        <f t="shared" si="102"/>
        <v>Contrato En Curso</v>
      </c>
      <c r="AG1237" s="25"/>
      <c r="AH1237" s="28"/>
    </row>
    <row r="1238" spans="1:34" customFormat="1" ht="32.25" customHeight="1" x14ac:dyDescent="0.35">
      <c r="A1238" s="16"/>
      <c r="B1238" s="10"/>
      <c r="C1238" s="10"/>
      <c r="D1238" s="10"/>
      <c r="E1238" s="10"/>
      <c r="F1238" s="10"/>
      <c r="G1238" s="9"/>
      <c r="H1238" s="22"/>
      <c r="I1238" s="10"/>
      <c r="J1238" s="11"/>
      <c r="K1238" s="11"/>
      <c r="L1238" s="17"/>
      <c r="M1238" s="10"/>
      <c r="N1238" s="10"/>
      <c r="O1238" s="10"/>
      <c r="P1238" s="23"/>
      <c r="Q1238" s="22"/>
      <c r="R1238" s="13"/>
      <c r="S1238" s="18"/>
      <c r="T1238" s="14"/>
      <c r="U1238" s="14"/>
      <c r="V1238" s="15"/>
      <c r="W1238" s="20"/>
      <c r="X1238" s="21"/>
      <c r="Y1238" s="8" t="str">
        <f t="shared" si="100"/>
        <v>En Revisión</v>
      </c>
      <c r="Z1238" s="12"/>
      <c r="AA1238" s="24"/>
      <c r="AB1238" s="19"/>
      <c r="AC1238" s="6">
        <f t="shared" ca="1" si="103"/>
        <v>-45215</v>
      </c>
      <c r="AD1238" s="6" t="str">
        <f t="shared" si="101"/>
        <v>En Proceso</v>
      </c>
      <c r="AE1238" s="7" t="str">
        <f t="shared" ca="1" si="104"/>
        <v>Vencido</v>
      </c>
      <c r="AF1238" s="7" t="str">
        <f t="shared" si="102"/>
        <v>Contrato En Curso</v>
      </c>
      <c r="AG1238" s="25"/>
      <c r="AH1238" s="28"/>
    </row>
    <row r="1239" spans="1:34" customFormat="1" ht="32.25" customHeight="1" x14ac:dyDescent="0.35">
      <c r="A1239" s="16"/>
      <c r="B1239" s="10"/>
      <c r="C1239" s="10"/>
      <c r="D1239" s="10"/>
      <c r="E1239" s="10"/>
      <c r="F1239" s="10"/>
      <c r="G1239" s="9"/>
      <c r="H1239" s="22"/>
      <c r="I1239" s="10"/>
      <c r="J1239" s="11"/>
      <c r="K1239" s="11"/>
      <c r="L1239" s="17"/>
      <c r="M1239" s="10"/>
      <c r="N1239" s="10"/>
      <c r="O1239" s="10"/>
      <c r="P1239" s="23"/>
      <c r="Q1239" s="22"/>
      <c r="R1239" s="13"/>
      <c r="S1239" s="18"/>
      <c r="T1239" s="14"/>
      <c r="U1239" s="14"/>
      <c r="V1239" s="15"/>
      <c r="W1239" s="20"/>
      <c r="X1239" s="21"/>
      <c r="Y1239" s="8" t="str">
        <f t="shared" si="100"/>
        <v>En Revisión</v>
      </c>
      <c r="Z1239" s="12"/>
      <c r="AA1239" s="24"/>
      <c r="AB1239" s="19"/>
      <c r="AC1239" s="6">
        <f t="shared" ca="1" si="103"/>
        <v>-45215</v>
      </c>
      <c r="AD1239" s="6" t="str">
        <f t="shared" si="101"/>
        <v>En Proceso</v>
      </c>
      <c r="AE1239" s="7" t="str">
        <f t="shared" ca="1" si="104"/>
        <v>Vencido</v>
      </c>
      <c r="AF1239" s="7" t="str">
        <f t="shared" si="102"/>
        <v>Contrato En Curso</v>
      </c>
      <c r="AG1239" s="25"/>
      <c r="AH1239" s="28"/>
    </row>
    <row r="1240" spans="1:34" customFormat="1" ht="32.25" customHeight="1" x14ac:dyDescent="0.35">
      <c r="A1240" s="16"/>
      <c r="B1240" s="10"/>
      <c r="C1240" s="10"/>
      <c r="D1240" s="10"/>
      <c r="E1240" s="10"/>
      <c r="F1240" s="10"/>
      <c r="G1240" s="9"/>
      <c r="H1240" s="22"/>
      <c r="I1240" s="10"/>
      <c r="J1240" s="11"/>
      <c r="K1240" s="11"/>
      <c r="L1240" s="17"/>
      <c r="M1240" s="10"/>
      <c r="N1240" s="10"/>
      <c r="O1240" s="10"/>
      <c r="P1240" s="23"/>
      <c r="Q1240" s="22"/>
      <c r="R1240" s="13"/>
      <c r="S1240" s="18"/>
      <c r="T1240" s="14"/>
      <c r="U1240" s="14"/>
      <c r="V1240" s="15"/>
      <c r="W1240" s="20"/>
      <c r="X1240" s="21"/>
      <c r="Y1240" s="8" t="str">
        <f t="shared" si="100"/>
        <v>En Revisión</v>
      </c>
      <c r="Z1240" s="12"/>
      <c r="AA1240" s="24"/>
      <c r="AB1240" s="19"/>
      <c r="AC1240" s="6">
        <f t="shared" ca="1" si="103"/>
        <v>-45215</v>
      </c>
      <c r="AD1240" s="6" t="str">
        <f t="shared" si="101"/>
        <v>En Proceso</v>
      </c>
      <c r="AE1240" s="7" t="str">
        <f t="shared" ca="1" si="104"/>
        <v>Vencido</v>
      </c>
      <c r="AF1240" s="7" t="str">
        <f t="shared" si="102"/>
        <v>Contrato En Curso</v>
      </c>
      <c r="AG1240" s="25"/>
      <c r="AH1240" s="28"/>
    </row>
    <row r="1241" spans="1:34" customFormat="1" ht="32.25" customHeight="1" x14ac:dyDescent="0.35">
      <c r="A1241" s="16"/>
      <c r="B1241" s="10"/>
      <c r="C1241" s="10"/>
      <c r="D1241" s="10"/>
      <c r="E1241" s="10"/>
      <c r="F1241" s="10"/>
      <c r="G1241" s="9"/>
      <c r="H1241" s="22"/>
      <c r="I1241" s="10"/>
      <c r="J1241" s="11"/>
      <c r="K1241" s="11"/>
      <c r="L1241" s="17"/>
      <c r="M1241" s="10"/>
      <c r="N1241" s="10"/>
      <c r="O1241" s="10"/>
      <c r="P1241" s="23"/>
      <c r="Q1241" s="22"/>
      <c r="R1241" s="13"/>
      <c r="S1241" s="18"/>
      <c r="T1241" s="14"/>
      <c r="U1241" s="14"/>
      <c r="V1241" s="15"/>
      <c r="W1241" s="20"/>
      <c r="X1241" s="21"/>
      <c r="Y1241" s="8" t="str">
        <f t="shared" ref="Y1241:Y1303" si="105">IF(U1241=100,"Aprobada","En Revisión")</f>
        <v>En Revisión</v>
      </c>
      <c r="Z1241" s="12"/>
      <c r="AA1241" s="24"/>
      <c r="AB1241" s="19"/>
      <c r="AC1241" s="6">
        <f t="shared" ca="1" si="103"/>
        <v>-45215</v>
      </c>
      <c r="AD1241" s="6" t="str">
        <f t="shared" ref="AD1241:AD1303" si="106">IF(X1241&gt;1,"Ingresado","En Proceso")</f>
        <v>En Proceso</v>
      </c>
      <c r="AE1241" s="7" t="str">
        <f t="shared" ca="1" si="104"/>
        <v>Vencido</v>
      </c>
      <c r="AF1241" s="7" t="str">
        <f t="shared" si="102"/>
        <v>Contrato En Curso</v>
      </c>
      <c r="AG1241" s="25"/>
      <c r="AH1241" s="28"/>
    </row>
    <row r="1242" spans="1:34" customFormat="1" ht="32.25" customHeight="1" x14ac:dyDescent="0.35">
      <c r="A1242" s="16"/>
      <c r="B1242" s="10"/>
      <c r="C1242" s="10"/>
      <c r="D1242" s="10"/>
      <c r="E1242" s="10"/>
      <c r="F1242" s="10"/>
      <c r="G1242" s="9"/>
      <c r="H1242" s="22"/>
      <c r="I1242" s="10"/>
      <c r="J1242" s="11"/>
      <c r="K1242" s="11"/>
      <c r="L1242" s="17"/>
      <c r="M1242" s="10"/>
      <c r="N1242" s="10"/>
      <c r="O1242" s="10"/>
      <c r="P1242" s="23"/>
      <c r="Q1242" s="22"/>
      <c r="R1242" s="13"/>
      <c r="S1242" s="18"/>
      <c r="T1242" s="14"/>
      <c r="U1242" s="14"/>
      <c r="V1242" s="15"/>
      <c r="W1242" s="20"/>
      <c r="X1242" s="21"/>
      <c r="Y1242" s="8" t="str">
        <f t="shared" si="105"/>
        <v>En Revisión</v>
      </c>
      <c r="Z1242" s="12"/>
      <c r="AA1242" s="24"/>
      <c r="AB1242" s="19"/>
      <c r="AC1242" s="6">
        <f t="shared" ca="1" si="103"/>
        <v>-45215</v>
      </c>
      <c r="AD1242" s="6" t="str">
        <f t="shared" si="106"/>
        <v>En Proceso</v>
      </c>
      <c r="AE1242" s="7" t="str">
        <f t="shared" ca="1" si="104"/>
        <v>Vencido</v>
      </c>
      <c r="AF1242" s="7" t="str">
        <f t="shared" si="102"/>
        <v>Contrato En Curso</v>
      </c>
      <c r="AG1242" s="25"/>
      <c r="AH1242" s="28"/>
    </row>
    <row r="1243" spans="1:34" customFormat="1" ht="32.25" customHeight="1" x14ac:dyDescent="0.35">
      <c r="A1243" s="16"/>
      <c r="B1243" s="10"/>
      <c r="C1243" s="10"/>
      <c r="D1243" s="10"/>
      <c r="E1243" s="10"/>
      <c r="F1243" s="10"/>
      <c r="G1243" s="9"/>
      <c r="H1243" s="22"/>
      <c r="I1243" s="10"/>
      <c r="J1243" s="11"/>
      <c r="K1243" s="11"/>
      <c r="L1243" s="17"/>
      <c r="M1243" s="10"/>
      <c r="N1243" s="10"/>
      <c r="O1243" s="10"/>
      <c r="P1243" s="23"/>
      <c r="Q1243" s="22"/>
      <c r="R1243" s="13"/>
      <c r="S1243" s="18"/>
      <c r="T1243" s="14"/>
      <c r="U1243" s="14"/>
      <c r="V1243" s="15"/>
      <c r="W1243" s="20"/>
      <c r="X1243" s="21"/>
      <c r="Y1243" s="8" t="str">
        <f t="shared" si="105"/>
        <v>En Revisión</v>
      </c>
      <c r="Z1243" s="12"/>
      <c r="AA1243" s="24"/>
      <c r="AB1243" s="19"/>
      <c r="AC1243" s="6">
        <f t="shared" ca="1" si="103"/>
        <v>-45215</v>
      </c>
      <c r="AD1243" s="6" t="str">
        <f t="shared" si="106"/>
        <v>En Proceso</v>
      </c>
      <c r="AE1243" s="7" t="str">
        <f t="shared" ca="1" si="104"/>
        <v>Vencido</v>
      </c>
      <c r="AF1243" s="7" t="str">
        <f t="shared" si="102"/>
        <v>Contrato En Curso</v>
      </c>
      <c r="AG1243" s="25"/>
      <c r="AH1243" s="28"/>
    </row>
    <row r="1244" spans="1:34" customFormat="1" ht="32.25" customHeight="1" x14ac:dyDescent="0.35">
      <c r="A1244" s="16"/>
      <c r="B1244" s="10"/>
      <c r="C1244" s="10"/>
      <c r="D1244" s="10"/>
      <c r="E1244" s="10"/>
      <c r="F1244" s="10"/>
      <c r="G1244" s="9"/>
      <c r="H1244" s="22"/>
      <c r="I1244" s="10"/>
      <c r="J1244" s="11"/>
      <c r="K1244" s="11"/>
      <c r="L1244" s="17"/>
      <c r="M1244" s="10"/>
      <c r="N1244" s="10"/>
      <c r="O1244" s="10"/>
      <c r="P1244" s="23"/>
      <c r="Q1244" s="22"/>
      <c r="R1244" s="13"/>
      <c r="S1244" s="18"/>
      <c r="T1244" s="14"/>
      <c r="U1244" s="14"/>
      <c r="V1244" s="15"/>
      <c r="W1244" s="20"/>
      <c r="X1244" s="21"/>
      <c r="Y1244" s="8" t="str">
        <f t="shared" si="105"/>
        <v>En Revisión</v>
      </c>
      <c r="Z1244" s="12"/>
      <c r="AA1244" s="24"/>
      <c r="AB1244" s="19"/>
      <c r="AC1244" s="6">
        <f t="shared" ca="1" si="103"/>
        <v>-45215</v>
      </c>
      <c r="AD1244" s="6" t="str">
        <f t="shared" si="106"/>
        <v>En Proceso</v>
      </c>
      <c r="AE1244" s="7" t="str">
        <f t="shared" ca="1" si="104"/>
        <v>Vencido</v>
      </c>
      <c r="AF1244" s="7" t="str">
        <f t="shared" si="102"/>
        <v>Contrato En Curso</v>
      </c>
      <c r="AG1244" s="25"/>
      <c r="AH1244" s="28"/>
    </row>
    <row r="1245" spans="1:34" customFormat="1" ht="32.25" customHeight="1" x14ac:dyDescent="0.35">
      <c r="A1245" s="16"/>
      <c r="B1245" s="10"/>
      <c r="C1245" s="10"/>
      <c r="D1245" s="10"/>
      <c r="E1245" s="10"/>
      <c r="F1245" s="10"/>
      <c r="G1245" s="9"/>
      <c r="H1245" s="22"/>
      <c r="I1245" s="10"/>
      <c r="J1245" s="11"/>
      <c r="K1245" s="11"/>
      <c r="L1245" s="17"/>
      <c r="M1245" s="10"/>
      <c r="N1245" s="10"/>
      <c r="O1245" s="10"/>
      <c r="P1245" s="23"/>
      <c r="Q1245" s="22"/>
      <c r="R1245" s="13"/>
      <c r="S1245" s="18"/>
      <c r="T1245" s="14"/>
      <c r="U1245" s="14"/>
      <c r="V1245" s="15"/>
      <c r="W1245" s="20"/>
      <c r="X1245" s="21"/>
      <c r="Y1245" s="8" t="str">
        <f t="shared" si="105"/>
        <v>En Revisión</v>
      </c>
      <c r="Z1245" s="12"/>
      <c r="AA1245" s="24"/>
      <c r="AB1245" s="19"/>
      <c r="AC1245" s="6">
        <f t="shared" ca="1" si="103"/>
        <v>-45215</v>
      </c>
      <c r="AD1245" s="6" t="str">
        <f t="shared" si="106"/>
        <v>En Proceso</v>
      </c>
      <c r="AE1245" s="7" t="str">
        <f t="shared" ca="1" si="104"/>
        <v>Vencido</v>
      </c>
      <c r="AF1245" s="7" t="str">
        <f t="shared" si="102"/>
        <v>Contrato En Curso</v>
      </c>
      <c r="AG1245" s="25"/>
      <c r="AH1245" s="28"/>
    </row>
    <row r="1246" spans="1:34" customFormat="1" ht="32.25" customHeight="1" x14ac:dyDescent="0.35">
      <c r="A1246" s="16"/>
      <c r="B1246" s="10"/>
      <c r="C1246" s="10"/>
      <c r="D1246" s="10"/>
      <c r="E1246" s="10"/>
      <c r="F1246" s="10"/>
      <c r="G1246" s="9"/>
      <c r="H1246" s="22"/>
      <c r="I1246" s="10"/>
      <c r="J1246" s="11"/>
      <c r="K1246" s="11"/>
      <c r="L1246" s="17"/>
      <c r="M1246" s="10"/>
      <c r="N1246" s="10"/>
      <c r="O1246" s="10"/>
      <c r="P1246" s="23"/>
      <c r="Q1246" s="22"/>
      <c r="R1246" s="13"/>
      <c r="S1246" s="18"/>
      <c r="T1246" s="14"/>
      <c r="U1246" s="14"/>
      <c r="V1246" s="15"/>
      <c r="W1246" s="20"/>
      <c r="X1246" s="21"/>
      <c r="Y1246" s="8" t="str">
        <f t="shared" si="105"/>
        <v>En Revisión</v>
      </c>
      <c r="Z1246" s="12"/>
      <c r="AA1246" s="24"/>
      <c r="AB1246" s="19"/>
      <c r="AC1246" s="6">
        <f t="shared" ca="1" si="103"/>
        <v>-45215</v>
      </c>
      <c r="AD1246" s="6" t="str">
        <f t="shared" si="106"/>
        <v>En Proceso</v>
      </c>
      <c r="AE1246" s="7" t="str">
        <f t="shared" ca="1" si="104"/>
        <v>Vencido</v>
      </c>
      <c r="AF1246" s="7" t="str">
        <f t="shared" si="102"/>
        <v>Contrato En Curso</v>
      </c>
      <c r="AG1246" s="25"/>
      <c r="AH1246" s="28"/>
    </row>
    <row r="1247" spans="1:34" customFormat="1" ht="32.25" customHeight="1" x14ac:dyDescent="0.35">
      <c r="A1247" s="16"/>
      <c r="B1247" s="10"/>
      <c r="C1247" s="10"/>
      <c r="D1247" s="10"/>
      <c r="E1247" s="10"/>
      <c r="F1247" s="10"/>
      <c r="G1247" s="9"/>
      <c r="H1247" s="22"/>
      <c r="I1247" s="10"/>
      <c r="J1247" s="11"/>
      <c r="K1247" s="11"/>
      <c r="L1247" s="17"/>
      <c r="M1247" s="10"/>
      <c r="N1247" s="10"/>
      <c r="O1247" s="10"/>
      <c r="P1247" s="23"/>
      <c r="Q1247" s="22"/>
      <c r="R1247" s="13"/>
      <c r="S1247" s="18"/>
      <c r="T1247" s="14"/>
      <c r="U1247" s="14"/>
      <c r="V1247" s="15"/>
      <c r="W1247" s="20"/>
      <c r="X1247" s="21"/>
      <c r="Y1247" s="8" t="str">
        <f t="shared" si="105"/>
        <v>En Revisión</v>
      </c>
      <c r="Z1247" s="12"/>
      <c r="AA1247" s="24"/>
      <c r="AB1247" s="19"/>
      <c r="AC1247" s="6">
        <f t="shared" ca="1" si="103"/>
        <v>-45215</v>
      </c>
      <c r="AD1247" s="6" t="str">
        <f t="shared" si="106"/>
        <v>En Proceso</v>
      </c>
      <c r="AE1247" s="7" t="str">
        <f t="shared" ca="1" si="104"/>
        <v>Vencido</v>
      </c>
      <c r="AF1247" s="7" t="str">
        <f t="shared" si="102"/>
        <v>Contrato En Curso</v>
      </c>
      <c r="AG1247" s="25"/>
      <c r="AH1247" s="28"/>
    </row>
    <row r="1248" spans="1:34" customFormat="1" ht="32.25" customHeight="1" x14ac:dyDescent="0.35">
      <c r="A1248" s="16"/>
      <c r="B1248" s="10"/>
      <c r="C1248" s="10"/>
      <c r="D1248" s="10"/>
      <c r="E1248" s="10"/>
      <c r="F1248" s="10"/>
      <c r="G1248" s="9"/>
      <c r="H1248" s="22"/>
      <c r="I1248" s="10"/>
      <c r="J1248" s="11"/>
      <c r="K1248" s="11"/>
      <c r="L1248" s="17"/>
      <c r="M1248" s="10"/>
      <c r="N1248" s="10"/>
      <c r="O1248" s="10"/>
      <c r="P1248" s="23"/>
      <c r="Q1248" s="22"/>
      <c r="R1248" s="13"/>
      <c r="S1248" s="18"/>
      <c r="T1248" s="14"/>
      <c r="U1248" s="14"/>
      <c r="V1248" s="15"/>
      <c r="W1248" s="20"/>
      <c r="X1248" s="21"/>
      <c r="Y1248" s="8" t="str">
        <f t="shared" si="105"/>
        <v>En Revisión</v>
      </c>
      <c r="Z1248" s="12"/>
      <c r="AA1248" s="24"/>
      <c r="AB1248" s="19"/>
      <c r="AC1248" s="6">
        <f t="shared" ca="1" si="103"/>
        <v>-45215</v>
      </c>
      <c r="AD1248" s="6" t="str">
        <f t="shared" si="106"/>
        <v>En Proceso</v>
      </c>
      <c r="AE1248" s="7" t="str">
        <f t="shared" ca="1" si="104"/>
        <v>Vencido</v>
      </c>
      <c r="AF1248" s="7" t="str">
        <f t="shared" si="102"/>
        <v>Contrato En Curso</v>
      </c>
      <c r="AG1248" s="25"/>
      <c r="AH1248" s="28"/>
    </row>
    <row r="1249" spans="1:34" customFormat="1" ht="32.25" customHeight="1" x14ac:dyDescent="0.35">
      <c r="A1249" s="16"/>
      <c r="B1249" s="10"/>
      <c r="C1249" s="10"/>
      <c r="D1249" s="10"/>
      <c r="E1249" s="10"/>
      <c r="F1249" s="10"/>
      <c r="G1249" s="9"/>
      <c r="H1249" s="22"/>
      <c r="I1249" s="10"/>
      <c r="J1249" s="11"/>
      <c r="K1249" s="11"/>
      <c r="L1249" s="17"/>
      <c r="M1249" s="10"/>
      <c r="N1249" s="10"/>
      <c r="O1249" s="10"/>
      <c r="P1249" s="23"/>
      <c r="Q1249" s="22"/>
      <c r="R1249" s="13"/>
      <c r="S1249" s="18"/>
      <c r="T1249" s="14"/>
      <c r="U1249" s="14"/>
      <c r="V1249" s="15"/>
      <c r="W1249" s="20"/>
      <c r="X1249" s="21"/>
      <c r="Y1249" s="8" t="str">
        <f t="shared" si="105"/>
        <v>En Revisión</v>
      </c>
      <c r="Z1249" s="12"/>
      <c r="AA1249" s="24"/>
      <c r="AB1249" s="19"/>
      <c r="AC1249" s="6">
        <f t="shared" ca="1" si="103"/>
        <v>-45215</v>
      </c>
      <c r="AD1249" s="6" t="str">
        <f t="shared" si="106"/>
        <v>En Proceso</v>
      </c>
      <c r="AE1249" s="7" t="str">
        <f t="shared" ca="1" si="104"/>
        <v>Vencido</v>
      </c>
      <c r="AF1249" s="7" t="str">
        <f t="shared" si="102"/>
        <v>Contrato En Curso</v>
      </c>
      <c r="AG1249" s="25"/>
      <c r="AH1249" s="28"/>
    </row>
    <row r="1250" spans="1:34" customFormat="1" ht="32.25" customHeight="1" x14ac:dyDescent="0.35">
      <c r="A1250" s="16"/>
      <c r="B1250" s="10"/>
      <c r="C1250" s="10"/>
      <c r="D1250" s="10"/>
      <c r="E1250" s="10"/>
      <c r="F1250" s="10"/>
      <c r="G1250" s="9"/>
      <c r="H1250" s="22"/>
      <c r="I1250" s="10"/>
      <c r="J1250" s="11"/>
      <c r="K1250" s="11"/>
      <c r="L1250" s="17"/>
      <c r="M1250" s="10"/>
      <c r="N1250" s="10"/>
      <c r="O1250" s="10"/>
      <c r="P1250" s="23"/>
      <c r="Q1250" s="22"/>
      <c r="R1250" s="13"/>
      <c r="S1250" s="18"/>
      <c r="T1250" s="14"/>
      <c r="U1250" s="14"/>
      <c r="V1250" s="15"/>
      <c r="W1250" s="20"/>
      <c r="X1250" s="21"/>
      <c r="Y1250" s="8" t="str">
        <f t="shared" si="105"/>
        <v>En Revisión</v>
      </c>
      <c r="Z1250" s="12"/>
      <c r="AA1250" s="24"/>
      <c r="AB1250" s="19"/>
      <c r="AC1250" s="6">
        <f t="shared" ca="1" si="103"/>
        <v>-45215</v>
      </c>
      <c r="AD1250" s="6" t="str">
        <f t="shared" si="106"/>
        <v>En Proceso</v>
      </c>
      <c r="AE1250" s="7" t="str">
        <f t="shared" ca="1" si="104"/>
        <v>Vencido</v>
      </c>
      <c r="AF1250" s="7" t="str">
        <f t="shared" si="102"/>
        <v>Contrato En Curso</v>
      </c>
      <c r="AG1250" s="25"/>
      <c r="AH1250" s="28"/>
    </row>
    <row r="1251" spans="1:34" customFormat="1" ht="32.25" customHeight="1" x14ac:dyDescent="0.35">
      <c r="A1251" s="16"/>
      <c r="B1251" s="10"/>
      <c r="C1251" s="10"/>
      <c r="D1251" s="10"/>
      <c r="E1251" s="10"/>
      <c r="F1251" s="10"/>
      <c r="G1251" s="9"/>
      <c r="H1251" s="22"/>
      <c r="I1251" s="10"/>
      <c r="J1251" s="11"/>
      <c r="K1251" s="11"/>
      <c r="L1251" s="17"/>
      <c r="M1251" s="10"/>
      <c r="N1251" s="10"/>
      <c r="O1251" s="10"/>
      <c r="P1251" s="23"/>
      <c r="Q1251" s="22"/>
      <c r="R1251" s="13"/>
      <c r="S1251" s="18"/>
      <c r="T1251" s="14"/>
      <c r="U1251" s="14"/>
      <c r="V1251" s="15"/>
      <c r="W1251" s="20"/>
      <c r="X1251" s="21"/>
      <c r="Y1251" s="8" t="str">
        <f t="shared" si="105"/>
        <v>En Revisión</v>
      </c>
      <c r="Z1251" s="12"/>
      <c r="AA1251" s="24"/>
      <c r="AB1251" s="19"/>
      <c r="AC1251" s="6">
        <f t="shared" ca="1" si="103"/>
        <v>-45215</v>
      </c>
      <c r="AD1251" s="6" t="str">
        <f t="shared" si="106"/>
        <v>En Proceso</v>
      </c>
      <c r="AE1251" s="7" t="str">
        <f t="shared" ca="1" si="104"/>
        <v>Vencido</v>
      </c>
      <c r="AF1251" s="7" t="str">
        <f t="shared" si="102"/>
        <v>Contrato En Curso</v>
      </c>
      <c r="AG1251" s="25"/>
      <c r="AH1251" s="28"/>
    </row>
    <row r="1252" spans="1:34" customFormat="1" ht="32.25" customHeight="1" x14ac:dyDescent="0.35">
      <c r="A1252" s="16"/>
      <c r="B1252" s="10"/>
      <c r="C1252" s="10"/>
      <c r="D1252" s="10"/>
      <c r="E1252" s="10"/>
      <c r="F1252" s="10"/>
      <c r="G1252" s="9"/>
      <c r="H1252" s="22"/>
      <c r="I1252" s="10"/>
      <c r="J1252" s="11"/>
      <c r="K1252" s="11"/>
      <c r="L1252" s="17"/>
      <c r="M1252" s="10"/>
      <c r="N1252" s="10"/>
      <c r="O1252" s="10"/>
      <c r="P1252" s="23"/>
      <c r="Q1252" s="22"/>
      <c r="R1252" s="13"/>
      <c r="S1252" s="18"/>
      <c r="T1252" s="14"/>
      <c r="U1252" s="14"/>
      <c r="V1252" s="15"/>
      <c r="W1252" s="20"/>
      <c r="X1252" s="21"/>
      <c r="Y1252" s="8" t="str">
        <f t="shared" si="105"/>
        <v>En Revisión</v>
      </c>
      <c r="Z1252" s="12"/>
      <c r="AA1252" s="24"/>
      <c r="AB1252" s="19"/>
      <c r="AC1252" s="6">
        <f t="shared" ca="1" si="103"/>
        <v>-45215</v>
      </c>
      <c r="AD1252" s="6" t="str">
        <f t="shared" si="106"/>
        <v>En Proceso</v>
      </c>
      <c r="AE1252" s="7" t="str">
        <f t="shared" ca="1" si="104"/>
        <v>Vencido</v>
      </c>
      <c r="AF1252" s="7" t="str">
        <f t="shared" si="102"/>
        <v>Contrato En Curso</v>
      </c>
      <c r="AG1252" s="25"/>
      <c r="AH1252" s="28"/>
    </row>
    <row r="1253" spans="1:34" customFormat="1" ht="32.25" customHeight="1" x14ac:dyDescent="0.35">
      <c r="A1253" s="16"/>
      <c r="B1253" s="10"/>
      <c r="C1253" s="10"/>
      <c r="D1253" s="10"/>
      <c r="E1253" s="10"/>
      <c r="F1253" s="10"/>
      <c r="G1253" s="9"/>
      <c r="H1253" s="22"/>
      <c r="I1253" s="10"/>
      <c r="J1253" s="11"/>
      <c r="K1253" s="11"/>
      <c r="L1253" s="17"/>
      <c r="M1253" s="10"/>
      <c r="N1253" s="10"/>
      <c r="O1253" s="10"/>
      <c r="P1253" s="23"/>
      <c r="Q1253" s="22"/>
      <c r="R1253" s="13"/>
      <c r="S1253" s="18"/>
      <c r="T1253" s="14"/>
      <c r="U1253" s="14"/>
      <c r="V1253" s="15"/>
      <c r="W1253" s="20"/>
      <c r="X1253" s="21"/>
      <c r="Y1253" s="8" t="str">
        <f t="shared" si="105"/>
        <v>En Revisión</v>
      </c>
      <c r="Z1253" s="12"/>
      <c r="AA1253" s="24"/>
      <c r="AB1253" s="19"/>
      <c r="AC1253" s="6">
        <f t="shared" ca="1" si="103"/>
        <v>-45215</v>
      </c>
      <c r="AD1253" s="6" t="str">
        <f t="shared" si="106"/>
        <v>En Proceso</v>
      </c>
      <c r="AE1253" s="7" t="str">
        <f t="shared" ca="1" si="104"/>
        <v>Vencido</v>
      </c>
      <c r="AF1253" s="7" t="str">
        <f t="shared" si="102"/>
        <v>Contrato En Curso</v>
      </c>
      <c r="AG1253" s="25"/>
      <c r="AH1253" s="28"/>
    </row>
    <row r="1254" spans="1:34" customFormat="1" ht="32.25" customHeight="1" x14ac:dyDescent="0.35">
      <c r="A1254" s="16"/>
      <c r="B1254" s="10"/>
      <c r="C1254" s="10"/>
      <c r="D1254" s="10"/>
      <c r="E1254" s="10"/>
      <c r="F1254" s="10"/>
      <c r="G1254" s="9"/>
      <c r="H1254" s="22"/>
      <c r="I1254" s="10"/>
      <c r="J1254" s="11"/>
      <c r="K1254" s="11"/>
      <c r="L1254" s="17"/>
      <c r="M1254" s="10"/>
      <c r="N1254" s="10"/>
      <c r="O1254" s="10"/>
      <c r="P1254" s="23"/>
      <c r="Q1254" s="22"/>
      <c r="R1254" s="13"/>
      <c r="S1254" s="18"/>
      <c r="T1254" s="14"/>
      <c r="U1254" s="14"/>
      <c r="V1254" s="15"/>
      <c r="W1254" s="20"/>
      <c r="X1254" s="21"/>
      <c r="Y1254" s="8" t="str">
        <f t="shared" si="105"/>
        <v>En Revisión</v>
      </c>
      <c r="Z1254" s="12"/>
      <c r="AA1254" s="24"/>
      <c r="AB1254" s="19"/>
      <c r="AC1254" s="6">
        <f t="shared" ca="1" si="103"/>
        <v>-45215</v>
      </c>
      <c r="AD1254" s="6" t="str">
        <f t="shared" si="106"/>
        <v>En Proceso</v>
      </c>
      <c r="AE1254" s="7" t="str">
        <f t="shared" ca="1" si="104"/>
        <v>Vencido</v>
      </c>
      <c r="AF1254" s="7" t="str">
        <f t="shared" si="102"/>
        <v>Contrato En Curso</v>
      </c>
      <c r="AG1254" s="25"/>
      <c r="AH1254" s="28"/>
    </row>
    <row r="1255" spans="1:34" customFormat="1" ht="32.25" customHeight="1" x14ac:dyDescent="0.35">
      <c r="A1255" s="16"/>
      <c r="B1255" s="10"/>
      <c r="C1255" s="10"/>
      <c r="D1255" s="10"/>
      <c r="E1255" s="10"/>
      <c r="F1255" s="10"/>
      <c r="G1255" s="9"/>
      <c r="H1255" s="22"/>
      <c r="I1255" s="10"/>
      <c r="J1255" s="11"/>
      <c r="K1255" s="11"/>
      <c r="L1255" s="17"/>
      <c r="M1255" s="10"/>
      <c r="N1255" s="10"/>
      <c r="O1255" s="10"/>
      <c r="P1255" s="23"/>
      <c r="Q1255" s="22"/>
      <c r="R1255" s="13"/>
      <c r="S1255" s="18"/>
      <c r="T1255" s="14"/>
      <c r="U1255" s="14"/>
      <c r="V1255" s="15"/>
      <c r="W1255" s="20"/>
      <c r="X1255" s="21"/>
      <c r="Y1255" s="8" t="str">
        <f t="shared" si="105"/>
        <v>En Revisión</v>
      </c>
      <c r="Z1255" s="12"/>
      <c r="AA1255" s="24"/>
      <c r="AB1255" s="19"/>
      <c r="AC1255" s="6">
        <f t="shared" ca="1" si="103"/>
        <v>-45215</v>
      </c>
      <c r="AD1255" s="6" t="str">
        <f t="shared" si="106"/>
        <v>En Proceso</v>
      </c>
      <c r="AE1255" s="7" t="str">
        <f t="shared" ca="1" si="104"/>
        <v>Vencido</v>
      </c>
      <c r="AF1255" s="7" t="str">
        <f t="shared" si="102"/>
        <v>Contrato En Curso</v>
      </c>
      <c r="AG1255" s="25"/>
      <c r="AH1255" s="28"/>
    </row>
    <row r="1256" spans="1:34" customFormat="1" ht="32.25" customHeight="1" x14ac:dyDescent="0.35">
      <c r="A1256" s="16"/>
      <c r="B1256" s="10"/>
      <c r="C1256" s="10"/>
      <c r="D1256" s="10"/>
      <c r="E1256" s="10"/>
      <c r="F1256" s="10"/>
      <c r="G1256" s="9"/>
      <c r="H1256" s="22"/>
      <c r="I1256" s="10"/>
      <c r="J1256" s="11"/>
      <c r="K1256" s="11"/>
      <c r="L1256" s="17"/>
      <c r="M1256" s="10"/>
      <c r="N1256" s="10"/>
      <c r="O1256" s="10"/>
      <c r="P1256" s="23"/>
      <c r="Q1256" s="22"/>
      <c r="R1256" s="13"/>
      <c r="S1256" s="18"/>
      <c r="T1256" s="14"/>
      <c r="U1256" s="14"/>
      <c r="V1256" s="15"/>
      <c r="W1256" s="20"/>
      <c r="X1256" s="21"/>
      <c r="Y1256" s="8" t="str">
        <f t="shared" si="105"/>
        <v>En Revisión</v>
      </c>
      <c r="Z1256" s="12"/>
      <c r="AA1256" s="24"/>
      <c r="AB1256" s="19"/>
      <c r="AC1256" s="6">
        <f t="shared" ca="1" si="103"/>
        <v>-45215</v>
      </c>
      <c r="AD1256" s="6" t="str">
        <f t="shared" si="106"/>
        <v>En Proceso</v>
      </c>
      <c r="AE1256" s="7" t="str">
        <f t="shared" ca="1" si="104"/>
        <v>Vencido</v>
      </c>
      <c r="AF1256" s="7" t="str">
        <f t="shared" si="102"/>
        <v>Contrato En Curso</v>
      </c>
      <c r="AG1256" s="25"/>
      <c r="AH1256" s="28"/>
    </row>
    <row r="1257" spans="1:34" customFormat="1" ht="32.25" customHeight="1" x14ac:dyDescent="0.35">
      <c r="A1257" s="16"/>
      <c r="B1257" s="10"/>
      <c r="C1257" s="10"/>
      <c r="D1257" s="10"/>
      <c r="E1257" s="10"/>
      <c r="F1257" s="10"/>
      <c r="G1257" s="9"/>
      <c r="H1257" s="22"/>
      <c r="I1257" s="10"/>
      <c r="J1257" s="11"/>
      <c r="K1257" s="11"/>
      <c r="L1257" s="17"/>
      <c r="M1257" s="10"/>
      <c r="N1257" s="10"/>
      <c r="O1257" s="10"/>
      <c r="P1257" s="23"/>
      <c r="Q1257" s="22"/>
      <c r="R1257" s="13"/>
      <c r="S1257" s="18"/>
      <c r="T1257" s="14"/>
      <c r="U1257" s="14"/>
      <c r="V1257" s="15"/>
      <c r="W1257" s="20"/>
      <c r="X1257" s="21"/>
      <c r="Y1257" s="8" t="str">
        <f t="shared" si="105"/>
        <v>En Revisión</v>
      </c>
      <c r="Z1257" s="12"/>
      <c r="AA1257" s="24"/>
      <c r="AB1257" s="19"/>
      <c r="AC1257" s="6">
        <f t="shared" ca="1" si="103"/>
        <v>-45215</v>
      </c>
      <c r="AD1257" s="6" t="str">
        <f t="shared" si="106"/>
        <v>En Proceso</v>
      </c>
      <c r="AE1257" s="7" t="str">
        <f t="shared" ca="1" si="104"/>
        <v>Vencido</v>
      </c>
      <c r="AF1257" s="7" t="str">
        <f t="shared" si="102"/>
        <v>Contrato En Curso</v>
      </c>
      <c r="AG1257" s="25"/>
      <c r="AH1257" s="28"/>
    </row>
    <row r="1258" spans="1:34" customFormat="1" ht="32.25" customHeight="1" x14ac:dyDescent="0.35">
      <c r="A1258" s="16"/>
      <c r="B1258" s="10"/>
      <c r="C1258" s="10"/>
      <c r="D1258" s="10"/>
      <c r="E1258" s="10"/>
      <c r="F1258" s="10"/>
      <c r="G1258" s="9"/>
      <c r="H1258" s="22"/>
      <c r="I1258" s="10"/>
      <c r="J1258" s="11"/>
      <c r="K1258" s="11"/>
      <c r="L1258" s="17"/>
      <c r="M1258" s="10"/>
      <c r="N1258" s="10"/>
      <c r="O1258" s="10"/>
      <c r="P1258" s="23"/>
      <c r="Q1258" s="22"/>
      <c r="R1258" s="13"/>
      <c r="S1258" s="18"/>
      <c r="T1258" s="14"/>
      <c r="U1258" s="14"/>
      <c r="V1258" s="15"/>
      <c r="W1258" s="20"/>
      <c r="X1258" s="21"/>
      <c r="Y1258" s="8" t="str">
        <f t="shared" si="105"/>
        <v>En Revisión</v>
      </c>
      <c r="Z1258" s="12"/>
      <c r="AA1258" s="24"/>
      <c r="AB1258" s="19"/>
      <c r="AC1258" s="6">
        <f t="shared" ca="1" si="103"/>
        <v>-45215</v>
      </c>
      <c r="AD1258" s="6" t="str">
        <f t="shared" si="106"/>
        <v>En Proceso</v>
      </c>
      <c r="AE1258" s="7" t="str">
        <f t="shared" ca="1" si="104"/>
        <v>Vencido</v>
      </c>
      <c r="AF1258" s="7" t="str">
        <f t="shared" si="102"/>
        <v>Contrato En Curso</v>
      </c>
      <c r="AG1258" s="25"/>
      <c r="AH1258" s="28"/>
    </row>
    <row r="1259" spans="1:34" customFormat="1" ht="32.25" customHeight="1" x14ac:dyDescent="0.35">
      <c r="A1259" s="16"/>
      <c r="B1259" s="10"/>
      <c r="C1259" s="10"/>
      <c r="D1259" s="10"/>
      <c r="E1259" s="10"/>
      <c r="F1259" s="10"/>
      <c r="G1259" s="9"/>
      <c r="H1259" s="22"/>
      <c r="I1259" s="10"/>
      <c r="J1259" s="11"/>
      <c r="K1259" s="11"/>
      <c r="L1259" s="17"/>
      <c r="M1259" s="10"/>
      <c r="N1259" s="10"/>
      <c r="O1259" s="10"/>
      <c r="P1259" s="23"/>
      <c r="Q1259" s="22"/>
      <c r="R1259" s="13"/>
      <c r="S1259" s="18"/>
      <c r="T1259" s="14"/>
      <c r="U1259" s="14"/>
      <c r="V1259" s="15"/>
      <c r="W1259" s="20"/>
      <c r="X1259" s="21"/>
      <c r="Y1259" s="8" t="str">
        <f t="shared" si="105"/>
        <v>En Revisión</v>
      </c>
      <c r="Z1259" s="12"/>
      <c r="AA1259" s="24"/>
      <c r="AB1259" s="19"/>
      <c r="AC1259" s="6">
        <f t="shared" ca="1" si="103"/>
        <v>-45215</v>
      </c>
      <c r="AD1259" s="6" t="str">
        <f t="shared" si="106"/>
        <v>En Proceso</v>
      </c>
      <c r="AE1259" s="7" t="str">
        <f t="shared" ca="1" si="104"/>
        <v>Vencido</v>
      </c>
      <c r="AF1259" s="7" t="str">
        <f t="shared" si="102"/>
        <v>Contrato En Curso</v>
      </c>
      <c r="AG1259" s="25"/>
      <c r="AH1259" s="28"/>
    </row>
    <row r="1260" spans="1:34" customFormat="1" ht="32.25" customHeight="1" x14ac:dyDescent="0.35">
      <c r="A1260" s="16"/>
      <c r="B1260" s="10"/>
      <c r="C1260" s="10"/>
      <c r="D1260" s="10"/>
      <c r="E1260" s="10"/>
      <c r="F1260" s="10"/>
      <c r="G1260" s="9"/>
      <c r="H1260" s="22"/>
      <c r="I1260" s="10"/>
      <c r="J1260" s="11"/>
      <c r="K1260" s="11"/>
      <c r="L1260" s="17"/>
      <c r="M1260" s="10"/>
      <c r="N1260" s="10"/>
      <c r="O1260" s="10"/>
      <c r="P1260" s="23"/>
      <c r="Q1260" s="22"/>
      <c r="R1260" s="13"/>
      <c r="S1260" s="18"/>
      <c r="T1260" s="14"/>
      <c r="U1260" s="14"/>
      <c r="V1260" s="15"/>
      <c r="W1260" s="20"/>
      <c r="X1260" s="21"/>
      <c r="Y1260" s="8" t="str">
        <f t="shared" si="105"/>
        <v>En Revisión</v>
      </c>
      <c r="Z1260" s="12"/>
      <c r="AA1260" s="24"/>
      <c r="AB1260" s="19"/>
      <c r="AC1260" s="6">
        <f t="shared" ca="1" si="103"/>
        <v>-45215</v>
      </c>
      <c r="AD1260" s="6" t="str">
        <f t="shared" si="106"/>
        <v>En Proceso</v>
      </c>
      <c r="AE1260" s="7" t="str">
        <f t="shared" ca="1" si="104"/>
        <v>Vencido</v>
      </c>
      <c r="AF1260" s="7" t="str">
        <f t="shared" si="102"/>
        <v>Contrato En Curso</v>
      </c>
      <c r="AG1260" s="25"/>
      <c r="AH1260" s="28"/>
    </row>
    <row r="1261" spans="1:34" customFormat="1" ht="32.25" customHeight="1" x14ac:dyDescent="0.35">
      <c r="A1261" s="16"/>
      <c r="B1261" s="10"/>
      <c r="C1261" s="10"/>
      <c r="D1261" s="10"/>
      <c r="E1261" s="10"/>
      <c r="F1261" s="10"/>
      <c r="G1261" s="9"/>
      <c r="H1261" s="22"/>
      <c r="I1261" s="10"/>
      <c r="J1261" s="11"/>
      <c r="K1261" s="11"/>
      <c r="L1261" s="17"/>
      <c r="M1261" s="10"/>
      <c r="N1261" s="10"/>
      <c r="O1261" s="10"/>
      <c r="P1261" s="23"/>
      <c r="Q1261" s="22"/>
      <c r="R1261" s="13"/>
      <c r="S1261" s="18"/>
      <c r="T1261" s="14"/>
      <c r="U1261" s="14"/>
      <c r="V1261" s="15"/>
      <c r="W1261" s="20"/>
      <c r="X1261" s="21"/>
      <c r="Y1261" s="8" t="str">
        <f t="shared" si="105"/>
        <v>En Revisión</v>
      </c>
      <c r="Z1261" s="12"/>
      <c r="AA1261" s="24"/>
      <c r="AB1261" s="19"/>
      <c r="AC1261" s="6">
        <f t="shared" ca="1" si="103"/>
        <v>-45215</v>
      </c>
      <c r="AD1261" s="6" t="str">
        <f t="shared" si="106"/>
        <v>En Proceso</v>
      </c>
      <c r="AE1261" s="7" t="str">
        <f t="shared" ca="1" si="104"/>
        <v>Vencido</v>
      </c>
      <c r="AF1261" s="7" t="str">
        <f t="shared" si="102"/>
        <v>Contrato En Curso</v>
      </c>
      <c r="AG1261" s="25"/>
      <c r="AH1261" s="28"/>
    </row>
    <row r="1262" spans="1:34" customFormat="1" ht="32.25" customHeight="1" x14ac:dyDescent="0.35">
      <c r="A1262" s="16"/>
      <c r="B1262" s="10"/>
      <c r="C1262" s="10"/>
      <c r="D1262" s="10"/>
      <c r="E1262" s="10"/>
      <c r="F1262" s="10"/>
      <c r="G1262" s="9"/>
      <c r="H1262" s="22"/>
      <c r="I1262" s="10"/>
      <c r="J1262" s="11"/>
      <c r="K1262" s="11"/>
      <c r="L1262" s="17"/>
      <c r="M1262" s="10"/>
      <c r="N1262" s="10"/>
      <c r="O1262" s="10"/>
      <c r="P1262" s="23"/>
      <c r="Q1262" s="22"/>
      <c r="R1262" s="13"/>
      <c r="S1262" s="18"/>
      <c r="T1262" s="14"/>
      <c r="U1262" s="14"/>
      <c r="V1262" s="15"/>
      <c r="W1262" s="20"/>
      <c r="X1262" s="21"/>
      <c r="Y1262" s="8" t="str">
        <f t="shared" si="105"/>
        <v>En Revisión</v>
      </c>
      <c r="Z1262" s="12"/>
      <c r="AA1262" s="24"/>
      <c r="AB1262" s="19"/>
      <c r="AC1262" s="6">
        <f t="shared" ca="1" si="103"/>
        <v>-45215</v>
      </c>
      <c r="AD1262" s="6" t="str">
        <f t="shared" si="106"/>
        <v>En Proceso</v>
      </c>
      <c r="AE1262" s="7" t="str">
        <f t="shared" ca="1" si="104"/>
        <v>Vencido</v>
      </c>
      <c r="AF1262" s="7" t="str">
        <f t="shared" si="102"/>
        <v>Contrato En Curso</v>
      </c>
      <c r="AG1262" s="25"/>
      <c r="AH1262" s="28"/>
    </row>
    <row r="1263" spans="1:34" customFormat="1" ht="32.25" customHeight="1" x14ac:dyDescent="0.35">
      <c r="A1263" s="16"/>
      <c r="B1263" s="10"/>
      <c r="C1263" s="10"/>
      <c r="D1263" s="10"/>
      <c r="E1263" s="10"/>
      <c r="F1263" s="10"/>
      <c r="G1263" s="9"/>
      <c r="H1263" s="22"/>
      <c r="I1263" s="10"/>
      <c r="J1263" s="11"/>
      <c r="K1263" s="11"/>
      <c r="L1263" s="17"/>
      <c r="M1263" s="10"/>
      <c r="N1263" s="10"/>
      <c r="O1263" s="10"/>
      <c r="P1263" s="23"/>
      <c r="Q1263" s="22"/>
      <c r="R1263" s="13"/>
      <c r="S1263" s="18"/>
      <c r="T1263" s="14"/>
      <c r="U1263" s="14"/>
      <c r="V1263" s="15"/>
      <c r="W1263" s="20"/>
      <c r="X1263" s="21"/>
      <c r="Y1263" s="8" t="str">
        <f t="shared" si="105"/>
        <v>En Revisión</v>
      </c>
      <c r="Z1263" s="12"/>
      <c r="AA1263" s="24"/>
      <c r="AB1263" s="19"/>
      <c r="AC1263" s="6">
        <f t="shared" ca="1" si="103"/>
        <v>-45215</v>
      </c>
      <c r="AD1263" s="6" t="str">
        <f t="shared" si="106"/>
        <v>En Proceso</v>
      </c>
      <c r="AE1263" s="7" t="str">
        <f t="shared" ca="1" si="104"/>
        <v>Vencido</v>
      </c>
      <c r="AF1263" s="7" t="str">
        <f t="shared" si="102"/>
        <v>Contrato En Curso</v>
      </c>
      <c r="AG1263" s="25"/>
      <c r="AH1263" s="28"/>
    </row>
    <row r="1264" spans="1:34" customFormat="1" ht="32.25" customHeight="1" x14ac:dyDescent="0.35">
      <c r="A1264" s="16"/>
      <c r="B1264" s="10"/>
      <c r="C1264" s="10"/>
      <c r="D1264" s="10"/>
      <c r="E1264" s="10"/>
      <c r="F1264" s="10"/>
      <c r="G1264" s="9"/>
      <c r="H1264" s="22"/>
      <c r="I1264" s="10"/>
      <c r="J1264" s="11"/>
      <c r="K1264" s="11"/>
      <c r="L1264" s="17"/>
      <c r="M1264" s="10"/>
      <c r="N1264" s="10"/>
      <c r="O1264" s="10"/>
      <c r="P1264" s="23"/>
      <c r="Q1264" s="22"/>
      <c r="R1264" s="13"/>
      <c r="S1264" s="18"/>
      <c r="T1264" s="14"/>
      <c r="U1264" s="14"/>
      <c r="V1264" s="15"/>
      <c r="W1264" s="20"/>
      <c r="X1264" s="21"/>
      <c r="Y1264" s="8" t="str">
        <f t="shared" si="105"/>
        <v>En Revisión</v>
      </c>
      <c r="Z1264" s="12"/>
      <c r="AA1264" s="24"/>
      <c r="AB1264" s="19"/>
      <c r="AC1264" s="6">
        <f t="shared" ca="1" si="103"/>
        <v>-45215</v>
      </c>
      <c r="AD1264" s="6" t="str">
        <f t="shared" si="106"/>
        <v>En Proceso</v>
      </c>
      <c r="AE1264" s="7" t="str">
        <f t="shared" ca="1" si="104"/>
        <v>Vencido</v>
      </c>
      <c r="AF1264" s="7" t="str">
        <f t="shared" si="102"/>
        <v>Contrato En Curso</v>
      </c>
      <c r="AG1264" s="25"/>
      <c r="AH1264" s="28"/>
    </row>
    <row r="1265" spans="1:34" customFormat="1" ht="32.25" customHeight="1" x14ac:dyDescent="0.35">
      <c r="A1265" s="16"/>
      <c r="B1265" s="10"/>
      <c r="C1265" s="10"/>
      <c r="D1265" s="10"/>
      <c r="E1265" s="10"/>
      <c r="F1265" s="10"/>
      <c r="G1265" s="9"/>
      <c r="H1265" s="22"/>
      <c r="I1265" s="10"/>
      <c r="J1265" s="11"/>
      <c r="K1265" s="11"/>
      <c r="L1265" s="17"/>
      <c r="M1265" s="10"/>
      <c r="N1265" s="10"/>
      <c r="O1265" s="10"/>
      <c r="P1265" s="23"/>
      <c r="Q1265" s="22"/>
      <c r="R1265" s="13"/>
      <c r="S1265" s="18"/>
      <c r="T1265" s="14"/>
      <c r="U1265" s="14"/>
      <c r="V1265" s="15"/>
      <c r="W1265" s="20"/>
      <c r="X1265" s="21"/>
      <c r="Y1265" s="8" t="str">
        <f t="shared" si="105"/>
        <v>En Revisión</v>
      </c>
      <c r="Z1265" s="12"/>
      <c r="AA1265" s="24"/>
      <c r="AB1265" s="19"/>
      <c r="AC1265" s="6">
        <f t="shared" ca="1" si="103"/>
        <v>-45215</v>
      </c>
      <c r="AD1265" s="6" t="str">
        <f t="shared" si="106"/>
        <v>En Proceso</v>
      </c>
      <c r="AE1265" s="7" t="str">
        <f t="shared" ca="1" si="104"/>
        <v>Vencido</v>
      </c>
      <c r="AF1265" s="7" t="str">
        <f t="shared" si="102"/>
        <v>Contrato En Curso</v>
      </c>
      <c r="AG1265" s="25"/>
      <c r="AH1265" s="28"/>
    </row>
    <row r="1266" spans="1:34" customFormat="1" ht="32.25" customHeight="1" x14ac:dyDescent="0.35">
      <c r="A1266" s="16"/>
      <c r="B1266" s="10"/>
      <c r="C1266" s="10"/>
      <c r="D1266" s="10"/>
      <c r="E1266" s="10"/>
      <c r="F1266" s="10"/>
      <c r="G1266" s="9"/>
      <c r="H1266" s="22"/>
      <c r="I1266" s="10"/>
      <c r="J1266" s="11"/>
      <c r="K1266" s="11"/>
      <c r="L1266" s="17"/>
      <c r="M1266" s="10"/>
      <c r="N1266" s="10"/>
      <c r="O1266" s="10"/>
      <c r="P1266" s="23"/>
      <c r="Q1266" s="22"/>
      <c r="R1266" s="13"/>
      <c r="S1266" s="18"/>
      <c r="T1266" s="14"/>
      <c r="U1266" s="14"/>
      <c r="V1266" s="15"/>
      <c r="W1266" s="20"/>
      <c r="X1266" s="21"/>
      <c r="Y1266" s="8" t="str">
        <f t="shared" si="105"/>
        <v>En Revisión</v>
      </c>
      <c r="Z1266" s="12"/>
      <c r="AA1266" s="24"/>
      <c r="AB1266" s="19"/>
      <c r="AC1266" s="6">
        <f t="shared" ca="1" si="103"/>
        <v>-45215</v>
      </c>
      <c r="AD1266" s="6" t="str">
        <f t="shared" si="106"/>
        <v>En Proceso</v>
      </c>
      <c r="AE1266" s="7" t="str">
        <f t="shared" ca="1" si="104"/>
        <v>Vencido</v>
      </c>
      <c r="AF1266" s="7" t="str">
        <f t="shared" si="102"/>
        <v>Contrato En Curso</v>
      </c>
      <c r="AG1266" s="25"/>
      <c r="AH1266" s="28"/>
    </row>
    <row r="1267" spans="1:34" customFormat="1" ht="32.25" customHeight="1" x14ac:dyDescent="0.35">
      <c r="A1267" s="16"/>
      <c r="B1267" s="10"/>
      <c r="C1267" s="10"/>
      <c r="D1267" s="10"/>
      <c r="E1267" s="10"/>
      <c r="F1267" s="10"/>
      <c r="G1267" s="9"/>
      <c r="H1267" s="22"/>
      <c r="I1267" s="10"/>
      <c r="J1267" s="11"/>
      <c r="K1267" s="11"/>
      <c r="L1267" s="17"/>
      <c r="M1267" s="10"/>
      <c r="N1267" s="10"/>
      <c r="O1267" s="10"/>
      <c r="P1267" s="23"/>
      <c r="Q1267" s="22"/>
      <c r="R1267" s="13"/>
      <c r="S1267" s="18"/>
      <c r="T1267" s="14"/>
      <c r="U1267" s="14"/>
      <c r="V1267" s="15"/>
      <c r="W1267" s="20"/>
      <c r="X1267" s="21"/>
      <c r="Y1267" s="8" t="str">
        <f t="shared" si="105"/>
        <v>En Revisión</v>
      </c>
      <c r="Z1267" s="12"/>
      <c r="AA1267" s="24"/>
      <c r="AB1267" s="19"/>
      <c r="AC1267" s="6">
        <f t="shared" ca="1" si="103"/>
        <v>-45215</v>
      </c>
      <c r="AD1267" s="6" t="str">
        <f t="shared" si="106"/>
        <v>En Proceso</v>
      </c>
      <c r="AE1267" s="7" t="str">
        <f t="shared" ca="1" si="104"/>
        <v>Vencido</v>
      </c>
      <c r="AF1267" s="7" t="str">
        <f t="shared" si="102"/>
        <v>Contrato En Curso</v>
      </c>
      <c r="AG1267" s="25"/>
      <c r="AH1267" s="28"/>
    </row>
    <row r="1268" spans="1:34" customFormat="1" ht="32.25" customHeight="1" x14ac:dyDescent="0.35">
      <c r="A1268" s="16"/>
      <c r="B1268" s="10"/>
      <c r="C1268" s="10"/>
      <c r="D1268" s="10"/>
      <c r="E1268" s="10"/>
      <c r="F1268" s="10"/>
      <c r="G1268" s="9"/>
      <c r="H1268" s="22"/>
      <c r="I1268" s="10"/>
      <c r="J1268" s="11"/>
      <c r="K1268" s="11"/>
      <c r="L1268" s="17"/>
      <c r="M1268" s="10"/>
      <c r="N1268" s="10"/>
      <c r="O1268" s="10"/>
      <c r="P1268" s="23"/>
      <c r="Q1268" s="22"/>
      <c r="R1268" s="13"/>
      <c r="S1268" s="18"/>
      <c r="T1268" s="14"/>
      <c r="U1268" s="14"/>
      <c r="V1268" s="15"/>
      <c r="W1268" s="20"/>
      <c r="X1268" s="21"/>
      <c r="Y1268" s="8" t="str">
        <f t="shared" si="105"/>
        <v>En Revisión</v>
      </c>
      <c r="Z1268" s="12"/>
      <c r="AA1268" s="24"/>
      <c r="AB1268" s="19"/>
      <c r="AC1268" s="6">
        <f t="shared" ca="1" si="103"/>
        <v>-45215</v>
      </c>
      <c r="AD1268" s="6" t="str">
        <f t="shared" si="106"/>
        <v>En Proceso</v>
      </c>
      <c r="AE1268" s="7" t="str">
        <f t="shared" ca="1" si="104"/>
        <v>Vencido</v>
      </c>
      <c r="AF1268" s="7" t="str">
        <f t="shared" si="102"/>
        <v>Contrato En Curso</v>
      </c>
      <c r="AG1268" s="25"/>
      <c r="AH1268" s="28"/>
    </row>
    <row r="1269" spans="1:34" customFormat="1" ht="32.25" customHeight="1" x14ac:dyDescent="0.35">
      <c r="A1269" s="16"/>
      <c r="B1269" s="10"/>
      <c r="C1269" s="10"/>
      <c r="D1269" s="10"/>
      <c r="E1269" s="10"/>
      <c r="F1269" s="10"/>
      <c r="G1269" s="9"/>
      <c r="H1269" s="22"/>
      <c r="I1269" s="10"/>
      <c r="J1269" s="11"/>
      <c r="K1269" s="11"/>
      <c r="L1269" s="17"/>
      <c r="M1269" s="10"/>
      <c r="N1269" s="10"/>
      <c r="O1269" s="10"/>
      <c r="P1269" s="23"/>
      <c r="Q1269" s="22"/>
      <c r="R1269" s="13"/>
      <c r="S1269" s="18"/>
      <c r="T1269" s="14"/>
      <c r="U1269" s="14"/>
      <c r="V1269" s="15"/>
      <c r="W1269" s="20"/>
      <c r="X1269" s="21"/>
      <c r="Y1269" s="8" t="str">
        <f t="shared" si="105"/>
        <v>En Revisión</v>
      </c>
      <c r="Z1269" s="12"/>
      <c r="AA1269" s="24"/>
      <c r="AB1269" s="19"/>
      <c r="AC1269" s="6">
        <f t="shared" ca="1" si="103"/>
        <v>-45215</v>
      </c>
      <c r="AD1269" s="6" t="str">
        <f t="shared" si="106"/>
        <v>En Proceso</v>
      </c>
      <c r="AE1269" s="7" t="str">
        <f t="shared" ca="1" si="104"/>
        <v>Vencido</v>
      </c>
      <c r="AF1269" s="7" t="str">
        <f t="shared" si="102"/>
        <v>Contrato En Curso</v>
      </c>
      <c r="AG1269" s="25"/>
      <c r="AH1269" s="28"/>
    </row>
    <row r="1270" spans="1:34" customFormat="1" ht="32.25" customHeight="1" x14ac:dyDescent="0.35">
      <c r="A1270" s="16"/>
      <c r="B1270" s="10"/>
      <c r="C1270" s="10"/>
      <c r="D1270" s="10"/>
      <c r="E1270" s="10"/>
      <c r="F1270" s="10"/>
      <c r="G1270" s="9"/>
      <c r="H1270" s="22"/>
      <c r="I1270" s="10"/>
      <c r="J1270" s="11"/>
      <c r="K1270" s="11"/>
      <c r="L1270" s="17"/>
      <c r="M1270" s="10"/>
      <c r="N1270" s="10"/>
      <c r="O1270" s="10"/>
      <c r="P1270" s="23"/>
      <c r="Q1270" s="22"/>
      <c r="R1270" s="13"/>
      <c r="S1270" s="18"/>
      <c r="T1270" s="14"/>
      <c r="U1270" s="14"/>
      <c r="V1270" s="15"/>
      <c r="W1270" s="20"/>
      <c r="X1270" s="21"/>
      <c r="Y1270" s="8" t="str">
        <f t="shared" si="105"/>
        <v>En Revisión</v>
      </c>
      <c r="Z1270" s="12"/>
      <c r="AA1270" s="24"/>
      <c r="AB1270" s="19"/>
      <c r="AC1270" s="6">
        <f t="shared" ca="1" si="103"/>
        <v>-45215</v>
      </c>
      <c r="AD1270" s="6" t="str">
        <f t="shared" si="106"/>
        <v>En Proceso</v>
      </c>
      <c r="AE1270" s="7" t="str">
        <f t="shared" ca="1" si="104"/>
        <v>Vencido</v>
      </c>
      <c r="AF1270" s="7" t="str">
        <f t="shared" si="102"/>
        <v>Contrato En Curso</v>
      </c>
      <c r="AG1270" s="25"/>
      <c r="AH1270" s="28"/>
    </row>
    <row r="1271" spans="1:34" customFormat="1" ht="32.25" customHeight="1" x14ac:dyDescent="0.35">
      <c r="A1271" s="16"/>
      <c r="B1271" s="10"/>
      <c r="C1271" s="10"/>
      <c r="D1271" s="10"/>
      <c r="E1271" s="10"/>
      <c r="F1271" s="10"/>
      <c r="G1271" s="9"/>
      <c r="H1271" s="22"/>
      <c r="I1271" s="10"/>
      <c r="J1271" s="11"/>
      <c r="K1271" s="11"/>
      <c r="L1271" s="17"/>
      <c r="M1271" s="10"/>
      <c r="N1271" s="10"/>
      <c r="O1271" s="10"/>
      <c r="P1271" s="23"/>
      <c r="Q1271" s="22"/>
      <c r="R1271" s="13"/>
      <c r="S1271" s="18"/>
      <c r="T1271" s="14"/>
      <c r="U1271" s="14"/>
      <c r="V1271" s="15"/>
      <c r="W1271" s="20"/>
      <c r="X1271" s="21"/>
      <c r="Y1271" s="8" t="str">
        <f t="shared" si="105"/>
        <v>En Revisión</v>
      </c>
      <c r="Z1271" s="12"/>
      <c r="AA1271" s="24"/>
      <c r="AB1271" s="19"/>
      <c r="AC1271" s="6">
        <f t="shared" ca="1" si="103"/>
        <v>-45215</v>
      </c>
      <c r="AD1271" s="6" t="str">
        <f t="shared" si="106"/>
        <v>En Proceso</v>
      </c>
      <c r="AE1271" s="7" t="str">
        <f t="shared" ca="1" si="104"/>
        <v>Vencido</v>
      </c>
      <c r="AF1271" s="7" t="str">
        <f t="shared" si="102"/>
        <v>Contrato En Curso</v>
      </c>
      <c r="AG1271" s="25"/>
      <c r="AH1271" s="28"/>
    </row>
    <row r="1272" spans="1:34" customFormat="1" ht="32.25" customHeight="1" x14ac:dyDescent="0.35">
      <c r="A1272" s="16"/>
      <c r="B1272" s="10"/>
      <c r="C1272" s="10"/>
      <c r="D1272" s="10"/>
      <c r="E1272" s="10"/>
      <c r="F1272" s="10"/>
      <c r="G1272" s="9"/>
      <c r="H1272" s="22"/>
      <c r="I1272" s="10"/>
      <c r="J1272" s="11"/>
      <c r="K1272" s="11"/>
      <c r="L1272" s="17"/>
      <c r="M1272" s="10"/>
      <c r="N1272" s="10"/>
      <c r="O1272" s="10"/>
      <c r="P1272" s="23"/>
      <c r="Q1272" s="22"/>
      <c r="R1272" s="13"/>
      <c r="S1272" s="18"/>
      <c r="T1272" s="14"/>
      <c r="U1272" s="14"/>
      <c r="V1272" s="15"/>
      <c r="W1272" s="20"/>
      <c r="X1272" s="21"/>
      <c r="Y1272" s="8" t="str">
        <f t="shared" si="105"/>
        <v>En Revisión</v>
      </c>
      <c r="Z1272" s="12"/>
      <c r="AA1272" s="24"/>
      <c r="AB1272" s="19"/>
      <c r="AC1272" s="6">
        <f t="shared" ca="1" si="103"/>
        <v>-45215</v>
      </c>
      <c r="AD1272" s="6" t="str">
        <f t="shared" si="106"/>
        <v>En Proceso</v>
      </c>
      <c r="AE1272" s="7" t="str">
        <f t="shared" ca="1" si="104"/>
        <v>Vencido</v>
      </c>
      <c r="AF1272" s="7" t="str">
        <f t="shared" si="102"/>
        <v>Contrato En Curso</v>
      </c>
      <c r="AG1272" s="25"/>
      <c r="AH1272" s="28"/>
    </row>
    <row r="1273" spans="1:34" customFormat="1" ht="32.25" customHeight="1" x14ac:dyDescent="0.35">
      <c r="A1273" s="16"/>
      <c r="B1273" s="10"/>
      <c r="C1273" s="10"/>
      <c r="D1273" s="10"/>
      <c r="E1273" s="10"/>
      <c r="F1273" s="10"/>
      <c r="G1273" s="9"/>
      <c r="H1273" s="22"/>
      <c r="I1273" s="10"/>
      <c r="J1273" s="11"/>
      <c r="K1273" s="11"/>
      <c r="L1273" s="17"/>
      <c r="M1273" s="10"/>
      <c r="N1273" s="10"/>
      <c r="O1273" s="10"/>
      <c r="P1273" s="23"/>
      <c r="Q1273" s="22"/>
      <c r="R1273" s="13"/>
      <c r="S1273" s="18"/>
      <c r="T1273" s="14"/>
      <c r="U1273" s="14"/>
      <c r="V1273" s="15"/>
      <c r="W1273" s="20"/>
      <c r="X1273" s="21"/>
      <c r="Y1273" s="8" t="str">
        <f t="shared" si="105"/>
        <v>En Revisión</v>
      </c>
      <c r="Z1273" s="12"/>
      <c r="AA1273" s="24"/>
      <c r="AB1273" s="19"/>
      <c r="AC1273" s="6">
        <f t="shared" ca="1" si="103"/>
        <v>-45215</v>
      </c>
      <c r="AD1273" s="6" t="str">
        <f t="shared" si="106"/>
        <v>En Proceso</v>
      </c>
      <c r="AE1273" s="7" t="str">
        <f t="shared" ca="1" si="104"/>
        <v>Vencido</v>
      </c>
      <c r="AF1273" s="7" t="str">
        <f t="shared" si="102"/>
        <v>Contrato En Curso</v>
      </c>
      <c r="AG1273" s="25"/>
      <c r="AH1273" s="28"/>
    </row>
    <row r="1274" spans="1:34" customFormat="1" ht="32.25" customHeight="1" x14ac:dyDescent="0.35">
      <c r="A1274" s="16"/>
      <c r="B1274" s="10"/>
      <c r="C1274" s="10"/>
      <c r="D1274" s="10"/>
      <c r="E1274" s="10"/>
      <c r="F1274" s="10"/>
      <c r="G1274" s="9"/>
      <c r="H1274" s="22"/>
      <c r="I1274" s="10"/>
      <c r="J1274" s="11"/>
      <c r="K1274" s="11"/>
      <c r="L1274" s="17"/>
      <c r="M1274" s="10"/>
      <c r="N1274" s="10"/>
      <c r="O1274" s="10"/>
      <c r="P1274" s="23"/>
      <c r="Q1274" s="22"/>
      <c r="R1274" s="13"/>
      <c r="S1274" s="18"/>
      <c r="T1274" s="14"/>
      <c r="U1274" s="14"/>
      <c r="V1274" s="15"/>
      <c r="W1274" s="20"/>
      <c r="X1274" s="21"/>
      <c r="Y1274" s="8" t="str">
        <f t="shared" si="105"/>
        <v>En Revisión</v>
      </c>
      <c r="Z1274" s="12"/>
      <c r="AA1274" s="24"/>
      <c r="AB1274" s="19"/>
      <c r="AC1274" s="6">
        <f t="shared" ca="1" si="103"/>
        <v>-45215</v>
      </c>
      <c r="AD1274" s="6" t="str">
        <f t="shared" si="106"/>
        <v>En Proceso</v>
      </c>
      <c r="AE1274" s="7" t="str">
        <f t="shared" ca="1" si="104"/>
        <v>Vencido</v>
      </c>
      <c r="AF1274" s="7" t="str">
        <f t="shared" si="102"/>
        <v>Contrato En Curso</v>
      </c>
      <c r="AG1274" s="25"/>
      <c r="AH1274" s="28"/>
    </row>
    <row r="1275" spans="1:34" customFormat="1" ht="32.25" customHeight="1" x14ac:dyDescent="0.35">
      <c r="A1275" s="16"/>
      <c r="B1275" s="10"/>
      <c r="C1275" s="10"/>
      <c r="D1275" s="10"/>
      <c r="E1275" s="10"/>
      <c r="F1275" s="10"/>
      <c r="G1275" s="9"/>
      <c r="H1275" s="22"/>
      <c r="I1275" s="10"/>
      <c r="J1275" s="11"/>
      <c r="K1275" s="11"/>
      <c r="L1275" s="17"/>
      <c r="M1275" s="10"/>
      <c r="N1275" s="10"/>
      <c r="O1275" s="10"/>
      <c r="P1275" s="23"/>
      <c r="Q1275" s="22"/>
      <c r="R1275" s="13"/>
      <c r="S1275" s="18"/>
      <c r="T1275" s="14"/>
      <c r="U1275" s="14"/>
      <c r="V1275" s="15"/>
      <c r="W1275" s="20"/>
      <c r="X1275" s="21"/>
      <c r="Y1275" s="8" t="str">
        <f t="shared" si="105"/>
        <v>En Revisión</v>
      </c>
      <c r="Z1275" s="12"/>
      <c r="AA1275" s="24"/>
      <c r="AB1275" s="19"/>
      <c r="AC1275" s="6">
        <f t="shared" ca="1" si="103"/>
        <v>-45215</v>
      </c>
      <c r="AD1275" s="6" t="str">
        <f t="shared" si="106"/>
        <v>En Proceso</v>
      </c>
      <c r="AE1275" s="7" t="str">
        <f t="shared" ca="1" si="104"/>
        <v>Vencido</v>
      </c>
      <c r="AF1275" s="7" t="str">
        <f t="shared" si="102"/>
        <v>Contrato En Curso</v>
      </c>
      <c r="AG1275" s="25"/>
      <c r="AH1275" s="28"/>
    </row>
    <row r="1276" spans="1:34" customFormat="1" ht="32.25" customHeight="1" x14ac:dyDescent="0.35">
      <c r="A1276" s="16"/>
      <c r="B1276" s="10"/>
      <c r="C1276" s="10"/>
      <c r="D1276" s="10"/>
      <c r="E1276" s="10"/>
      <c r="F1276" s="10"/>
      <c r="G1276" s="9"/>
      <c r="H1276" s="22"/>
      <c r="I1276" s="10"/>
      <c r="J1276" s="11"/>
      <c r="K1276" s="11"/>
      <c r="L1276" s="17"/>
      <c r="M1276" s="10"/>
      <c r="N1276" s="10"/>
      <c r="O1276" s="10"/>
      <c r="P1276" s="23"/>
      <c r="Q1276" s="22"/>
      <c r="R1276" s="13"/>
      <c r="S1276" s="18"/>
      <c r="T1276" s="14"/>
      <c r="U1276" s="14"/>
      <c r="V1276" s="15"/>
      <c r="W1276" s="20"/>
      <c r="X1276" s="21"/>
      <c r="Y1276" s="8" t="str">
        <f t="shared" si="105"/>
        <v>En Revisión</v>
      </c>
      <c r="Z1276" s="12"/>
      <c r="AA1276" s="24"/>
      <c r="AB1276" s="19"/>
      <c r="AC1276" s="6">
        <f t="shared" ca="1" si="103"/>
        <v>-45215</v>
      </c>
      <c r="AD1276" s="6" t="str">
        <f t="shared" si="106"/>
        <v>En Proceso</v>
      </c>
      <c r="AE1276" s="7" t="str">
        <f t="shared" ca="1" si="104"/>
        <v>Vencido</v>
      </c>
      <c r="AF1276" s="7" t="str">
        <f t="shared" si="102"/>
        <v>Contrato En Curso</v>
      </c>
      <c r="AG1276" s="25"/>
      <c r="AH1276" s="28"/>
    </row>
    <row r="1277" spans="1:34" customFormat="1" ht="32.25" customHeight="1" x14ac:dyDescent="0.35">
      <c r="A1277" s="16"/>
      <c r="B1277" s="10"/>
      <c r="C1277" s="10"/>
      <c r="D1277" s="10"/>
      <c r="E1277" s="10"/>
      <c r="F1277" s="10"/>
      <c r="G1277" s="9"/>
      <c r="H1277" s="22"/>
      <c r="I1277" s="10"/>
      <c r="J1277" s="11"/>
      <c r="K1277" s="11"/>
      <c r="L1277" s="17"/>
      <c r="M1277" s="10"/>
      <c r="N1277" s="10"/>
      <c r="O1277" s="10"/>
      <c r="P1277" s="23"/>
      <c r="Q1277" s="22"/>
      <c r="R1277" s="13"/>
      <c r="S1277" s="18"/>
      <c r="T1277" s="14"/>
      <c r="U1277" s="14"/>
      <c r="V1277" s="15"/>
      <c r="W1277" s="20"/>
      <c r="X1277" s="21"/>
      <c r="Y1277" s="8" t="str">
        <f t="shared" si="105"/>
        <v>En Revisión</v>
      </c>
      <c r="Z1277" s="12"/>
      <c r="AA1277" s="24"/>
      <c r="AB1277" s="19"/>
      <c r="AC1277" s="6">
        <f t="shared" ca="1" si="103"/>
        <v>-45215</v>
      </c>
      <c r="AD1277" s="6" t="str">
        <f t="shared" si="106"/>
        <v>En Proceso</v>
      </c>
      <c r="AE1277" s="7" t="str">
        <f t="shared" ca="1" si="104"/>
        <v>Vencido</v>
      </c>
      <c r="AF1277" s="7" t="str">
        <f t="shared" si="102"/>
        <v>Contrato En Curso</v>
      </c>
      <c r="AG1277" s="25"/>
      <c r="AH1277" s="28"/>
    </row>
    <row r="1278" spans="1:34" customFormat="1" ht="32.25" customHeight="1" x14ac:dyDescent="0.35">
      <c r="A1278" s="16"/>
      <c r="B1278" s="10"/>
      <c r="C1278" s="10"/>
      <c r="D1278" s="10"/>
      <c r="E1278" s="10"/>
      <c r="F1278" s="10"/>
      <c r="G1278" s="9"/>
      <c r="H1278" s="22"/>
      <c r="I1278" s="10"/>
      <c r="J1278" s="11"/>
      <c r="K1278" s="11"/>
      <c r="L1278" s="17"/>
      <c r="M1278" s="10"/>
      <c r="N1278" s="10"/>
      <c r="O1278" s="10"/>
      <c r="P1278" s="23"/>
      <c r="Q1278" s="22"/>
      <c r="R1278" s="13"/>
      <c r="S1278" s="18"/>
      <c r="T1278" s="14"/>
      <c r="U1278" s="14"/>
      <c r="V1278" s="15"/>
      <c r="W1278" s="20"/>
      <c r="X1278" s="21"/>
      <c r="Y1278" s="8" t="str">
        <f t="shared" si="105"/>
        <v>En Revisión</v>
      </c>
      <c r="Z1278" s="12"/>
      <c r="AA1278" s="24"/>
      <c r="AB1278" s="19"/>
      <c r="AC1278" s="6">
        <f t="shared" ca="1" si="103"/>
        <v>-45215</v>
      </c>
      <c r="AD1278" s="6" t="str">
        <f t="shared" si="106"/>
        <v>En Proceso</v>
      </c>
      <c r="AE1278" s="7" t="str">
        <f t="shared" ca="1" si="104"/>
        <v>Vencido</v>
      </c>
      <c r="AF1278" s="7" t="str">
        <f t="shared" si="102"/>
        <v>Contrato En Curso</v>
      </c>
      <c r="AG1278" s="25"/>
      <c r="AH1278" s="28"/>
    </row>
    <row r="1279" spans="1:34" customFormat="1" ht="32.25" customHeight="1" x14ac:dyDescent="0.35">
      <c r="A1279" s="16"/>
      <c r="B1279" s="10"/>
      <c r="C1279" s="10"/>
      <c r="D1279" s="10"/>
      <c r="E1279" s="10"/>
      <c r="F1279" s="10"/>
      <c r="G1279" s="9"/>
      <c r="H1279" s="22"/>
      <c r="I1279" s="10"/>
      <c r="J1279" s="11"/>
      <c r="K1279" s="11"/>
      <c r="L1279" s="17"/>
      <c r="M1279" s="10"/>
      <c r="N1279" s="10"/>
      <c r="O1279" s="10"/>
      <c r="P1279" s="23"/>
      <c r="Q1279" s="22"/>
      <c r="R1279" s="13"/>
      <c r="S1279" s="18"/>
      <c r="T1279" s="14"/>
      <c r="U1279" s="14"/>
      <c r="V1279" s="15"/>
      <c r="W1279" s="20"/>
      <c r="X1279" s="21"/>
      <c r="Y1279" s="8" t="str">
        <f t="shared" si="105"/>
        <v>En Revisión</v>
      </c>
      <c r="Z1279" s="12"/>
      <c r="AA1279" s="24"/>
      <c r="AB1279" s="19"/>
      <c r="AC1279" s="6">
        <f t="shared" ca="1" si="103"/>
        <v>-45215</v>
      </c>
      <c r="AD1279" s="6" t="str">
        <f t="shared" si="106"/>
        <v>En Proceso</v>
      </c>
      <c r="AE1279" s="7" t="str">
        <f t="shared" ca="1" si="104"/>
        <v>Vencido</v>
      </c>
      <c r="AF1279" s="7" t="str">
        <f t="shared" si="102"/>
        <v>Contrato En Curso</v>
      </c>
      <c r="AG1279" s="25"/>
      <c r="AH1279" s="28"/>
    </row>
    <row r="1280" spans="1:34" customFormat="1" ht="32.25" customHeight="1" x14ac:dyDescent="0.35">
      <c r="A1280" s="16"/>
      <c r="B1280" s="10"/>
      <c r="C1280" s="10"/>
      <c r="D1280" s="10"/>
      <c r="E1280" s="10"/>
      <c r="F1280" s="10"/>
      <c r="G1280" s="9"/>
      <c r="H1280" s="22"/>
      <c r="I1280" s="10"/>
      <c r="J1280" s="11"/>
      <c r="K1280" s="11"/>
      <c r="L1280" s="17"/>
      <c r="M1280" s="10"/>
      <c r="N1280" s="10"/>
      <c r="O1280" s="10"/>
      <c r="P1280" s="23"/>
      <c r="Q1280" s="22"/>
      <c r="R1280" s="13"/>
      <c r="S1280" s="18"/>
      <c r="T1280" s="14"/>
      <c r="U1280" s="14"/>
      <c r="V1280" s="15"/>
      <c r="W1280" s="20"/>
      <c r="X1280" s="21"/>
      <c r="Y1280" s="8" t="str">
        <f t="shared" si="105"/>
        <v>En Revisión</v>
      </c>
      <c r="Z1280" s="12"/>
      <c r="AA1280" s="24"/>
      <c r="AB1280" s="19"/>
      <c r="AC1280" s="6">
        <f t="shared" ca="1" si="103"/>
        <v>-45215</v>
      </c>
      <c r="AD1280" s="6" t="str">
        <f t="shared" si="106"/>
        <v>En Proceso</v>
      </c>
      <c r="AE1280" s="7" t="str">
        <f t="shared" ca="1" si="104"/>
        <v>Vencido</v>
      </c>
      <c r="AF1280" s="7" t="str">
        <f t="shared" si="102"/>
        <v>Contrato En Curso</v>
      </c>
      <c r="AG1280" s="25"/>
      <c r="AH1280" s="28"/>
    </row>
    <row r="1281" spans="1:34" customFormat="1" ht="32.25" customHeight="1" x14ac:dyDescent="0.35">
      <c r="A1281" s="16"/>
      <c r="B1281" s="10"/>
      <c r="C1281" s="10"/>
      <c r="D1281" s="10"/>
      <c r="E1281" s="10"/>
      <c r="F1281" s="10"/>
      <c r="G1281" s="9"/>
      <c r="H1281" s="22"/>
      <c r="I1281" s="10"/>
      <c r="J1281" s="11"/>
      <c r="K1281" s="11"/>
      <c r="L1281" s="17"/>
      <c r="M1281" s="10"/>
      <c r="N1281" s="10"/>
      <c r="O1281" s="10"/>
      <c r="P1281" s="23"/>
      <c r="Q1281" s="22"/>
      <c r="R1281" s="13"/>
      <c r="S1281" s="18"/>
      <c r="T1281" s="14"/>
      <c r="U1281" s="14"/>
      <c r="V1281" s="15"/>
      <c r="W1281" s="20"/>
      <c r="X1281" s="21"/>
      <c r="Y1281" s="8" t="str">
        <f t="shared" si="105"/>
        <v>En Revisión</v>
      </c>
      <c r="Z1281" s="12"/>
      <c r="AA1281" s="24"/>
      <c r="AB1281" s="19"/>
      <c r="AC1281" s="6">
        <f t="shared" ca="1" si="103"/>
        <v>-45215</v>
      </c>
      <c r="AD1281" s="6" t="str">
        <f t="shared" si="106"/>
        <v>En Proceso</v>
      </c>
      <c r="AE1281" s="7" t="str">
        <f t="shared" ca="1" si="104"/>
        <v>Vencido</v>
      </c>
      <c r="AF1281" s="7" t="str">
        <f t="shared" si="102"/>
        <v>Contrato En Curso</v>
      </c>
      <c r="AG1281" s="25"/>
      <c r="AH1281" s="28"/>
    </row>
    <row r="1282" spans="1:34" customFormat="1" ht="32.25" customHeight="1" x14ac:dyDescent="0.35">
      <c r="A1282" s="16"/>
      <c r="B1282" s="10"/>
      <c r="C1282" s="10"/>
      <c r="D1282" s="10"/>
      <c r="E1282" s="10"/>
      <c r="F1282" s="10"/>
      <c r="G1282" s="9"/>
      <c r="H1282" s="22"/>
      <c r="I1282" s="10"/>
      <c r="J1282" s="11"/>
      <c r="K1282" s="11"/>
      <c r="L1282" s="17"/>
      <c r="M1282" s="10"/>
      <c r="N1282" s="10"/>
      <c r="O1282" s="10"/>
      <c r="P1282" s="23"/>
      <c r="Q1282" s="22"/>
      <c r="R1282" s="13"/>
      <c r="S1282" s="18"/>
      <c r="T1282" s="14"/>
      <c r="U1282" s="14"/>
      <c r="V1282" s="15"/>
      <c r="W1282" s="20"/>
      <c r="X1282" s="21"/>
      <c r="Y1282" s="8" t="str">
        <f t="shared" si="105"/>
        <v>En Revisión</v>
      </c>
      <c r="Z1282" s="12"/>
      <c r="AA1282" s="24"/>
      <c r="AB1282" s="19"/>
      <c r="AC1282" s="6">
        <f t="shared" ca="1" si="103"/>
        <v>-45215</v>
      </c>
      <c r="AD1282" s="6" t="str">
        <f t="shared" si="106"/>
        <v>En Proceso</v>
      </c>
      <c r="AE1282" s="7" t="str">
        <f t="shared" ca="1" si="104"/>
        <v>Vencido</v>
      </c>
      <c r="AF1282" s="7" t="str">
        <f t="shared" ref="AF1282:AF1303" si="107">IF(AND(AG1282&gt;=1),"Contrato Finalizado","Contrato En Curso")</f>
        <v>Contrato En Curso</v>
      </c>
      <c r="AG1282" s="25"/>
      <c r="AH1282" s="28"/>
    </row>
    <row r="1283" spans="1:34" customFormat="1" ht="32.25" customHeight="1" x14ac:dyDescent="0.35">
      <c r="A1283" s="16"/>
      <c r="B1283" s="10"/>
      <c r="C1283" s="10"/>
      <c r="D1283" s="10"/>
      <c r="E1283" s="10"/>
      <c r="F1283" s="10"/>
      <c r="G1283" s="9"/>
      <c r="H1283" s="22"/>
      <c r="I1283" s="10"/>
      <c r="J1283" s="11"/>
      <c r="K1283" s="11"/>
      <c r="L1283" s="17"/>
      <c r="M1283" s="10"/>
      <c r="N1283" s="10"/>
      <c r="O1283" s="10"/>
      <c r="P1283" s="23"/>
      <c r="Q1283" s="22"/>
      <c r="R1283" s="13"/>
      <c r="S1283" s="18"/>
      <c r="T1283" s="14"/>
      <c r="U1283" s="14"/>
      <c r="V1283" s="15"/>
      <c r="W1283" s="20"/>
      <c r="X1283" s="21"/>
      <c r="Y1283" s="8" t="str">
        <f t="shared" si="105"/>
        <v>En Revisión</v>
      </c>
      <c r="Z1283" s="12"/>
      <c r="AA1283" s="24"/>
      <c r="AB1283" s="19"/>
      <c r="AC1283" s="6">
        <f t="shared" ref="AC1283:AC1303" ca="1" si="108">K1283-TODAY()</f>
        <v>-45215</v>
      </c>
      <c r="AD1283" s="6" t="str">
        <f t="shared" si="106"/>
        <v>En Proceso</v>
      </c>
      <c r="AE1283" s="7" t="str">
        <f t="shared" ref="AE1283:AE1303" ca="1" si="109">IF(AND(AC1283&lt;=0),"Vencido",IF(AND(AC1283&lt;31),"Realizar Cierre o Extensión de contrato",IF(AND(AC1283&gt;30),"Vigente")))</f>
        <v>Vencido</v>
      </c>
      <c r="AF1283" s="7" t="str">
        <f t="shared" si="107"/>
        <v>Contrato En Curso</v>
      </c>
      <c r="AG1283" s="25"/>
      <c r="AH1283" s="28"/>
    </row>
    <row r="1284" spans="1:34" customFormat="1" ht="32.25" customHeight="1" x14ac:dyDescent="0.35">
      <c r="A1284" s="16"/>
      <c r="B1284" s="10"/>
      <c r="C1284" s="10"/>
      <c r="D1284" s="10"/>
      <c r="E1284" s="10"/>
      <c r="F1284" s="10"/>
      <c r="G1284" s="9"/>
      <c r="H1284" s="22"/>
      <c r="I1284" s="10"/>
      <c r="J1284" s="11"/>
      <c r="K1284" s="11"/>
      <c r="L1284" s="17"/>
      <c r="M1284" s="10"/>
      <c r="N1284" s="10"/>
      <c r="O1284" s="10"/>
      <c r="P1284" s="23"/>
      <c r="Q1284" s="22"/>
      <c r="R1284" s="13"/>
      <c r="S1284" s="18"/>
      <c r="T1284" s="14"/>
      <c r="U1284" s="14"/>
      <c r="V1284" s="15"/>
      <c r="W1284" s="20"/>
      <c r="X1284" s="21"/>
      <c r="Y1284" s="8" t="str">
        <f t="shared" si="105"/>
        <v>En Revisión</v>
      </c>
      <c r="Z1284" s="12"/>
      <c r="AA1284" s="24"/>
      <c r="AB1284" s="19"/>
      <c r="AC1284" s="6">
        <f t="shared" ca="1" si="108"/>
        <v>-45215</v>
      </c>
      <c r="AD1284" s="6" t="str">
        <f t="shared" si="106"/>
        <v>En Proceso</v>
      </c>
      <c r="AE1284" s="7" t="str">
        <f t="shared" ca="1" si="109"/>
        <v>Vencido</v>
      </c>
      <c r="AF1284" s="7" t="str">
        <f t="shared" si="107"/>
        <v>Contrato En Curso</v>
      </c>
      <c r="AG1284" s="25"/>
      <c r="AH1284" s="28"/>
    </row>
    <row r="1285" spans="1:34" customFormat="1" ht="32.25" customHeight="1" x14ac:dyDescent="0.35">
      <c r="A1285" s="16"/>
      <c r="B1285" s="10"/>
      <c r="C1285" s="10"/>
      <c r="D1285" s="10"/>
      <c r="E1285" s="10"/>
      <c r="F1285" s="10"/>
      <c r="G1285" s="9"/>
      <c r="H1285" s="22"/>
      <c r="I1285" s="10"/>
      <c r="J1285" s="11"/>
      <c r="K1285" s="11"/>
      <c r="L1285" s="17"/>
      <c r="M1285" s="10"/>
      <c r="N1285" s="10"/>
      <c r="O1285" s="10"/>
      <c r="P1285" s="23"/>
      <c r="Q1285" s="22"/>
      <c r="R1285" s="13"/>
      <c r="S1285" s="18"/>
      <c r="T1285" s="14"/>
      <c r="U1285" s="14"/>
      <c r="V1285" s="15"/>
      <c r="W1285" s="20"/>
      <c r="X1285" s="21"/>
      <c r="Y1285" s="8" t="str">
        <f t="shared" si="105"/>
        <v>En Revisión</v>
      </c>
      <c r="Z1285" s="12"/>
      <c r="AA1285" s="24"/>
      <c r="AB1285" s="19"/>
      <c r="AC1285" s="6">
        <f t="shared" ca="1" si="108"/>
        <v>-45215</v>
      </c>
      <c r="AD1285" s="6" t="str">
        <f t="shared" si="106"/>
        <v>En Proceso</v>
      </c>
      <c r="AE1285" s="7" t="str">
        <f t="shared" ca="1" si="109"/>
        <v>Vencido</v>
      </c>
      <c r="AF1285" s="7" t="str">
        <f t="shared" si="107"/>
        <v>Contrato En Curso</v>
      </c>
      <c r="AG1285" s="25"/>
      <c r="AH1285" s="28"/>
    </row>
    <row r="1286" spans="1:34" customFormat="1" ht="32.25" customHeight="1" x14ac:dyDescent="0.35">
      <c r="A1286" s="16"/>
      <c r="B1286" s="10"/>
      <c r="C1286" s="10"/>
      <c r="D1286" s="10"/>
      <c r="E1286" s="10"/>
      <c r="F1286" s="10"/>
      <c r="G1286" s="9"/>
      <c r="H1286" s="22"/>
      <c r="I1286" s="10"/>
      <c r="J1286" s="11"/>
      <c r="K1286" s="11"/>
      <c r="L1286" s="17"/>
      <c r="M1286" s="10"/>
      <c r="N1286" s="10"/>
      <c r="O1286" s="10"/>
      <c r="P1286" s="23"/>
      <c r="Q1286" s="22"/>
      <c r="R1286" s="13"/>
      <c r="S1286" s="18"/>
      <c r="T1286" s="14"/>
      <c r="U1286" s="14"/>
      <c r="V1286" s="15"/>
      <c r="W1286" s="20"/>
      <c r="X1286" s="21"/>
      <c r="Y1286" s="8" t="str">
        <f t="shared" si="105"/>
        <v>En Revisión</v>
      </c>
      <c r="Z1286" s="12"/>
      <c r="AA1286" s="24"/>
      <c r="AB1286" s="19"/>
      <c r="AC1286" s="6">
        <f t="shared" ca="1" si="108"/>
        <v>-45215</v>
      </c>
      <c r="AD1286" s="6" t="str">
        <f t="shared" si="106"/>
        <v>En Proceso</v>
      </c>
      <c r="AE1286" s="7" t="str">
        <f t="shared" ca="1" si="109"/>
        <v>Vencido</v>
      </c>
      <c r="AF1286" s="7" t="str">
        <f t="shared" si="107"/>
        <v>Contrato En Curso</v>
      </c>
      <c r="AG1286" s="25"/>
      <c r="AH1286" s="28"/>
    </row>
    <row r="1287" spans="1:34" customFormat="1" ht="32.25" customHeight="1" x14ac:dyDescent="0.35">
      <c r="A1287" s="16"/>
      <c r="B1287" s="10"/>
      <c r="C1287" s="10"/>
      <c r="D1287" s="10"/>
      <c r="E1287" s="10"/>
      <c r="F1287" s="10"/>
      <c r="G1287" s="9"/>
      <c r="H1287" s="22"/>
      <c r="I1287" s="10"/>
      <c r="J1287" s="11"/>
      <c r="K1287" s="11"/>
      <c r="L1287" s="17"/>
      <c r="M1287" s="10"/>
      <c r="N1287" s="10"/>
      <c r="O1287" s="10"/>
      <c r="P1287" s="23"/>
      <c r="Q1287" s="22"/>
      <c r="R1287" s="13"/>
      <c r="S1287" s="18"/>
      <c r="T1287" s="14"/>
      <c r="U1287" s="14"/>
      <c r="V1287" s="15"/>
      <c r="W1287" s="20"/>
      <c r="X1287" s="21"/>
      <c r="Y1287" s="8" t="str">
        <f t="shared" si="105"/>
        <v>En Revisión</v>
      </c>
      <c r="Z1287" s="12"/>
      <c r="AA1287" s="24"/>
      <c r="AB1287" s="19"/>
      <c r="AC1287" s="6">
        <f t="shared" ca="1" si="108"/>
        <v>-45215</v>
      </c>
      <c r="AD1287" s="6" t="str">
        <f t="shared" si="106"/>
        <v>En Proceso</v>
      </c>
      <c r="AE1287" s="7" t="str">
        <f t="shared" ca="1" si="109"/>
        <v>Vencido</v>
      </c>
      <c r="AF1287" s="7" t="str">
        <f t="shared" si="107"/>
        <v>Contrato En Curso</v>
      </c>
      <c r="AG1287" s="25"/>
      <c r="AH1287" s="28"/>
    </row>
    <row r="1288" spans="1:34" customFormat="1" ht="32.25" customHeight="1" x14ac:dyDescent="0.35">
      <c r="A1288" s="16"/>
      <c r="B1288" s="10"/>
      <c r="C1288" s="10"/>
      <c r="D1288" s="10"/>
      <c r="E1288" s="10"/>
      <c r="F1288" s="10"/>
      <c r="G1288" s="9"/>
      <c r="H1288" s="22"/>
      <c r="I1288" s="10"/>
      <c r="J1288" s="11"/>
      <c r="K1288" s="11"/>
      <c r="L1288" s="17"/>
      <c r="M1288" s="10"/>
      <c r="N1288" s="10"/>
      <c r="O1288" s="10"/>
      <c r="P1288" s="23"/>
      <c r="Q1288" s="22"/>
      <c r="R1288" s="13"/>
      <c r="S1288" s="18"/>
      <c r="T1288" s="14"/>
      <c r="U1288" s="14"/>
      <c r="V1288" s="15"/>
      <c r="W1288" s="20"/>
      <c r="X1288" s="21"/>
      <c r="Y1288" s="8" t="str">
        <f t="shared" si="105"/>
        <v>En Revisión</v>
      </c>
      <c r="Z1288" s="12"/>
      <c r="AA1288" s="24"/>
      <c r="AB1288" s="19"/>
      <c r="AC1288" s="6">
        <f t="shared" ca="1" si="108"/>
        <v>-45215</v>
      </c>
      <c r="AD1288" s="6" t="str">
        <f t="shared" si="106"/>
        <v>En Proceso</v>
      </c>
      <c r="AE1288" s="7" t="str">
        <f t="shared" ca="1" si="109"/>
        <v>Vencido</v>
      </c>
      <c r="AF1288" s="7" t="str">
        <f t="shared" si="107"/>
        <v>Contrato En Curso</v>
      </c>
      <c r="AG1288" s="25"/>
      <c r="AH1288" s="28"/>
    </row>
    <row r="1289" spans="1:34" customFormat="1" ht="32.25" customHeight="1" x14ac:dyDescent="0.35">
      <c r="A1289" s="16"/>
      <c r="B1289" s="10"/>
      <c r="C1289" s="10"/>
      <c r="D1289" s="10"/>
      <c r="E1289" s="10"/>
      <c r="F1289" s="10"/>
      <c r="G1289" s="9"/>
      <c r="H1289" s="22"/>
      <c r="I1289" s="10"/>
      <c r="J1289" s="11"/>
      <c r="K1289" s="11"/>
      <c r="L1289" s="17"/>
      <c r="M1289" s="10"/>
      <c r="N1289" s="10"/>
      <c r="O1289" s="10"/>
      <c r="P1289" s="23"/>
      <c r="Q1289" s="22"/>
      <c r="R1289" s="13"/>
      <c r="S1289" s="18"/>
      <c r="T1289" s="14"/>
      <c r="U1289" s="14"/>
      <c r="V1289" s="15"/>
      <c r="W1289" s="20"/>
      <c r="X1289" s="21"/>
      <c r="Y1289" s="8" t="str">
        <f t="shared" si="105"/>
        <v>En Revisión</v>
      </c>
      <c r="Z1289" s="12"/>
      <c r="AA1289" s="24"/>
      <c r="AB1289" s="19"/>
      <c r="AC1289" s="6">
        <f t="shared" ca="1" si="108"/>
        <v>-45215</v>
      </c>
      <c r="AD1289" s="6" t="str">
        <f t="shared" si="106"/>
        <v>En Proceso</v>
      </c>
      <c r="AE1289" s="7" t="str">
        <f t="shared" ca="1" si="109"/>
        <v>Vencido</v>
      </c>
      <c r="AF1289" s="7" t="str">
        <f t="shared" si="107"/>
        <v>Contrato En Curso</v>
      </c>
      <c r="AG1289" s="25"/>
      <c r="AH1289" s="28"/>
    </row>
    <row r="1290" spans="1:34" customFormat="1" ht="32.25" customHeight="1" x14ac:dyDescent="0.35">
      <c r="A1290" s="16"/>
      <c r="B1290" s="10"/>
      <c r="C1290" s="10"/>
      <c r="D1290" s="10"/>
      <c r="E1290" s="10"/>
      <c r="F1290" s="10"/>
      <c r="G1290" s="9"/>
      <c r="H1290" s="22"/>
      <c r="I1290" s="10"/>
      <c r="J1290" s="11"/>
      <c r="K1290" s="11"/>
      <c r="L1290" s="17"/>
      <c r="M1290" s="10"/>
      <c r="N1290" s="10"/>
      <c r="O1290" s="10"/>
      <c r="P1290" s="23"/>
      <c r="Q1290" s="22"/>
      <c r="R1290" s="13"/>
      <c r="S1290" s="18"/>
      <c r="T1290" s="14"/>
      <c r="U1290" s="14"/>
      <c r="V1290" s="15"/>
      <c r="W1290" s="20"/>
      <c r="X1290" s="21"/>
      <c r="Y1290" s="8" t="str">
        <f t="shared" si="105"/>
        <v>En Revisión</v>
      </c>
      <c r="Z1290" s="12"/>
      <c r="AA1290" s="24"/>
      <c r="AB1290" s="19"/>
      <c r="AC1290" s="6">
        <f t="shared" ca="1" si="108"/>
        <v>-45215</v>
      </c>
      <c r="AD1290" s="6" t="str">
        <f t="shared" si="106"/>
        <v>En Proceso</v>
      </c>
      <c r="AE1290" s="7" t="str">
        <f t="shared" ca="1" si="109"/>
        <v>Vencido</v>
      </c>
      <c r="AF1290" s="7" t="str">
        <f t="shared" si="107"/>
        <v>Contrato En Curso</v>
      </c>
      <c r="AG1290" s="25"/>
      <c r="AH1290" s="28"/>
    </row>
    <row r="1291" spans="1:34" customFormat="1" ht="32.25" customHeight="1" x14ac:dyDescent="0.35">
      <c r="A1291" s="16"/>
      <c r="B1291" s="10"/>
      <c r="C1291" s="10"/>
      <c r="D1291" s="10"/>
      <c r="E1291" s="10"/>
      <c r="F1291" s="10"/>
      <c r="G1291" s="9"/>
      <c r="H1291" s="22"/>
      <c r="I1291" s="10"/>
      <c r="J1291" s="11"/>
      <c r="K1291" s="11"/>
      <c r="L1291" s="17"/>
      <c r="M1291" s="10"/>
      <c r="N1291" s="10"/>
      <c r="O1291" s="10"/>
      <c r="P1291" s="23"/>
      <c r="Q1291" s="22"/>
      <c r="R1291" s="13"/>
      <c r="S1291" s="18"/>
      <c r="T1291" s="14"/>
      <c r="U1291" s="14"/>
      <c r="V1291" s="15"/>
      <c r="W1291" s="20"/>
      <c r="X1291" s="21"/>
      <c r="Y1291" s="8" t="str">
        <f t="shared" si="105"/>
        <v>En Revisión</v>
      </c>
      <c r="Z1291" s="12"/>
      <c r="AA1291" s="24"/>
      <c r="AB1291" s="19"/>
      <c r="AC1291" s="6">
        <f t="shared" ca="1" si="108"/>
        <v>-45215</v>
      </c>
      <c r="AD1291" s="6" t="str">
        <f t="shared" si="106"/>
        <v>En Proceso</v>
      </c>
      <c r="AE1291" s="7" t="str">
        <f t="shared" ca="1" si="109"/>
        <v>Vencido</v>
      </c>
      <c r="AF1291" s="7" t="str">
        <f t="shared" si="107"/>
        <v>Contrato En Curso</v>
      </c>
      <c r="AG1291" s="25"/>
      <c r="AH1291" s="28"/>
    </row>
    <row r="1292" spans="1:34" customFormat="1" ht="32.25" customHeight="1" x14ac:dyDescent="0.35">
      <c r="A1292" s="16"/>
      <c r="B1292" s="10"/>
      <c r="C1292" s="10"/>
      <c r="D1292" s="10"/>
      <c r="E1292" s="10"/>
      <c r="F1292" s="10"/>
      <c r="G1292" s="9"/>
      <c r="H1292" s="22"/>
      <c r="I1292" s="10"/>
      <c r="J1292" s="11"/>
      <c r="K1292" s="11"/>
      <c r="L1292" s="17"/>
      <c r="M1292" s="10"/>
      <c r="N1292" s="10"/>
      <c r="O1292" s="10"/>
      <c r="P1292" s="23"/>
      <c r="Q1292" s="22"/>
      <c r="R1292" s="13"/>
      <c r="S1292" s="18"/>
      <c r="T1292" s="14"/>
      <c r="U1292" s="14"/>
      <c r="V1292" s="15"/>
      <c r="W1292" s="20"/>
      <c r="X1292" s="21"/>
      <c r="Y1292" s="8" t="str">
        <f t="shared" si="105"/>
        <v>En Revisión</v>
      </c>
      <c r="Z1292" s="12"/>
      <c r="AA1292" s="24"/>
      <c r="AB1292" s="19"/>
      <c r="AC1292" s="6">
        <f t="shared" ca="1" si="108"/>
        <v>-45215</v>
      </c>
      <c r="AD1292" s="6" t="str">
        <f t="shared" si="106"/>
        <v>En Proceso</v>
      </c>
      <c r="AE1292" s="7" t="str">
        <f t="shared" ca="1" si="109"/>
        <v>Vencido</v>
      </c>
      <c r="AF1292" s="7" t="str">
        <f t="shared" si="107"/>
        <v>Contrato En Curso</v>
      </c>
      <c r="AG1292" s="25"/>
      <c r="AH1292" s="28"/>
    </row>
    <row r="1293" spans="1:34" customFormat="1" ht="32.25" customHeight="1" x14ac:dyDescent="0.35">
      <c r="A1293" s="16"/>
      <c r="B1293" s="10"/>
      <c r="C1293" s="10"/>
      <c r="D1293" s="10"/>
      <c r="E1293" s="10"/>
      <c r="F1293" s="10"/>
      <c r="G1293" s="9"/>
      <c r="H1293" s="22"/>
      <c r="I1293" s="10"/>
      <c r="J1293" s="11"/>
      <c r="K1293" s="11"/>
      <c r="L1293" s="17"/>
      <c r="M1293" s="10"/>
      <c r="N1293" s="10"/>
      <c r="O1293" s="10"/>
      <c r="P1293" s="23"/>
      <c r="Q1293" s="22"/>
      <c r="R1293" s="13"/>
      <c r="S1293" s="18"/>
      <c r="T1293" s="14"/>
      <c r="U1293" s="14"/>
      <c r="V1293" s="15"/>
      <c r="W1293" s="20"/>
      <c r="X1293" s="21"/>
      <c r="Y1293" s="8" t="str">
        <f t="shared" si="105"/>
        <v>En Revisión</v>
      </c>
      <c r="Z1293" s="12"/>
      <c r="AA1293" s="24"/>
      <c r="AB1293" s="19"/>
      <c r="AC1293" s="6">
        <f t="shared" ca="1" si="108"/>
        <v>-45215</v>
      </c>
      <c r="AD1293" s="6" t="str">
        <f t="shared" si="106"/>
        <v>En Proceso</v>
      </c>
      <c r="AE1293" s="7" t="str">
        <f t="shared" ca="1" si="109"/>
        <v>Vencido</v>
      </c>
      <c r="AF1293" s="7" t="str">
        <f t="shared" si="107"/>
        <v>Contrato En Curso</v>
      </c>
      <c r="AG1293" s="25"/>
      <c r="AH1293" s="28"/>
    </row>
    <row r="1294" spans="1:34" customFormat="1" ht="32.25" customHeight="1" x14ac:dyDescent="0.35">
      <c r="A1294" s="16"/>
      <c r="B1294" s="10"/>
      <c r="C1294" s="10"/>
      <c r="D1294" s="10"/>
      <c r="E1294" s="10"/>
      <c r="F1294" s="10"/>
      <c r="G1294" s="9"/>
      <c r="H1294" s="22"/>
      <c r="I1294" s="10"/>
      <c r="J1294" s="11"/>
      <c r="K1294" s="11"/>
      <c r="L1294" s="17"/>
      <c r="M1294" s="10"/>
      <c r="N1294" s="10"/>
      <c r="O1294" s="10"/>
      <c r="P1294" s="23"/>
      <c r="Q1294" s="22"/>
      <c r="R1294" s="13"/>
      <c r="S1294" s="18"/>
      <c r="T1294" s="14"/>
      <c r="U1294" s="14"/>
      <c r="V1294" s="15"/>
      <c r="W1294" s="20"/>
      <c r="X1294" s="21"/>
      <c r="Y1294" s="8" t="str">
        <f t="shared" si="105"/>
        <v>En Revisión</v>
      </c>
      <c r="Z1294" s="12"/>
      <c r="AA1294" s="24"/>
      <c r="AB1294" s="19"/>
      <c r="AC1294" s="6">
        <f t="shared" ca="1" si="108"/>
        <v>-45215</v>
      </c>
      <c r="AD1294" s="6" t="str">
        <f t="shared" si="106"/>
        <v>En Proceso</v>
      </c>
      <c r="AE1294" s="7" t="str">
        <f t="shared" ca="1" si="109"/>
        <v>Vencido</v>
      </c>
      <c r="AF1294" s="7" t="str">
        <f t="shared" si="107"/>
        <v>Contrato En Curso</v>
      </c>
      <c r="AG1294" s="25"/>
      <c r="AH1294" s="28"/>
    </row>
    <row r="1295" spans="1:34" customFormat="1" ht="32.25" customHeight="1" x14ac:dyDescent="0.35">
      <c r="A1295" s="16"/>
      <c r="B1295" s="10"/>
      <c r="C1295" s="10"/>
      <c r="D1295" s="10"/>
      <c r="E1295" s="10"/>
      <c r="F1295" s="10"/>
      <c r="G1295" s="9"/>
      <c r="H1295" s="22"/>
      <c r="I1295" s="10"/>
      <c r="J1295" s="11"/>
      <c r="K1295" s="11"/>
      <c r="L1295" s="17"/>
      <c r="M1295" s="10"/>
      <c r="N1295" s="10"/>
      <c r="O1295" s="10"/>
      <c r="P1295" s="23"/>
      <c r="Q1295" s="22"/>
      <c r="R1295" s="13"/>
      <c r="S1295" s="18"/>
      <c r="T1295" s="14"/>
      <c r="U1295" s="14"/>
      <c r="V1295" s="15"/>
      <c r="W1295" s="20"/>
      <c r="X1295" s="21"/>
      <c r="Y1295" s="8" t="str">
        <f t="shared" si="105"/>
        <v>En Revisión</v>
      </c>
      <c r="Z1295" s="12"/>
      <c r="AA1295" s="24"/>
      <c r="AB1295" s="19"/>
      <c r="AC1295" s="6">
        <f t="shared" ca="1" si="108"/>
        <v>-45215</v>
      </c>
      <c r="AD1295" s="6" t="str">
        <f t="shared" si="106"/>
        <v>En Proceso</v>
      </c>
      <c r="AE1295" s="7" t="str">
        <f t="shared" ca="1" si="109"/>
        <v>Vencido</v>
      </c>
      <c r="AF1295" s="7" t="str">
        <f t="shared" si="107"/>
        <v>Contrato En Curso</v>
      </c>
      <c r="AG1295" s="25"/>
      <c r="AH1295" s="28"/>
    </row>
    <row r="1296" spans="1:34" customFormat="1" ht="32.25" customHeight="1" x14ac:dyDescent="0.35">
      <c r="A1296" s="16"/>
      <c r="B1296" s="10"/>
      <c r="C1296" s="10"/>
      <c r="D1296" s="10"/>
      <c r="E1296" s="10"/>
      <c r="F1296" s="10"/>
      <c r="G1296" s="9"/>
      <c r="H1296" s="22"/>
      <c r="I1296" s="10"/>
      <c r="J1296" s="11"/>
      <c r="K1296" s="11"/>
      <c r="L1296" s="17"/>
      <c r="M1296" s="10"/>
      <c r="N1296" s="10"/>
      <c r="O1296" s="10"/>
      <c r="P1296" s="23"/>
      <c r="Q1296" s="22"/>
      <c r="R1296" s="13"/>
      <c r="S1296" s="18"/>
      <c r="T1296" s="14"/>
      <c r="U1296" s="14"/>
      <c r="V1296" s="15"/>
      <c r="W1296" s="20"/>
      <c r="X1296" s="21"/>
      <c r="Y1296" s="8" t="str">
        <f t="shared" si="105"/>
        <v>En Revisión</v>
      </c>
      <c r="Z1296" s="12"/>
      <c r="AA1296" s="24"/>
      <c r="AB1296" s="19"/>
      <c r="AC1296" s="6">
        <f t="shared" ca="1" si="108"/>
        <v>-45215</v>
      </c>
      <c r="AD1296" s="6" t="str">
        <f t="shared" si="106"/>
        <v>En Proceso</v>
      </c>
      <c r="AE1296" s="7" t="str">
        <f t="shared" ca="1" si="109"/>
        <v>Vencido</v>
      </c>
      <c r="AF1296" s="7" t="str">
        <f t="shared" si="107"/>
        <v>Contrato En Curso</v>
      </c>
      <c r="AG1296" s="25"/>
      <c r="AH1296" s="28"/>
    </row>
    <row r="1297" spans="1:34" customFormat="1" ht="32.25" customHeight="1" x14ac:dyDescent="0.35">
      <c r="A1297" s="16"/>
      <c r="B1297" s="10"/>
      <c r="C1297" s="10"/>
      <c r="D1297" s="10"/>
      <c r="E1297" s="10"/>
      <c r="F1297" s="10"/>
      <c r="G1297" s="9"/>
      <c r="H1297" s="22"/>
      <c r="I1297" s="10"/>
      <c r="J1297" s="11"/>
      <c r="K1297" s="11"/>
      <c r="L1297" s="17"/>
      <c r="M1297" s="10"/>
      <c r="N1297" s="10"/>
      <c r="O1297" s="10"/>
      <c r="P1297" s="23"/>
      <c r="Q1297" s="22"/>
      <c r="R1297" s="13"/>
      <c r="S1297" s="18"/>
      <c r="T1297" s="14"/>
      <c r="U1297" s="14"/>
      <c r="V1297" s="15"/>
      <c r="W1297" s="20"/>
      <c r="X1297" s="21"/>
      <c r="Y1297" s="8" t="str">
        <f t="shared" si="105"/>
        <v>En Revisión</v>
      </c>
      <c r="Z1297" s="12"/>
      <c r="AA1297" s="24"/>
      <c r="AB1297" s="19"/>
      <c r="AC1297" s="6">
        <f t="shared" ca="1" si="108"/>
        <v>-45215</v>
      </c>
      <c r="AD1297" s="6" t="str">
        <f t="shared" si="106"/>
        <v>En Proceso</v>
      </c>
      <c r="AE1297" s="7" t="str">
        <f t="shared" ca="1" si="109"/>
        <v>Vencido</v>
      </c>
      <c r="AF1297" s="7" t="str">
        <f t="shared" si="107"/>
        <v>Contrato En Curso</v>
      </c>
      <c r="AG1297" s="25"/>
      <c r="AH1297" s="28"/>
    </row>
    <row r="1298" spans="1:34" customFormat="1" ht="32.25" customHeight="1" x14ac:dyDescent="0.35">
      <c r="A1298" s="16"/>
      <c r="B1298" s="10"/>
      <c r="C1298" s="10"/>
      <c r="D1298" s="10"/>
      <c r="E1298" s="10"/>
      <c r="F1298" s="10"/>
      <c r="G1298" s="9"/>
      <c r="H1298" s="22"/>
      <c r="I1298" s="10"/>
      <c r="J1298" s="11"/>
      <c r="K1298" s="11"/>
      <c r="L1298" s="17"/>
      <c r="M1298" s="10"/>
      <c r="N1298" s="10"/>
      <c r="O1298" s="10"/>
      <c r="P1298" s="23"/>
      <c r="Q1298" s="22"/>
      <c r="R1298" s="13"/>
      <c r="S1298" s="18"/>
      <c r="T1298" s="14"/>
      <c r="U1298" s="14"/>
      <c r="V1298" s="15"/>
      <c r="W1298" s="20"/>
      <c r="X1298" s="21"/>
      <c r="Y1298" s="8" t="str">
        <f t="shared" si="105"/>
        <v>En Revisión</v>
      </c>
      <c r="Z1298" s="12"/>
      <c r="AA1298" s="24"/>
      <c r="AB1298" s="19"/>
      <c r="AC1298" s="6">
        <f t="shared" ca="1" si="108"/>
        <v>-45215</v>
      </c>
      <c r="AD1298" s="6" t="str">
        <f t="shared" si="106"/>
        <v>En Proceso</v>
      </c>
      <c r="AE1298" s="7" t="str">
        <f t="shared" ca="1" si="109"/>
        <v>Vencido</v>
      </c>
      <c r="AF1298" s="7" t="str">
        <f t="shared" si="107"/>
        <v>Contrato En Curso</v>
      </c>
      <c r="AG1298" s="25"/>
      <c r="AH1298" s="28"/>
    </row>
    <row r="1299" spans="1:34" customFormat="1" ht="32.25" customHeight="1" x14ac:dyDescent="0.35">
      <c r="A1299" s="16"/>
      <c r="B1299" s="10"/>
      <c r="C1299" s="10"/>
      <c r="D1299" s="10"/>
      <c r="E1299" s="10"/>
      <c r="F1299" s="10"/>
      <c r="G1299" s="9"/>
      <c r="H1299" s="22"/>
      <c r="I1299" s="10"/>
      <c r="J1299" s="11"/>
      <c r="K1299" s="11"/>
      <c r="L1299" s="17"/>
      <c r="M1299" s="10"/>
      <c r="N1299" s="10"/>
      <c r="O1299" s="10"/>
      <c r="P1299" s="23"/>
      <c r="Q1299" s="22"/>
      <c r="R1299" s="13"/>
      <c r="S1299" s="18"/>
      <c r="T1299" s="14"/>
      <c r="U1299" s="14"/>
      <c r="V1299" s="15"/>
      <c r="W1299" s="20"/>
      <c r="X1299" s="21"/>
      <c r="Y1299" s="8" t="str">
        <f t="shared" si="105"/>
        <v>En Revisión</v>
      </c>
      <c r="Z1299" s="12"/>
      <c r="AA1299" s="24"/>
      <c r="AB1299" s="19"/>
      <c r="AC1299" s="6">
        <f t="shared" ca="1" si="108"/>
        <v>-45215</v>
      </c>
      <c r="AD1299" s="6" t="str">
        <f t="shared" si="106"/>
        <v>En Proceso</v>
      </c>
      <c r="AE1299" s="7" t="str">
        <f t="shared" ca="1" si="109"/>
        <v>Vencido</v>
      </c>
      <c r="AF1299" s="7" t="str">
        <f t="shared" si="107"/>
        <v>Contrato En Curso</v>
      </c>
      <c r="AG1299" s="25"/>
      <c r="AH1299" s="28"/>
    </row>
    <row r="1300" spans="1:34" customFormat="1" ht="32.25" customHeight="1" x14ac:dyDescent="0.35">
      <c r="A1300" s="16"/>
      <c r="B1300" s="10"/>
      <c r="C1300" s="10"/>
      <c r="D1300" s="10"/>
      <c r="E1300" s="10"/>
      <c r="F1300" s="10"/>
      <c r="G1300" s="9"/>
      <c r="H1300" s="22"/>
      <c r="I1300" s="10"/>
      <c r="J1300" s="11"/>
      <c r="K1300" s="11"/>
      <c r="L1300" s="17"/>
      <c r="M1300" s="10"/>
      <c r="N1300" s="10"/>
      <c r="O1300" s="10"/>
      <c r="P1300" s="23"/>
      <c r="Q1300" s="22"/>
      <c r="R1300" s="13"/>
      <c r="S1300" s="18"/>
      <c r="T1300" s="14"/>
      <c r="U1300" s="14"/>
      <c r="V1300" s="15"/>
      <c r="W1300" s="20"/>
      <c r="X1300" s="21"/>
      <c r="Y1300" s="8" t="str">
        <f t="shared" si="105"/>
        <v>En Revisión</v>
      </c>
      <c r="Z1300" s="12"/>
      <c r="AA1300" s="24"/>
      <c r="AB1300" s="19"/>
      <c r="AC1300" s="6">
        <f t="shared" ca="1" si="108"/>
        <v>-45215</v>
      </c>
      <c r="AD1300" s="6" t="str">
        <f t="shared" si="106"/>
        <v>En Proceso</v>
      </c>
      <c r="AE1300" s="7" t="str">
        <f t="shared" ca="1" si="109"/>
        <v>Vencido</v>
      </c>
      <c r="AF1300" s="7" t="str">
        <f t="shared" si="107"/>
        <v>Contrato En Curso</v>
      </c>
      <c r="AG1300" s="25"/>
      <c r="AH1300" s="28"/>
    </row>
    <row r="1301" spans="1:34" customFormat="1" ht="32.25" customHeight="1" x14ac:dyDescent="0.35">
      <c r="A1301" s="16"/>
      <c r="B1301" s="10"/>
      <c r="C1301" s="10"/>
      <c r="D1301" s="10"/>
      <c r="E1301" s="10"/>
      <c r="F1301" s="10"/>
      <c r="G1301" s="9"/>
      <c r="H1301" s="22"/>
      <c r="I1301" s="10"/>
      <c r="J1301" s="11"/>
      <c r="K1301" s="11"/>
      <c r="L1301" s="17"/>
      <c r="M1301" s="10"/>
      <c r="N1301" s="10"/>
      <c r="O1301" s="10"/>
      <c r="P1301" s="23"/>
      <c r="Q1301" s="22"/>
      <c r="R1301" s="13"/>
      <c r="S1301" s="18"/>
      <c r="T1301" s="14"/>
      <c r="U1301" s="14"/>
      <c r="V1301" s="15"/>
      <c r="W1301" s="20"/>
      <c r="X1301" s="21"/>
      <c r="Y1301" s="8" t="str">
        <f t="shared" si="105"/>
        <v>En Revisión</v>
      </c>
      <c r="Z1301" s="12"/>
      <c r="AA1301" s="24"/>
      <c r="AB1301" s="19"/>
      <c r="AC1301" s="6">
        <f t="shared" ca="1" si="108"/>
        <v>-45215</v>
      </c>
      <c r="AD1301" s="6" t="str">
        <f t="shared" si="106"/>
        <v>En Proceso</v>
      </c>
      <c r="AE1301" s="7" t="str">
        <f t="shared" ca="1" si="109"/>
        <v>Vencido</v>
      </c>
      <c r="AF1301" s="7" t="str">
        <f t="shared" si="107"/>
        <v>Contrato En Curso</v>
      </c>
      <c r="AG1301" s="25"/>
      <c r="AH1301" s="28"/>
    </row>
    <row r="1302" spans="1:34" customFormat="1" ht="32.25" customHeight="1" x14ac:dyDescent="0.35">
      <c r="A1302" s="16"/>
      <c r="B1302" s="10"/>
      <c r="C1302" s="10"/>
      <c r="D1302" s="10"/>
      <c r="E1302" s="10"/>
      <c r="F1302" s="10"/>
      <c r="G1302" s="9"/>
      <c r="H1302" s="22"/>
      <c r="I1302" s="10"/>
      <c r="J1302" s="11"/>
      <c r="K1302" s="11"/>
      <c r="L1302" s="17"/>
      <c r="M1302" s="10"/>
      <c r="N1302" s="10"/>
      <c r="O1302" s="10"/>
      <c r="P1302" s="23"/>
      <c r="Q1302" s="22"/>
      <c r="R1302" s="13"/>
      <c r="S1302" s="18"/>
      <c r="T1302" s="14"/>
      <c r="U1302" s="14"/>
      <c r="V1302" s="15"/>
      <c r="W1302" s="20"/>
      <c r="X1302" s="21"/>
      <c r="Y1302" s="8" t="str">
        <f t="shared" si="105"/>
        <v>En Revisión</v>
      </c>
      <c r="Z1302" s="12"/>
      <c r="AA1302" s="24"/>
      <c r="AB1302" s="19"/>
      <c r="AC1302" s="6">
        <f t="shared" ca="1" si="108"/>
        <v>-45215</v>
      </c>
      <c r="AD1302" s="6" t="str">
        <f t="shared" si="106"/>
        <v>En Proceso</v>
      </c>
      <c r="AE1302" s="7" t="str">
        <f t="shared" ca="1" si="109"/>
        <v>Vencido</v>
      </c>
      <c r="AF1302" s="7" t="str">
        <f t="shared" si="107"/>
        <v>Contrato En Curso</v>
      </c>
      <c r="AG1302" s="25"/>
      <c r="AH1302" s="28"/>
    </row>
    <row r="1303" spans="1:34" customFormat="1" ht="32.25" customHeight="1" x14ac:dyDescent="0.35">
      <c r="A1303" s="16"/>
      <c r="B1303" s="10"/>
      <c r="C1303" s="10"/>
      <c r="D1303" s="10"/>
      <c r="E1303" s="10"/>
      <c r="F1303" s="10"/>
      <c r="G1303" s="9"/>
      <c r="H1303" s="22"/>
      <c r="I1303" s="10"/>
      <c r="J1303" s="11"/>
      <c r="K1303" s="11"/>
      <c r="L1303" s="17"/>
      <c r="M1303" s="10"/>
      <c r="N1303" s="10"/>
      <c r="O1303" s="10"/>
      <c r="P1303" s="23"/>
      <c r="Q1303" s="22"/>
      <c r="R1303" s="13"/>
      <c r="S1303" s="18"/>
      <c r="T1303" s="14"/>
      <c r="U1303" s="14"/>
      <c r="V1303" s="15"/>
      <c r="W1303" s="20"/>
      <c r="X1303" s="21"/>
      <c r="Y1303" s="8" t="str">
        <f t="shared" si="105"/>
        <v>En Revisión</v>
      </c>
      <c r="Z1303" s="12"/>
      <c r="AA1303" s="24"/>
      <c r="AB1303" s="19"/>
      <c r="AC1303" s="6">
        <f t="shared" ca="1" si="108"/>
        <v>-45215</v>
      </c>
      <c r="AD1303" s="6" t="str">
        <f t="shared" si="106"/>
        <v>En Proceso</v>
      </c>
      <c r="AE1303" s="7" t="str">
        <f t="shared" ca="1" si="109"/>
        <v>Vencido</v>
      </c>
      <c r="AF1303" s="7" t="str">
        <f t="shared" si="107"/>
        <v>Contrato En Curso</v>
      </c>
      <c r="AG1303" s="25"/>
      <c r="AH1303" s="28"/>
    </row>
  </sheetData>
  <autoFilter ref="A2:AI1303" xr:uid="{00000000-0001-0000-0000-000000000000}"/>
  <mergeCells count="3">
    <mergeCell ref="A1:P1"/>
    <mergeCell ref="AA1:AH1"/>
    <mergeCell ref="Q1:Z1"/>
  </mergeCells>
  <phoneticPr fontId="13" type="noConversion"/>
  <conditionalFormatting sqref="I64:I69 I74:I76 I78:I80 I99 I108:I111 I246">
    <cfRule type="cellIs" dxfId="80" priority="827" operator="equal">
      <formula>"VENCIDO"</formula>
    </cfRule>
    <cfRule type="cellIs" dxfId="79" priority="828" operator="equal">
      <formula>"VIGENTE"</formula>
    </cfRule>
  </conditionalFormatting>
  <conditionalFormatting sqref="I83:I94">
    <cfRule type="cellIs" dxfId="78" priority="771" operator="equal">
      <formula>"VENCIDO"</formula>
    </cfRule>
    <cfRule type="cellIs" dxfId="77" priority="772" operator="equal">
      <formula>"VIGENTE"</formula>
    </cfRule>
  </conditionalFormatting>
  <conditionalFormatting sqref="I179:I186">
    <cfRule type="cellIs" dxfId="76" priority="754" operator="equal">
      <formula>"VENCIDO"</formula>
    </cfRule>
    <cfRule type="cellIs" dxfId="75" priority="755" operator="equal">
      <formula>"VIGENTE"</formula>
    </cfRule>
  </conditionalFormatting>
  <conditionalFormatting sqref="I193:I206">
    <cfRule type="cellIs" dxfId="74" priority="789" operator="equal">
      <formula>"VENCIDO"</formula>
    </cfRule>
    <cfRule type="cellIs" dxfId="73" priority="790" operator="equal">
      <formula>"VIGENTE"</formula>
    </cfRule>
  </conditionalFormatting>
  <conditionalFormatting sqref="I208:I217">
    <cfRule type="cellIs" dxfId="72" priority="791" operator="equal">
      <formula>"VENCIDO"</formula>
    </cfRule>
    <cfRule type="cellIs" dxfId="71" priority="792" operator="equal">
      <formula>"VIGENTE"</formula>
    </cfRule>
  </conditionalFormatting>
  <conditionalFormatting sqref="I219:I235">
    <cfRule type="cellIs" dxfId="70" priority="773" operator="equal">
      <formula>"VENCIDO"</formula>
    </cfRule>
    <cfRule type="cellIs" dxfId="69" priority="774" operator="equal">
      <formula>"VIGENTE"</formula>
    </cfRule>
  </conditionalFormatting>
  <conditionalFormatting sqref="S79:S80 S210">
    <cfRule type="iconSet" priority="1402">
      <iconSet>
        <cfvo type="percent" val="0"/>
        <cfvo type="num" val="70"/>
        <cfvo type="num" val="100"/>
      </iconSet>
    </cfRule>
  </conditionalFormatting>
  <conditionalFormatting sqref="T1304:U1364 U757:U1303">
    <cfRule type="iconSet" priority="871">
      <iconSet>
        <cfvo type="percent" val="0"/>
        <cfvo type="num" val="70"/>
        <cfvo type="num" val="100"/>
      </iconSet>
    </cfRule>
  </conditionalFormatting>
  <conditionalFormatting sqref="U3">
    <cfRule type="iconSet" priority="12">
      <iconSet>
        <cfvo type="percent" val="0"/>
        <cfvo type="num" val="70"/>
        <cfvo type="num" val="100"/>
      </iconSet>
    </cfRule>
  </conditionalFormatting>
  <conditionalFormatting sqref="U4">
    <cfRule type="iconSet" priority="22">
      <iconSet>
        <cfvo type="percent" val="0"/>
        <cfvo type="num" val="70"/>
        <cfvo type="num" val="100"/>
      </iconSet>
    </cfRule>
  </conditionalFormatting>
  <conditionalFormatting sqref="U5">
    <cfRule type="iconSet" priority="52">
      <iconSet>
        <cfvo type="percent" val="0"/>
        <cfvo type="num" val="70"/>
        <cfvo type="num" val="100"/>
      </iconSet>
    </cfRule>
  </conditionalFormatting>
  <conditionalFormatting sqref="U6">
    <cfRule type="iconSet" priority="42">
      <iconSet>
        <cfvo type="percent" val="0"/>
        <cfvo type="num" val="70"/>
        <cfvo type="num" val="100"/>
      </iconSet>
    </cfRule>
  </conditionalFormatting>
  <conditionalFormatting sqref="U7">
    <cfRule type="iconSet" priority="2">
      <iconSet>
        <cfvo type="percent" val="0"/>
        <cfvo type="num" val="70"/>
        <cfvo type="num" val="100"/>
      </iconSet>
    </cfRule>
  </conditionalFormatting>
  <conditionalFormatting sqref="U8">
    <cfRule type="iconSet" priority="32">
      <iconSet>
        <cfvo type="percent" val="0"/>
        <cfvo type="num" val="70"/>
        <cfvo type="num" val="100"/>
      </iconSet>
    </cfRule>
  </conditionalFormatting>
  <conditionalFormatting sqref="U9">
    <cfRule type="iconSet" priority="62">
      <iconSet>
        <cfvo type="percent" val="0"/>
        <cfvo type="num" val="70"/>
        <cfvo type="num" val="100"/>
      </iconSet>
    </cfRule>
  </conditionalFormatting>
  <conditionalFormatting sqref="U10">
    <cfRule type="iconSet" priority="89">
      <iconSet>
        <cfvo type="percent" val="0"/>
        <cfvo type="num" val="70"/>
        <cfvo type="num" val="100"/>
      </iconSet>
    </cfRule>
  </conditionalFormatting>
  <conditionalFormatting sqref="U11:U12">
    <cfRule type="iconSet" priority="99">
      <iconSet>
        <cfvo type="percent" val="0"/>
        <cfvo type="num" val="70"/>
        <cfvo type="num" val="100"/>
      </iconSet>
    </cfRule>
  </conditionalFormatting>
  <conditionalFormatting sqref="U13">
    <cfRule type="iconSet" priority="117">
      <iconSet>
        <cfvo type="percent" val="0"/>
        <cfvo type="num" val="70"/>
        <cfvo type="num" val="100"/>
      </iconSet>
    </cfRule>
  </conditionalFormatting>
  <conditionalFormatting sqref="U14">
    <cfRule type="iconSet" priority="1498">
      <iconSet>
        <cfvo type="percent" val="0"/>
        <cfvo type="num" val="70"/>
        <cfvo type="num" val="100"/>
      </iconSet>
    </cfRule>
  </conditionalFormatting>
  <conditionalFormatting sqref="U15 U17">
    <cfRule type="iconSet" priority="138">
      <iconSet>
        <cfvo type="percent" val="0"/>
        <cfvo type="num" val="70"/>
        <cfvo type="num" val="100"/>
      </iconSet>
    </cfRule>
  </conditionalFormatting>
  <conditionalFormatting sqref="U16">
    <cfRule type="iconSet" priority="125">
      <iconSet>
        <cfvo type="percent" val="0"/>
        <cfvo type="num" val="70"/>
        <cfvo type="num" val="100"/>
      </iconSet>
    </cfRule>
  </conditionalFormatting>
  <conditionalFormatting sqref="U18">
    <cfRule type="iconSet" priority="137">
      <iconSet>
        <cfvo type="percent" val="0"/>
        <cfvo type="num" val="70"/>
        <cfvo type="num" val="100"/>
      </iconSet>
    </cfRule>
  </conditionalFormatting>
  <conditionalFormatting sqref="U19">
    <cfRule type="iconSet" priority="155">
      <iconSet>
        <cfvo type="percent" val="0"/>
        <cfvo type="num" val="70"/>
        <cfvo type="num" val="100"/>
      </iconSet>
    </cfRule>
  </conditionalFormatting>
  <conditionalFormatting sqref="U20 U22:U24">
    <cfRule type="iconSet" priority="243">
      <iconSet>
        <cfvo type="percent" val="0"/>
        <cfvo type="num" val="70"/>
        <cfvo type="num" val="100"/>
      </iconSet>
    </cfRule>
  </conditionalFormatting>
  <conditionalFormatting sqref="U21">
    <cfRule type="iconSet" priority="180">
      <iconSet>
        <cfvo type="percent" val="0"/>
        <cfvo type="num" val="70"/>
        <cfvo type="num" val="100"/>
      </iconSet>
    </cfRule>
  </conditionalFormatting>
  <conditionalFormatting sqref="U25:U26">
    <cfRule type="iconSet" priority="261">
      <iconSet>
        <cfvo type="percent" val="0"/>
        <cfvo type="num" val="70"/>
        <cfvo type="num" val="100"/>
      </iconSet>
    </cfRule>
  </conditionalFormatting>
  <conditionalFormatting sqref="U27:U30">
    <cfRule type="iconSet" priority="301">
      <iconSet>
        <cfvo type="percent" val="0"/>
        <cfvo type="num" val="70"/>
        <cfvo type="num" val="100"/>
      </iconSet>
    </cfRule>
  </conditionalFormatting>
  <conditionalFormatting sqref="U31">
    <cfRule type="iconSet" priority="319">
      <iconSet>
        <cfvo type="percent" val="0"/>
        <cfvo type="num" val="70"/>
        <cfvo type="num" val="100"/>
      </iconSet>
    </cfRule>
  </conditionalFormatting>
  <conditionalFormatting sqref="U32:U33">
    <cfRule type="iconSet" priority="347">
      <iconSet>
        <cfvo type="percent" val="0"/>
        <cfvo type="num" val="70"/>
        <cfvo type="num" val="100"/>
      </iconSet>
    </cfRule>
  </conditionalFormatting>
  <conditionalFormatting sqref="U34">
    <cfRule type="iconSet" priority="395">
      <iconSet>
        <cfvo type="percent" val="0"/>
        <cfvo type="num" val="70"/>
        <cfvo type="num" val="100"/>
      </iconSet>
    </cfRule>
  </conditionalFormatting>
  <conditionalFormatting sqref="U35">
    <cfRule type="iconSet" priority="413">
      <iconSet>
        <cfvo type="percent" val="0"/>
        <cfvo type="num" val="70"/>
        <cfvo type="num" val="100"/>
      </iconSet>
    </cfRule>
  </conditionalFormatting>
  <conditionalFormatting sqref="U36">
    <cfRule type="iconSet" priority="431">
      <iconSet>
        <cfvo type="percent" val="0"/>
        <cfvo type="num" val="70"/>
        <cfvo type="num" val="100"/>
      </iconSet>
    </cfRule>
  </conditionalFormatting>
  <conditionalFormatting sqref="U37">
    <cfRule type="iconSet" priority="365">
      <iconSet>
        <cfvo type="percent" val="0"/>
        <cfvo type="num" val="70"/>
        <cfvo type="num" val="100"/>
      </iconSet>
    </cfRule>
  </conditionalFormatting>
  <conditionalFormatting sqref="U38:U39">
    <cfRule type="iconSet" priority="449">
      <iconSet>
        <cfvo type="percent" val="0"/>
        <cfvo type="num" val="70"/>
        <cfvo type="num" val="100"/>
      </iconSet>
    </cfRule>
  </conditionalFormatting>
  <conditionalFormatting sqref="U40">
    <cfRule type="iconSet" priority="475">
      <iconSet>
        <cfvo type="percent" val="0"/>
        <cfvo type="num" val="70"/>
        <cfvo type="num" val="100"/>
      </iconSet>
    </cfRule>
  </conditionalFormatting>
  <conditionalFormatting sqref="U41">
    <cfRule type="iconSet" priority="511">
      <iconSet>
        <cfvo type="percent" val="0"/>
        <cfvo type="num" val="70"/>
        <cfvo type="num" val="100"/>
      </iconSet>
    </cfRule>
  </conditionalFormatting>
  <conditionalFormatting sqref="U42">
    <cfRule type="iconSet" priority="493">
      <iconSet>
        <cfvo type="percent" val="0"/>
        <cfvo type="num" val="70"/>
        <cfvo type="num" val="100"/>
      </iconSet>
    </cfRule>
  </conditionalFormatting>
  <conditionalFormatting sqref="U43 U45">
    <cfRule type="iconSet" priority="557">
      <iconSet>
        <cfvo type="percent" val="0"/>
        <cfvo type="num" val="70"/>
        <cfvo type="num" val="100"/>
      </iconSet>
    </cfRule>
  </conditionalFormatting>
  <conditionalFormatting sqref="U44">
    <cfRule type="iconSet" priority="531">
      <iconSet>
        <cfvo type="percent" val="0"/>
        <cfvo type="num" val="70"/>
        <cfvo type="num" val="100"/>
      </iconSet>
    </cfRule>
  </conditionalFormatting>
  <conditionalFormatting sqref="U46:U48 U50:U52 U236:U240">
    <cfRule type="iconSet" priority="1429">
      <iconSet>
        <cfvo type="percent" val="0"/>
        <cfvo type="num" val="70"/>
        <cfvo type="num" val="100"/>
      </iconSet>
    </cfRule>
  </conditionalFormatting>
  <conditionalFormatting sqref="U49">
    <cfRule type="iconSet" priority="571">
      <iconSet>
        <cfvo type="percent" val="0"/>
        <cfvo type="num" val="70"/>
        <cfvo type="num" val="100"/>
      </iconSet>
    </cfRule>
  </conditionalFormatting>
  <conditionalFormatting sqref="U53">
    <cfRule type="iconSet" priority="598">
      <iconSet>
        <cfvo type="percent" val="0"/>
        <cfvo type="num" val="70"/>
        <cfvo type="num" val="100"/>
      </iconSet>
    </cfRule>
  </conditionalFormatting>
  <conditionalFormatting sqref="U54">
    <cfRule type="iconSet" priority="586">
      <iconSet>
        <cfvo type="percent" val="0"/>
        <cfvo type="num" val="70"/>
        <cfvo type="num" val="100"/>
      </iconSet>
    </cfRule>
  </conditionalFormatting>
  <conditionalFormatting sqref="U55:U57 U241:U242">
    <cfRule type="iconSet" priority="1468">
      <iconSet>
        <cfvo type="percent" val="0"/>
        <cfvo type="num" val="70"/>
        <cfvo type="num" val="100"/>
      </iconSet>
    </cfRule>
  </conditionalFormatting>
  <conditionalFormatting sqref="U58">
    <cfRule type="iconSet" priority="642">
      <iconSet>
        <cfvo type="percent" val="0"/>
        <cfvo type="num" val="70"/>
        <cfvo type="num" val="100"/>
      </iconSet>
    </cfRule>
  </conditionalFormatting>
  <conditionalFormatting sqref="U59:U61 U243:U244">
    <cfRule type="iconSet" priority="652">
      <iconSet>
        <cfvo type="percent" val="0"/>
        <cfvo type="num" val="70"/>
        <cfvo type="num" val="100"/>
      </iconSet>
    </cfRule>
  </conditionalFormatting>
  <conditionalFormatting sqref="U62:U64 U177:U178">
    <cfRule type="iconSet" priority="767">
      <iconSet>
        <cfvo type="percent" val="0"/>
        <cfvo type="num" val="70"/>
        <cfvo type="num" val="100"/>
      </iconSet>
    </cfRule>
  </conditionalFormatting>
  <conditionalFormatting sqref="U65:U175 U180 U182:U235 U246:U756">
    <cfRule type="iconSet" priority="1397">
      <iconSet>
        <cfvo type="percent" val="0"/>
        <cfvo type="num" val="70"/>
        <cfvo type="num" val="100"/>
      </iconSet>
    </cfRule>
  </conditionalFormatting>
  <conditionalFormatting sqref="U176 U245">
    <cfRule type="iconSet" priority="1348">
      <iconSet>
        <cfvo type="percent" val="0"/>
        <cfvo type="num" val="70"/>
        <cfvo type="num" val="100"/>
      </iconSet>
    </cfRule>
  </conditionalFormatting>
  <conditionalFormatting sqref="U179">
    <cfRule type="iconSet" priority="1289">
      <iconSet>
        <cfvo type="percent" val="0"/>
        <cfvo type="num" val="70"/>
        <cfvo type="num" val="100"/>
      </iconSet>
    </cfRule>
  </conditionalFormatting>
  <conditionalFormatting sqref="U181">
    <cfRule type="iconSet" priority="753">
      <iconSet>
        <cfvo type="percent" val="0"/>
        <cfvo type="num" val="70"/>
        <cfvo type="num" val="100"/>
      </iconSet>
    </cfRule>
  </conditionalFormatting>
  <conditionalFormatting sqref="Z154">
    <cfRule type="iconSet" priority="1137">
      <iconSet>
        <cfvo type="percent" val="0"/>
        <cfvo type="num" val="70"/>
        <cfvo type="num" val="100"/>
      </iconSet>
    </cfRule>
  </conditionalFormatting>
  <conditionalFormatting sqref="Z155">
    <cfRule type="iconSet" priority="1136">
      <iconSet>
        <cfvo type="percent" val="0"/>
        <cfvo type="num" val="70"/>
        <cfvo type="num" val="100"/>
      </iconSet>
    </cfRule>
  </conditionalFormatting>
  <conditionalFormatting sqref="Z156">
    <cfRule type="iconSet" priority="1135">
      <iconSet>
        <cfvo type="percent" val="0"/>
        <cfvo type="num" val="70"/>
        <cfvo type="num" val="100"/>
      </iconSet>
    </cfRule>
  </conditionalFormatting>
  <conditionalFormatting sqref="Z157">
    <cfRule type="iconSet" priority="1134">
      <iconSet>
        <cfvo type="percent" val="0"/>
        <cfvo type="num" val="70"/>
        <cfvo type="num" val="100"/>
      </iconSet>
    </cfRule>
  </conditionalFormatting>
  <conditionalFormatting sqref="AD3:AF1303">
    <cfRule type="cellIs" dxfId="68" priority="834" operator="equal">
      <formula>"Ingresado"</formula>
    </cfRule>
    <cfRule type="cellIs" dxfId="67" priority="835" operator="equal">
      <formula>"En Proceso"</formula>
    </cfRule>
  </conditionalFormatting>
  <conditionalFormatting sqref="AE3:AF1303">
    <cfRule type="cellIs" dxfId="66" priority="830" operator="equal">
      <formula>"Realizar Cierre o Extensión del Ctto u OS"</formula>
    </cfRule>
    <cfRule type="cellIs" dxfId="65" priority="831" operator="equal">
      <formula>"Realizar Cierre o Extensión de Contrato"</formula>
    </cfRule>
    <cfRule type="cellIs" dxfId="64" priority="832" operator="equal">
      <formula>"Vencido"</formula>
    </cfRule>
    <cfRule type="cellIs" dxfId="63" priority="833" operator="equal">
      <formula>"Vigente"</formula>
    </cfRule>
  </conditionalFormatting>
  <dataValidations count="3">
    <dataValidation type="list" allowBlank="1" showInputMessage="1" showErrorMessage="1" sqref="AI65:AI66 AI62:AI63 AI68:AI81 AI214:AI230 AI232:AI235 AI246:AI249 AI83:AI212" xr:uid="{00000000-0002-0000-0000-000002000000}">
      <formula1>Vigencia</formula1>
    </dataValidation>
    <dataValidation type="list" allowBlank="1" showInputMessage="1" showErrorMessage="1" sqref="B59:B1303" xr:uid="{00000000-0002-0000-0000-000000000000}">
      <formula1>VP</formula1>
    </dataValidation>
    <dataValidation type="list" showInputMessage="1" showErrorMessage="1" sqref="A59:A1303" xr:uid="{74F36144-6BC4-4274-8B94-D4BBCDE96ADD}">
      <formula1>TipoESED</formula1>
    </dataValidation>
  </dataValidations>
  <hyperlinks>
    <hyperlink ref="L64" r:id="rId1" xr:uid="{F41B4EF6-1FF7-447B-966E-7B627FF03053}"/>
    <hyperlink ref="L245" r:id="rId2" xr:uid="{46293C64-66A5-481D-B708-80639311A25E}"/>
    <hyperlink ref="L176" r:id="rId3" xr:uid="{73799992-BD89-4615-82F5-AD9F2013B333}"/>
    <hyperlink ref="L59" r:id="rId4" xr:uid="{DB298660-645B-4493-A4BC-10D30D440455}"/>
    <hyperlink ref="L55" r:id="rId5" xr:uid="{9A18D57E-C4B6-4957-839E-FEE4BE245D70}"/>
    <hyperlink ref="P74" r:id="rId6" xr:uid="{FD8C0103-BCEC-4618-9FFB-9B82527BB287}"/>
    <hyperlink ref="L61" r:id="rId7" xr:uid="{9007F0D7-584A-44E5-89CE-1E2EBEDA0FFF}"/>
    <hyperlink ref="L244" r:id="rId8" xr:uid="{FCFF6C51-8612-4DD0-9C47-F274AE6BC940}"/>
    <hyperlink ref="L60" r:id="rId9" xr:uid="{09360D2E-536B-4950-B7F6-42C293567AB9}"/>
    <hyperlink ref="L243" r:id="rId10" xr:uid="{9859CAC7-EA6D-49CD-B26A-1E93D5D84141}"/>
    <hyperlink ref="L104" r:id="rId11" xr:uid="{5F3A4B76-4787-4BD3-9E81-7CD851AB728E}"/>
    <hyperlink ref="L174" r:id="rId12" xr:uid="{322145D2-EB02-41E4-9DC6-A880020697DD}"/>
    <hyperlink ref="L105" r:id="rId13" xr:uid="{86AF133C-8A53-4E74-8692-7AB05DBD79EE}"/>
    <hyperlink ref="L106:L107" r:id="rId14" display="rdsoto.esed@collahuasi.cl" xr:uid="{5E4E1952-3282-4F96-A825-C3A037E3826E}"/>
    <hyperlink ref="L175" r:id="rId15" xr:uid="{AC9149E0-1406-4D91-BD11-C97E6FB5FB06}"/>
    <hyperlink ref="L249" r:id="rId16" xr:uid="{13D80914-FA09-4916-BED7-681CA92DA37D}"/>
    <hyperlink ref="L58" r:id="rId17" xr:uid="{C516EF92-C4AE-4912-B03F-28DB2AF951A8}"/>
    <hyperlink ref="L56" r:id="rId18" xr:uid="{706E2113-25B8-458A-A72E-F14B65B6DE79}"/>
    <hyperlink ref="L241" r:id="rId19" xr:uid="{B4C1E564-DB10-4036-8147-69596A18CEBD}"/>
    <hyperlink ref="L57" r:id="rId20" xr:uid="{DAB6B58A-68F6-4C68-982F-9D163BF81489}"/>
    <hyperlink ref="L242" r:id="rId21" xr:uid="{362EAC83-32BF-40E6-B904-375F81E6D198}"/>
    <hyperlink ref="L54" r:id="rId22" xr:uid="{B93135D1-1510-4C51-88A3-6A781B3E0D7B}"/>
    <hyperlink ref="L53" r:id="rId23" xr:uid="{C0C91C67-B2BA-48B9-8085-7174DE4985BE}"/>
    <hyperlink ref="L239" r:id="rId24" xr:uid="{4A8B1630-6932-4E61-8F55-9957C4A1C37D}"/>
    <hyperlink ref="L240" r:id="rId25" xr:uid="{83EA7C3D-9282-4613-B0CC-9F8B92B7DE0E}"/>
    <hyperlink ref="L238" r:id="rId26" xr:uid="{85989723-BF72-4E0D-BCEA-0DD0F439FBE8}"/>
    <hyperlink ref="L52" r:id="rId27" xr:uid="{A9F91A7E-EDBE-4FF2-9334-5F4A1011DE07}"/>
    <hyperlink ref="L46" r:id="rId28" xr:uid="{530FEC4C-9493-4B88-860E-00CA79AD4753}"/>
    <hyperlink ref="L50" r:id="rId29" xr:uid="{78B927F2-A6D5-4377-8883-6E91C1470E2E}"/>
    <hyperlink ref="L51" r:id="rId30" xr:uid="{939AD5E8-E67E-481C-9333-378070A698EA}"/>
    <hyperlink ref="L49" r:id="rId31" xr:uid="{BC66ACAB-2620-48FB-B00D-68C186538EF9}"/>
    <hyperlink ref="L236" r:id="rId32" xr:uid="{37561ED5-8FC3-42AF-9B76-018C6F8C0CD3}"/>
    <hyperlink ref="P236" r:id="rId33" xr:uid="{B5D98D47-3BC0-4D03-B7C9-11159BE1A746}"/>
    <hyperlink ref="L237" r:id="rId34" xr:uid="{2DD954E4-0E9B-41F4-BA97-E0BE3CCBEF42}"/>
    <hyperlink ref="L47:L48" r:id="rId35" display="lpbustamante@collahuasi.cl" xr:uid="{031913C7-AEED-40E6-9AC1-2850CC64E924}"/>
    <hyperlink ref="L45" r:id="rId36" xr:uid="{487B5C01-3D1E-41E2-9622-BEC206BAE12A}"/>
    <hyperlink ref="L44" r:id="rId37" xr:uid="{1C54962D-15AA-4D8B-AC49-57D1F631030D}"/>
    <hyperlink ref="L43" r:id="rId38" xr:uid="{EB9F8799-6478-4C46-9502-ED85783581DF}"/>
    <hyperlink ref="L41" r:id="rId39" xr:uid="{297D6912-C2A5-4A09-835A-6AA18BC699CE}"/>
    <hyperlink ref="L42" r:id="rId40" xr:uid="{9AF91CA6-21C6-4A13-B4E9-098B620B2137}"/>
    <hyperlink ref="L40" r:id="rId41" xr:uid="{577AC0AA-044E-4B8B-B5DC-9C08CDFEF081}"/>
    <hyperlink ref="L38" r:id="rId42" xr:uid="{4AD481C7-1B15-4876-8715-08DEAFD7D29C}"/>
    <hyperlink ref="L39" r:id="rId43" xr:uid="{11AD6A25-0A6D-493F-9E75-0C3A8CF096C1}"/>
    <hyperlink ref="L35" r:id="rId44" xr:uid="{E1682CC3-79D0-45B2-8147-748443A5545F}"/>
    <hyperlink ref="L34" r:id="rId45" xr:uid="{FF8A9166-3304-4FA6-A23D-76AAD5B397D2}"/>
    <hyperlink ref="L37" r:id="rId46" xr:uid="{BEF4673F-0FA8-4524-B332-9B39D090C610}"/>
    <hyperlink ref="L32" r:id="rId47" xr:uid="{ABA71960-B389-4144-AD6F-A5A66AA53CBB}"/>
    <hyperlink ref="L31" r:id="rId48" xr:uid="{C9E69FFA-2809-43AB-B982-F404819C2EA2}"/>
    <hyperlink ref="L28" r:id="rId49" xr:uid="{D6BA7CA8-FF2F-4EF8-8DD5-7B3EE44D3AF7}"/>
    <hyperlink ref="L33" r:id="rId50" xr:uid="{A656C16B-67E2-4878-91E1-05A2F073CEC3}"/>
    <hyperlink ref="L30" r:id="rId51" xr:uid="{025DBD31-272B-413B-8DF6-05BF6A3874E9}"/>
    <hyperlink ref="L29" r:id="rId52" xr:uid="{292684FC-1C6B-4191-8832-3DD649F23CBB}"/>
    <hyperlink ref="P29" r:id="rId53" xr:uid="{F509A811-0CD8-439C-8485-111599086C03}"/>
    <hyperlink ref="L27" r:id="rId54" xr:uid="{9E73B95D-BBAD-457E-AD9C-FE85BB89E4D3}"/>
    <hyperlink ref="L25" r:id="rId55" xr:uid="{CB1DB35E-33B7-49B9-A1FC-4A82E956FA83}"/>
    <hyperlink ref="L24" r:id="rId56" xr:uid="{2FE3D47D-3178-42E1-9A72-8DCF5F415068}"/>
    <hyperlink ref="L22" r:id="rId57" xr:uid="{7F90195E-887A-499D-9CDB-B657F99B7027}"/>
    <hyperlink ref="L26" r:id="rId58" xr:uid="{8AFB3B87-589F-44E1-AED0-758BEE7B8AA3}"/>
    <hyperlink ref="L23" r:id="rId59" xr:uid="{E4B44449-0431-4C58-84E9-A34E530F5DE2}"/>
    <hyperlink ref="L20" r:id="rId60" xr:uid="{AAD33907-C29E-420D-A461-DD2804E108F2}"/>
    <hyperlink ref="L21" r:id="rId61" xr:uid="{D50BD237-9406-4004-AA44-FC81E3E8F8DA}"/>
    <hyperlink ref="L14" r:id="rId62" xr:uid="{376D9690-BAC0-4373-949A-6B027A65709E}"/>
    <hyperlink ref="L19" r:id="rId63" xr:uid="{97281211-02F8-41B1-821F-59F69C14E242}"/>
    <hyperlink ref="L15" r:id="rId64" xr:uid="{FA80AA21-AC3D-41B4-8061-BF6774D80DE0}"/>
    <hyperlink ref="L17" r:id="rId65" xr:uid="{ABADB6A1-F944-44DC-8192-865FC8DFF8E5}"/>
    <hyperlink ref="L18" r:id="rId66" xr:uid="{52452C37-A932-4B62-9421-D1025561942C}"/>
    <hyperlink ref="L16" r:id="rId67" xr:uid="{A7625B16-EDC6-49E8-979F-26BA6FC1283A}"/>
    <hyperlink ref="L13" r:id="rId68" xr:uid="{348A1070-7565-4837-8EAA-D711C7B85E09}"/>
    <hyperlink ref="L11" r:id="rId69" xr:uid="{699A0AE2-7C8C-418E-BCB2-4E64640D92B6}"/>
    <hyperlink ref="P11" r:id="rId70" xr:uid="{2C32D0D7-F308-47E9-9747-A1430B186EE1}"/>
    <hyperlink ref="L10" r:id="rId71" xr:uid="{9EAABA7A-00B4-4FC4-B029-19B6C5E8971E}"/>
    <hyperlink ref="L12" r:id="rId72" xr:uid="{5E2F998A-6FF8-4A8D-B482-E14EE6A735B2}"/>
    <hyperlink ref="L9" r:id="rId73" xr:uid="{4274386A-C0A2-4A86-9F9A-65AB71DB7434}"/>
    <hyperlink ref="L5" r:id="rId74" xr:uid="{316A71AF-0C3C-4430-96C0-EB75612C20D9}"/>
    <hyperlink ref="L6" r:id="rId75" xr:uid="{228861CB-09C5-4123-AAEB-E85CB0CDBEC4}"/>
    <hyperlink ref="L8" r:id="rId76" xr:uid="{D97173EC-FE6F-4AAA-8949-FA6D89186170}"/>
    <hyperlink ref="L4" r:id="rId77" xr:uid="{86032EB5-DD3C-40C4-996B-63F9256992FD}"/>
    <hyperlink ref="L3" r:id="rId78" xr:uid="{A0A5AACF-5085-473F-B8B7-7E6680980CDB}"/>
    <hyperlink ref="L7" r:id="rId79" xr:uid="{D2FB199B-A768-4986-A2BD-727874F9F6C9}"/>
  </hyperlinks>
  <pageMargins left="0.7" right="0.7" top="0.75" bottom="0.75" header="0.3" footer="0.3"/>
  <pageSetup orientation="portrait" horizontalDpi="1200" verticalDpi="1200" r:id="rId80"/>
  <legacyDrawing r:id="rId8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337D6-57E3-4FA5-8A57-CB87B845077E}">
  <dimension ref="A1:XFD988"/>
  <sheetViews>
    <sheetView tabSelected="1" showWhiteSpace="0" zoomScale="80" zoomScaleNormal="80" workbookViewId="0">
      <selection activeCell="AC2" sqref="AC1:AC1048576"/>
    </sheetView>
  </sheetViews>
  <sheetFormatPr baseColWidth="10" defaultColWidth="11.54296875" defaultRowHeight="14.5" x14ac:dyDescent="0.35"/>
  <cols>
    <col min="1" max="1" width="13.81640625" style="1" customWidth="1"/>
    <col min="2" max="2" width="8" style="1" hidden="1" customWidth="1"/>
    <col min="3" max="3" width="27.453125" style="1" hidden="1" customWidth="1"/>
    <col min="4" max="4" width="19.54296875" style="1" hidden="1" customWidth="1"/>
    <col min="5" max="5" width="27.1796875" style="1" customWidth="1"/>
    <col min="6" max="6" width="27.1796875" style="1" bestFit="1" customWidth="1"/>
    <col min="7" max="7" width="21.81640625" style="5" hidden="1" customWidth="1"/>
    <col min="8" max="8" width="48.453125" style="5" hidden="1" customWidth="1"/>
    <col min="9" max="9" width="15.1796875" style="5" customWidth="1"/>
    <col min="10" max="10" width="12.453125" style="264" hidden="1" customWidth="1"/>
    <col min="11" max="11" width="17" style="264" hidden="1" customWidth="1"/>
    <col min="12" max="12" width="27.1796875" style="1" hidden="1" customWidth="1"/>
    <col min="13" max="13" width="17.1796875" style="1" hidden="1" customWidth="1"/>
    <col min="14" max="14" width="25.1796875" style="1" hidden="1" customWidth="1"/>
    <col min="15" max="15" width="17.453125" style="1" hidden="1" customWidth="1"/>
    <col min="16" max="16" width="30.81640625" style="5" hidden="1" customWidth="1"/>
    <col min="17" max="17" width="13.453125" style="1" hidden="1" customWidth="1"/>
    <col min="18" max="18" width="24.54296875" style="278" hidden="1" customWidth="1"/>
    <col min="19" max="19" width="18" style="278" hidden="1" customWidth="1"/>
    <col min="20" max="20" width="19.54296875" style="1" hidden="1" customWidth="1"/>
    <col min="21" max="21" width="18" style="1" hidden="1" customWidth="1"/>
    <col min="22" max="22" width="19.54296875" style="1" hidden="1" customWidth="1"/>
    <col min="23" max="23" width="15.54296875" style="1" hidden="1" customWidth="1"/>
    <col min="24" max="24" width="12.453125" style="1" hidden="1" customWidth="1"/>
    <col min="25" max="25" width="17" customWidth="1"/>
    <col min="26" max="26" width="255.81640625" style="1" hidden="1" customWidth="1"/>
    <col min="27" max="27" width="0.1796875" style="1" customWidth="1"/>
    <col min="28" max="28" width="0.1796875" style="1" hidden="1" customWidth="1"/>
    <col min="29" max="29" width="14.1796875" style="1" hidden="1" customWidth="1"/>
    <col min="30" max="30" width="16.1796875" style="1" customWidth="1"/>
    <col min="31" max="31" width="35.1796875" style="1" customWidth="1"/>
    <col min="32" max="32" width="19" style="2" customWidth="1"/>
    <col min="33" max="33" width="17.54296875" style="4" customWidth="1"/>
    <col min="34" max="34" width="60.453125" style="293" customWidth="1"/>
    <col min="35" max="35" width="11.54296875" style="3"/>
    <col min="36" max="16384" width="11.54296875" style="1"/>
  </cols>
  <sheetData>
    <row r="1" spans="1:35" ht="34.5" customHeight="1" x14ac:dyDescent="0.35">
      <c r="A1" s="374" t="s">
        <v>54</v>
      </c>
      <c r="B1" s="374"/>
      <c r="C1" s="374"/>
      <c r="D1" s="374"/>
      <c r="E1" s="374"/>
      <c r="F1" s="374"/>
      <c r="G1" s="374"/>
      <c r="H1" s="374"/>
      <c r="I1" s="374"/>
      <c r="J1" s="374"/>
      <c r="K1" s="374"/>
      <c r="L1" s="374"/>
      <c r="M1" s="374"/>
      <c r="N1" s="374"/>
      <c r="O1" s="374"/>
      <c r="P1" s="375"/>
      <c r="Q1" s="376" t="s">
        <v>29</v>
      </c>
      <c r="R1" s="377"/>
      <c r="S1" s="377"/>
      <c r="T1" s="377"/>
      <c r="U1" s="377"/>
      <c r="V1" s="377"/>
      <c r="W1" s="377"/>
      <c r="X1" s="377"/>
      <c r="Y1" s="378"/>
      <c r="Z1" s="379"/>
      <c r="AA1" s="380" t="s">
        <v>19</v>
      </c>
      <c r="AB1" s="381"/>
      <c r="AC1" s="381"/>
      <c r="AD1" s="381"/>
      <c r="AE1" s="381"/>
      <c r="AF1" s="382"/>
      <c r="AG1" s="382"/>
      <c r="AH1" s="381"/>
    </row>
    <row r="2" spans="1:35" customFormat="1" ht="62.15" customHeight="1" x14ac:dyDescent="0.35">
      <c r="A2" s="65" t="s">
        <v>31</v>
      </c>
      <c r="B2" s="65" t="s">
        <v>4</v>
      </c>
      <c r="C2" s="60" t="s">
        <v>3</v>
      </c>
      <c r="D2" s="60" t="s">
        <v>33</v>
      </c>
      <c r="E2" s="60" t="s">
        <v>20</v>
      </c>
      <c r="F2" s="60" t="s">
        <v>11</v>
      </c>
      <c r="G2" s="60" t="s">
        <v>12</v>
      </c>
      <c r="H2" s="60" t="s">
        <v>0</v>
      </c>
      <c r="I2" s="60" t="s">
        <v>21</v>
      </c>
      <c r="J2" s="261" t="s">
        <v>1</v>
      </c>
      <c r="K2" s="261" t="s">
        <v>2</v>
      </c>
      <c r="L2" s="243" t="s">
        <v>26</v>
      </c>
      <c r="M2" s="60" t="s">
        <v>25</v>
      </c>
      <c r="N2" s="60" t="s">
        <v>22</v>
      </c>
      <c r="O2" s="60" t="s">
        <v>23</v>
      </c>
      <c r="P2" s="60" t="s">
        <v>24</v>
      </c>
      <c r="Q2" s="60" t="s">
        <v>27</v>
      </c>
      <c r="R2" s="261" t="s">
        <v>28</v>
      </c>
      <c r="S2" s="261" t="s">
        <v>39</v>
      </c>
      <c r="T2" s="60" t="s">
        <v>36</v>
      </c>
      <c r="U2" s="60" t="s">
        <v>40</v>
      </c>
      <c r="V2" s="60" t="s">
        <v>87</v>
      </c>
      <c r="W2" s="60" t="s">
        <v>41</v>
      </c>
      <c r="X2" s="60" t="s">
        <v>34</v>
      </c>
      <c r="Y2" s="66" t="s">
        <v>35</v>
      </c>
      <c r="Z2" s="60" t="s">
        <v>13</v>
      </c>
      <c r="AA2" s="67" t="s">
        <v>9</v>
      </c>
      <c r="AB2" s="67" t="s">
        <v>10</v>
      </c>
      <c r="AC2" s="68" t="s">
        <v>38</v>
      </c>
      <c r="AD2" s="66" t="s">
        <v>43</v>
      </c>
      <c r="AE2" s="68" t="s">
        <v>50</v>
      </c>
      <c r="AF2" s="69" t="s">
        <v>44</v>
      </c>
      <c r="AG2" s="67" t="s">
        <v>37</v>
      </c>
      <c r="AH2" s="67" t="s">
        <v>53</v>
      </c>
    </row>
    <row r="3" spans="1:35" customFormat="1" ht="35.15" customHeight="1" x14ac:dyDescent="0.35">
      <c r="A3" s="31" t="s">
        <v>52</v>
      </c>
      <c r="B3" s="30" t="s">
        <v>17</v>
      </c>
      <c r="C3" s="30"/>
      <c r="D3" s="30"/>
      <c r="E3" s="30" t="s">
        <v>218</v>
      </c>
      <c r="F3" s="30" t="s">
        <v>254</v>
      </c>
      <c r="G3" s="30" t="s">
        <v>238</v>
      </c>
      <c r="H3" s="30" t="s">
        <v>239</v>
      </c>
      <c r="I3" s="32">
        <v>4</v>
      </c>
      <c r="J3" s="53">
        <v>43922</v>
      </c>
      <c r="K3" s="53">
        <v>45382</v>
      </c>
      <c r="L3" s="82" t="s">
        <v>566</v>
      </c>
      <c r="M3" s="100" t="s">
        <v>567</v>
      </c>
      <c r="N3" s="36" t="s">
        <v>1499</v>
      </c>
      <c r="O3" s="36">
        <v>962486255</v>
      </c>
      <c r="P3" s="250" t="s">
        <v>1500</v>
      </c>
      <c r="Q3" s="100" t="s">
        <v>489</v>
      </c>
      <c r="R3" s="262">
        <v>43915</v>
      </c>
      <c r="S3" s="56">
        <v>43917</v>
      </c>
      <c r="T3" s="101">
        <v>2</v>
      </c>
      <c r="U3" s="101">
        <v>100</v>
      </c>
      <c r="V3" s="152" t="s">
        <v>913</v>
      </c>
      <c r="W3" s="147">
        <v>43957</v>
      </c>
      <c r="X3" s="38">
        <v>233553</v>
      </c>
      <c r="Y3" s="220" t="str">
        <f t="shared" ref="Y3:Y62" si="0">IF(V3="si","Aprobada","En Revisión")</f>
        <v>Aprobada</v>
      </c>
      <c r="Z3" s="52" t="s">
        <v>798</v>
      </c>
      <c r="AA3" s="111" t="s">
        <v>733</v>
      </c>
      <c r="AB3" s="36" t="s">
        <v>82</v>
      </c>
      <c r="AC3" s="103">
        <f t="shared" ref="AC3:AC61" ca="1" si="1">K3-TODAY()</f>
        <v>167</v>
      </c>
      <c r="AD3" s="103" t="str">
        <f t="shared" ref="AD3" si="2">IF(X3&gt;1,"Ingresado","En Proceso")</f>
        <v>Ingresado</v>
      </c>
      <c r="AE3" s="80" t="str">
        <f t="shared" ref="AE3" ca="1" si="3">IF(AND(AC3&lt;=0),"Vencido",IF(AND(AC3&lt;31),"Realizar Cierre o Extensión de contrato",IF(AND(AC3&gt;30),"Vigente")))</f>
        <v>Vigente</v>
      </c>
      <c r="AF3" s="80" t="str">
        <f t="shared" ref="AF3" si="4">IF(AND(AG3&gt;=1),"Contrato Finalizado","Contrato En Curso")</f>
        <v>Contrato En Curso</v>
      </c>
      <c r="AG3" s="38"/>
      <c r="AH3" s="38"/>
      <c r="AI3" s="164"/>
    </row>
    <row r="4" spans="1:35" customFormat="1" ht="35.15" customHeight="1" x14ac:dyDescent="0.35">
      <c r="A4" s="37" t="s">
        <v>51</v>
      </c>
      <c r="B4" s="32" t="s">
        <v>17</v>
      </c>
      <c r="C4" s="62"/>
      <c r="D4" s="62"/>
      <c r="E4" s="60" t="s">
        <v>1291</v>
      </c>
      <c r="F4" s="62" t="s">
        <v>58</v>
      </c>
      <c r="G4" s="62" t="s">
        <v>1292</v>
      </c>
      <c r="H4" s="62" t="s">
        <v>1186</v>
      </c>
      <c r="I4" s="62">
        <v>1</v>
      </c>
      <c r="J4" s="261">
        <v>44564</v>
      </c>
      <c r="K4" s="261">
        <v>44929</v>
      </c>
      <c r="L4" s="244" t="s">
        <v>518</v>
      </c>
      <c r="M4" s="60" t="s">
        <v>541</v>
      </c>
      <c r="N4" s="60" t="s">
        <v>1294</v>
      </c>
      <c r="O4" s="245">
        <v>964565944</v>
      </c>
      <c r="P4" s="245" t="s">
        <v>1295</v>
      </c>
      <c r="Q4" s="100" t="s">
        <v>489</v>
      </c>
      <c r="R4" s="261">
        <v>44575</v>
      </c>
      <c r="S4" s="261">
        <v>44575</v>
      </c>
      <c r="T4" s="60">
        <v>2</v>
      </c>
      <c r="U4" s="101">
        <v>100</v>
      </c>
      <c r="V4" s="38" t="s">
        <v>913</v>
      </c>
      <c r="W4" s="147">
        <v>44578</v>
      </c>
      <c r="X4" s="60">
        <v>317060</v>
      </c>
      <c r="Y4" s="220" t="str">
        <f t="shared" si="0"/>
        <v>Aprobada</v>
      </c>
      <c r="Z4" s="60" t="s">
        <v>1642</v>
      </c>
      <c r="AA4" s="111" t="s">
        <v>733</v>
      </c>
      <c r="AB4" s="246" t="s">
        <v>85</v>
      </c>
      <c r="AC4" s="103">
        <f t="shared" ca="1" si="1"/>
        <v>-286</v>
      </c>
      <c r="AD4" s="103" t="str">
        <f t="shared" ref="AD4:AD63" si="5">IF(X4&gt;1,"Ingresado","En Proceso")</f>
        <v>Ingresado</v>
      </c>
      <c r="AE4" s="80" t="str">
        <f t="shared" ref="AE4:AE63" ca="1" si="6">IF(AND(AC4&lt;=0),"Vencido",IF(AND(AC4&lt;31),"Realizar Cierre o Extensión de contrato",IF(AND(AC4&gt;30),"Vigente")))</f>
        <v>Vencido</v>
      </c>
      <c r="AF4" s="80" t="str">
        <f t="shared" ref="AF4:AF63" si="7">IF(AND(AG4&gt;=1),"Contrato Finalizado","Contrato En Curso")</f>
        <v>Contrato Finalizado</v>
      </c>
      <c r="AG4" s="246">
        <v>363163</v>
      </c>
      <c r="AH4" s="253" t="s">
        <v>1620</v>
      </c>
    </row>
    <row r="5" spans="1:35" customFormat="1" ht="35.15" customHeight="1" x14ac:dyDescent="0.35">
      <c r="A5" s="37" t="s">
        <v>51</v>
      </c>
      <c r="B5" s="32"/>
      <c r="C5" s="60"/>
      <c r="D5" s="60"/>
      <c r="E5" s="60" t="s">
        <v>1291</v>
      </c>
      <c r="F5" s="60" t="s">
        <v>58</v>
      </c>
      <c r="G5" s="60" t="s">
        <v>1368</v>
      </c>
      <c r="H5" s="60" t="s">
        <v>122</v>
      </c>
      <c r="I5" s="60">
        <v>1</v>
      </c>
      <c r="J5" s="261">
        <v>44718</v>
      </c>
      <c r="K5" s="261">
        <v>45107</v>
      </c>
      <c r="L5" s="244" t="s">
        <v>518</v>
      </c>
      <c r="M5" s="60" t="s">
        <v>541</v>
      </c>
      <c r="N5" s="60" t="s">
        <v>1294</v>
      </c>
      <c r="O5" s="245">
        <v>964565944</v>
      </c>
      <c r="P5" s="245" t="s">
        <v>1295</v>
      </c>
      <c r="Q5" s="100" t="s">
        <v>489</v>
      </c>
      <c r="R5" s="261">
        <v>44716</v>
      </c>
      <c r="S5" s="261">
        <v>44719</v>
      </c>
      <c r="T5" s="60">
        <v>4</v>
      </c>
      <c r="U5" s="101">
        <v>100</v>
      </c>
      <c r="V5" s="38" t="s">
        <v>913</v>
      </c>
      <c r="W5" s="147">
        <v>44741</v>
      </c>
      <c r="X5" s="60">
        <v>371574</v>
      </c>
      <c r="Y5" s="220" t="str">
        <f t="shared" si="0"/>
        <v>Aprobada</v>
      </c>
      <c r="Z5" s="60" t="s">
        <v>1643</v>
      </c>
      <c r="AA5" s="111" t="s">
        <v>733</v>
      </c>
      <c r="AB5" s="246" t="s">
        <v>84</v>
      </c>
      <c r="AC5" s="103">
        <f t="shared" ca="1" si="1"/>
        <v>-108</v>
      </c>
      <c r="AD5" s="103" t="str">
        <f t="shared" si="5"/>
        <v>Ingresado</v>
      </c>
      <c r="AE5" s="80" t="str">
        <f t="shared" ca="1" si="6"/>
        <v>Vencido</v>
      </c>
      <c r="AF5" s="80" t="str">
        <f t="shared" si="7"/>
        <v>Contrato Finalizado</v>
      </c>
      <c r="AG5" s="246">
        <v>382416</v>
      </c>
      <c r="AH5" s="246" t="s">
        <v>1861</v>
      </c>
    </row>
    <row r="6" spans="1:35" customFormat="1" ht="35.15" customHeight="1" x14ac:dyDescent="0.35">
      <c r="A6" s="31" t="s">
        <v>52</v>
      </c>
      <c r="B6" s="30" t="s">
        <v>17</v>
      </c>
      <c r="C6" s="46"/>
      <c r="D6" s="30"/>
      <c r="E6" s="30" t="s">
        <v>218</v>
      </c>
      <c r="F6" s="30" t="s">
        <v>219</v>
      </c>
      <c r="G6" s="46" t="s">
        <v>238</v>
      </c>
      <c r="H6" s="46" t="s">
        <v>239</v>
      </c>
      <c r="I6" s="47">
        <v>4</v>
      </c>
      <c r="J6" s="55">
        <v>43922</v>
      </c>
      <c r="K6" s="55">
        <v>45382</v>
      </c>
      <c r="L6" s="128" t="s">
        <v>566</v>
      </c>
      <c r="M6" s="90" t="s">
        <v>567</v>
      </c>
      <c r="N6" s="134" t="s">
        <v>1501</v>
      </c>
      <c r="O6" s="134">
        <v>966488445</v>
      </c>
      <c r="P6" s="281" t="s">
        <v>1502</v>
      </c>
      <c r="Q6" s="90" t="s">
        <v>489</v>
      </c>
      <c r="R6" s="275">
        <v>43919</v>
      </c>
      <c r="S6" s="279">
        <v>43919</v>
      </c>
      <c r="T6" s="122">
        <v>4</v>
      </c>
      <c r="U6" s="122">
        <v>100</v>
      </c>
      <c r="V6" s="152" t="s">
        <v>913</v>
      </c>
      <c r="W6" s="147">
        <v>43995</v>
      </c>
      <c r="X6" s="247">
        <v>230774</v>
      </c>
      <c r="Y6" s="220" t="str">
        <f t="shared" si="0"/>
        <v>Aprobada</v>
      </c>
      <c r="Z6" s="118" t="s">
        <v>791</v>
      </c>
      <c r="AA6" s="111" t="s">
        <v>733</v>
      </c>
      <c r="AB6" s="134" t="s">
        <v>83</v>
      </c>
      <c r="AC6" s="103">
        <f t="shared" ca="1" si="1"/>
        <v>167</v>
      </c>
      <c r="AD6" s="103" t="str">
        <f t="shared" si="5"/>
        <v>Ingresado</v>
      </c>
      <c r="AE6" s="80" t="str">
        <f t="shared" ca="1" si="6"/>
        <v>Vigente</v>
      </c>
      <c r="AF6" s="80" t="str">
        <f t="shared" si="7"/>
        <v>Contrato En Curso</v>
      </c>
      <c r="AG6" s="38"/>
      <c r="AH6" s="150"/>
      <c r="AI6" s="27"/>
    </row>
    <row r="7" spans="1:35" customFormat="1" ht="35.15" customHeight="1" x14ac:dyDescent="0.35">
      <c r="A7" s="38" t="s">
        <v>51</v>
      </c>
      <c r="B7" s="36"/>
      <c r="C7" s="36"/>
      <c r="D7" s="38"/>
      <c r="E7" s="36" t="s">
        <v>1402</v>
      </c>
      <c r="F7" s="36" t="s">
        <v>1381</v>
      </c>
      <c r="G7" s="152" t="s">
        <v>1358</v>
      </c>
      <c r="H7" s="152" t="s">
        <v>1403</v>
      </c>
      <c r="I7" s="101">
        <v>1</v>
      </c>
      <c r="J7" s="262">
        <v>44805</v>
      </c>
      <c r="K7" s="262">
        <v>45809</v>
      </c>
      <c r="L7" s="82" t="s">
        <v>1434</v>
      </c>
      <c r="M7" s="248" t="s">
        <v>981</v>
      </c>
      <c r="N7" s="220" t="s">
        <v>1474</v>
      </c>
      <c r="O7" s="103">
        <v>99926730</v>
      </c>
      <c r="P7" s="281" t="s">
        <v>1476</v>
      </c>
      <c r="Q7" s="80" t="s">
        <v>1475</v>
      </c>
      <c r="R7" s="56">
        <v>44828</v>
      </c>
      <c r="S7" s="279">
        <v>44828</v>
      </c>
      <c r="T7" s="101">
        <v>2</v>
      </c>
      <c r="U7" s="101">
        <v>100</v>
      </c>
      <c r="V7" s="152" t="s">
        <v>913</v>
      </c>
      <c r="W7" s="126">
        <v>44845</v>
      </c>
      <c r="X7" s="248">
        <v>352020</v>
      </c>
      <c r="Y7" s="220" t="str">
        <f t="shared" si="0"/>
        <v>Aprobada</v>
      </c>
      <c r="Z7" s="103"/>
      <c r="AA7" s="111" t="s">
        <v>733</v>
      </c>
      <c r="AB7" s="80"/>
      <c r="AC7" s="103">
        <f t="shared" ca="1" si="1"/>
        <v>594</v>
      </c>
      <c r="AD7" s="103" t="str">
        <f t="shared" si="5"/>
        <v>Ingresado</v>
      </c>
      <c r="AE7" s="80" t="str">
        <f t="shared" ca="1" si="6"/>
        <v>Vigente</v>
      </c>
      <c r="AF7" s="80" t="str">
        <f t="shared" si="7"/>
        <v>Contrato En Curso</v>
      </c>
      <c r="AG7" s="246"/>
      <c r="AH7" s="40"/>
      <c r="AI7" s="231"/>
    </row>
    <row r="8" spans="1:35" customFormat="1" ht="35.15" customHeight="1" x14ac:dyDescent="0.35">
      <c r="A8" s="38" t="s">
        <v>51</v>
      </c>
      <c r="B8" s="36"/>
      <c r="C8" s="36"/>
      <c r="D8" s="36"/>
      <c r="E8" s="36" t="s">
        <v>1402</v>
      </c>
      <c r="F8" s="36" t="s">
        <v>1412</v>
      </c>
      <c r="G8" s="38" t="s">
        <v>1358</v>
      </c>
      <c r="H8" s="152" t="s">
        <v>1403</v>
      </c>
      <c r="I8" s="36">
        <v>1</v>
      </c>
      <c r="J8" s="262">
        <v>44805</v>
      </c>
      <c r="K8" s="262">
        <v>45809</v>
      </c>
      <c r="L8" s="82" t="s">
        <v>1434</v>
      </c>
      <c r="M8" s="248" t="s">
        <v>981</v>
      </c>
      <c r="N8" s="36" t="s">
        <v>1477</v>
      </c>
      <c r="O8" s="36">
        <v>99953825</v>
      </c>
      <c r="P8" s="250" t="s">
        <v>1479</v>
      </c>
      <c r="Q8" s="111" t="s">
        <v>1475</v>
      </c>
      <c r="R8" s="56">
        <v>44803</v>
      </c>
      <c r="S8" s="279">
        <v>44803</v>
      </c>
      <c r="T8" s="101">
        <v>1</v>
      </c>
      <c r="U8" s="101">
        <v>100</v>
      </c>
      <c r="V8" s="152" t="s">
        <v>913</v>
      </c>
      <c r="W8" s="126">
        <v>44880</v>
      </c>
      <c r="X8" s="248">
        <v>355501</v>
      </c>
      <c r="Y8" s="220" t="str">
        <f t="shared" si="0"/>
        <v>Aprobada</v>
      </c>
      <c r="Z8" s="110"/>
      <c r="AA8" s="111" t="s">
        <v>733</v>
      </c>
      <c r="AB8" s="36"/>
      <c r="AC8" s="103">
        <f t="shared" ca="1" si="1"/>
        <v>594</v>
      </c>
      <c r="AD8" s="103" t="str">
        <f t="shared" si="5"/>
        <v>Ingresado</v>
      </c>
      <c r="AE8" s="80" t="str">
        <f t="shared" ca="1" si="6"/>
        <v>Vigente</v>
      </c>
      <c r="AF8" s="80" t="str">
        <f t="shared" si="7"/>
        <v>Contrato En Curso</v>
      </c>
      <c r="AG8" s="249"/>
      <c r="AH8" s="111"/>
    </row>
    <row r="9" spans="1:35" customFormat="1" ht="35.15" customHeight="1" x14ac:dyDescent="0.35">
      <c r="A9" s="38" t="s">
        <v>51</v>
      </c>
      <c r="B9" s="36" t="s">
        <v>1142</v>
      </c>
      <c r="C9" s="36" t="s">
        <v>1352</v>
      </c>
      <c r="D9" s="38" t="s">
        <v>1350</v>
      </c>
      <c r="E9" s="36" t="s">
        <v>1142</v>
      </c>
      <c r="F9" s="36" t="s">
        <v>1644</v>
      </c>
      <c r="G9" s="38" t="s">
        <v>1350</v>
      </c>
      <c r="H9" s="36" t="s">
        <v>1351</v>
      </c>
      <c r="I9" s="36">
        <v>3</v>
      </c>
      <c r="J9" s="262">
        <v>44855</v>
      </c>
      <c r="K9" s="262">
        <v>46295</v>
      </c>
      <c r="L9" s="82" t="s">
        <v>1434</v>
      </c>
      <c r="M9" s="101" t="s">
        <v>981</v>
      </c>
      <c r="N9" s="152" t="s">
        <v>1513</v>
      </c>
      <c r="O9" s="126" t="s">
        <v>1515</v>
      </c>
      <c r="P9" s="282" t="s">
        <v>1514</v>
      </c>
      <c r="Q9" s="100" t="s">
        <v>489</v>
      </c>
      <c r="R9" s="276">
        <v>44842</v>
      </c>
      <c r="S9" s="276">
        <v>44844</v>
      </c>
      <c r="T9" s="103">
        <v>5</v>
      </c>
      <c r="U9" s="101">
        <v>100</v>
      </c>
      <c r="V9" s="152" t="s">
        <v>913</v>
      </c>
      <c r="W9" s="126">
        <v>44896</v>
      </c>
      <c r="X9" s="248">
        <v>356785</v>
      </c>
      <c r="Y9" s="220" t="str">
        <f t="shared" si="0"/>
        <v>Aprobada</v>
      </c>
      <c r="Z9" s="110"/>
      <c r="AA9" s="111" t="s">
        <v>733</v>
      </c>
      <c r="AB9" s="36"/>
      <c r="AC9" s="103">
        <f t="shared" ca="1" si="1"/>
        <v>1080</v>
      </c>
      <c r="AD9" s="103" t="str">
        <f t="shared" si="5"/>
        <v>Ingresado</v>
      </c>
      <c r="AE9" s="80" t="str">
        <f t="shared" ca="1" si="6"/>
        <v>Vigente</v>
      </c>
      <c r="AF9" s="80" t="str">
        <f t="shared" si="7"/>
        <v>Contrato En Curso</v>
      </c>
      <c r="AG9" s="246"/>
      <c r="AH9" s="111"/>
    </row>
    <row r="10" spans="1:35" customFormat="1" ht="35.15" customHeight="1" x14ac:dyDescent="0.35">
      <c r="A10" s="38" t="s">
        <v>51</v>
      </c>
      <c r="B10" s="36"/>
      <c r="C10" s="36"/>
      <c r="D10" s="36"/>
      <c r="E10" s="36" t="s">
        <v>357</v>
      </c>
      <c r="F10" s="36" t="s">
        <v>253</v>
      </c>
      <c r="G10" s="38" t="s">
        <v>1360</v>
      </c>
      <c r="H10" s="36" t="s">
        <v>64</v>
      </c>
      <c r="I10" s="36">
        <v>3</v>
      </c>
      <c r="J10" s="262">
        <v>44662</v>
      </c>
      <c r="K10" s="262">
        <v>46295</v>
      </c>
      <c r="L10" s="82" t="s">
        <v>1434</v>
      </c>
      <c r="M10" s="101" t="s">
        <v>981</v>
      </c>
      <c r="N10" s="36" t="s">
        <v>1503</v>
      </c>
      <c r="O10" s="36">
        <v>56983019826</v>
      </c>
      <c r="P10" s="250" t="s">
        <v>523</v>
      </c>
      <c r="Q10" s="100" t="s">
        <v>489</v>
      </c>
      <c r="R10" s="56">
        <v>44661</v>
      </c>
      <c r="S10" s="279">
        <v>44662</v>
      </c>
      <c r="T10" s="101">
        <v>2</v>
      </c>
      <c r="U10" s="101">
        <v>100</v>
      </c>
      <c r="V10" s="152" t="s">
        <v>913</v>
      </c>
      <c r="W10" s="126">
        <v>44677</v>
      </c>
      <c r="X10" s="248">
        <v>329158</v>
      </c>
      <c r="Y10" s="220" t="str">
        <f t="shared" si="0"/>
        <v>Aprobada</v>
      </c>
      <c r="Z10" s="110"/>
      <c r="AA10" s="111" t="s">
        <v>733</v>
      </c>
      <c r="AB10" s="36"/>
      <c r="AC10" s="103">
        <f t="shared" ca="1" si="1"/>
        <v>1080</v>
      </c>
      <c r="AD10" s="103" t="str">
        <f t="shared" si="5"/>
        <v>Ingresado</v>
      </c>
      <c r="AE10" s="80" t="str">
        <f t="shared" ca="1" si="6"/>
        <v>Vigente</v>
      </c>
      <c r="AF10" s="80" t="str">
        <f t="shared" si="7"/>
        <v>Contrato En Curso</v>
      </c>
      <c r="AG10" s="246"/>
      <c r="AH10" s="111"/>
    </row>
    <row r="11" spans="1:35" customFormat="1" ht="35.15" customHeight="1" x14ac:dyDescent="0.35">
      <c r="A11" s="38" t="s">
        <v>51</v>
      </c>
      <c r="B11" s="36"/>
      <c r="C11" s="36"/>
      <c r="D11" s="38"/>
      <c r="E11" s="36" t="s">
        <v>1402</v>
      </c>
      <c r="F11" s="36" t="s">
        <v>1366</v>
      </c>
      <c r="G11" s="152" t="s">
        <v>1358</v>
      </c>
      <c r="H11" s="152" t="s">
        <v>1403</v>
      </c>
      <c r="I11" s="101">
        <v>1</v>
      </c>
      <c r="J11" s="262">
        <v>44805</v>
      </c>
      <c r="K11" s="262">
        <v>45809</v>
      </c>
      <c r="L11" s="82" t="s">
        <v>1434</v>
      </c>
      <c r="M11" s="248" t="s">
        <v>981</v>
      </c>
      <c r="N11" s="220" t="s">
        <v>1480</v>
      </c>
      <c r="O11" s="103">
        <v>991542341</v>
      </c>
      <c r="P11" s="281" t="s">
        <v>1481</v>
      </c>
      <c r="Q11" s="80" t="s">
        <v>1475</v>
      </c>
      <c r="R11" s="56">
        <v>44828</v>
      </c>
      <c r="S11" s="279">
        <v>44829</v>
      </c>
      <c r="T11" s="101">
        <v>2</v>
      </c>
      <c r="U11" s="101">
        <v>100</v>
      </c>
      <c r="V11" s="152" t="s">
        <v>913</v>
      </c>
      <c r="W11" s="126">
        <v>44845</v>
      </c>
      <c r="X11" s="248">
        <v>352013</v>
      </c>
      <c r="Y11" s="220" t="str">
        <f t="shared" si="0"/>
        <v>Aprobada</v>
      </c>
      <c r="Z11" s="103"/>
      <c r="AA11" s="111" t="s">
        <v>733</v>
      </c>
      <c r="AB11" s="80"/>
      <c r="AC11" s="103">
        <f t="shared" ca="1" si="1"/>
        <v>594</v>
      </c>
      <c r="AD11" s="103" t="str">
        <f t="shared" si="5"/>
        <v>Ingresado</v>
      </c>
      <c r="AE11" s="80" t="str">
        <f t="shared" ca="1" si="6"/>
        <v>Vigente</v>
      </c>
      <c r="AF11" s="80" t="str">
        <f t="shared" si="7"/>
        <v>Contrato En Curso</v>
      </c>
      <c r="AG11" s="246"/>
      <c r="AH11" s="40"/>
      <c r="AI11" s="231"/>
    </row>
    <row r="12" spans="1:35" customFormat="1" ht="35.15" customHeight="1" x14ac:dyDescent="0.35">
      <c r="A12" s="38" t="s">
        <v>51</v>
      </c>
      <c r="B12" s="36"/>
      <c r="C12" s="36"/>
      <c r="D12" s="36"/>
      <c r="E12" s="36" t="s">
        <v>1402</v>
      </c>
      <c r="F12" s="36" t="s">
        <v>1404</v>
      </c>
      <c r="G12" s="38" t="s">
        <v>1358</v>
      </c>
      <c r="H12" s="152" t="s">
        <v>1403</v>
      </c>
      <c r="I12" s="36">
        <v>2</v>
      </c>
      <c r="J12" s="262">
        <v>44805</v>
      </c>
      <c r="K12" s="262">
        <v>45809</v>
      </c>
      <c r="L12" s="82" t="s">
        <v>1434</v>
      </c>
      <c r="M12" s="248" t="s">
        <v>981</v>
      </c>
      <c r="N12" s="36" t="s">
        <v>1478</v>
      </c>
      <c r="O12" s="36">
        <v>975881180</v>
      </c>
      <c r="P12" s="250" t="s">
        <v>1482</v>
      </c>
      <c r="Q12" s="111" t="s">
        <v>1475</v>
      </c>
      <c r="R12" s="56">
        <v>44799</v>
      </c>
      <c r="S12" s="279">
        <v>44800</v>
      </c>
      <c r="T12" s="101">
        <v>2</v>
      </c>
      <c r="U12" s="101">
        <v>100</v>
      </c>
      <c r="V12" s="152" t="s">
        <v>913</v>
      </c>
      <c r="W12" s="126">
        <v>44861</v>
      </c>
      <c r="X12" s="248">
        <v>353821</v>
      </c>
      <c r="Y12" s="220" t="str">
        <f t="shared" si="0"/>
        <v>Aprobada</v>
      </c>
      <c r="Z12" s="110"/>
      <c r="AA12" s="111" t="s">
        <v>733</v>
      </c>
      <c r="AB12" s="36"/>
      <c r="AC12" s="103">
        <f t="shared" ca="1" si="1"/>
        <v>594</v>
      </c>
      <c r="AD12" s="103" t="str">
        <f t="shared" si="5"/>
        <v>Ingresado</v>
      </c>
      <c r="AE12" s="80" t="str">
        <f t="shared" ca="1" si="6"/>
        <v>Vigente</v>
      </c>
      <c r="AF12" s="80" t="str">
        <f t="shared" si="7"/>
        <v>Contrato En Curso</v>
      </c>
      <c r="AG12" s="249"/>
      <c r="AH12" s="111"/>
    </row>
    <row r="13" spans="1:35" customFormat="1" ht="35.15" customHeight="1" x14ac:dyDescent="0.35">
      <c r="A13" s="38" t="s">
        <v>51</v>
      </c>
      <c r="B13" s="36"/>
      <c r="C13" s="36"/>
      <c r="D13" s="38"/>
      <c r="E13" s="36" t="s">
        <v>1402</v>
      </c>
      <c r="F13" s="36" t="s">
        <v>1365</v>
      </c>
      <c r="G13" s="152" t="s">
        <v>1358</v>
      </c>
      <c r="H13" s="152" t="s">
        <v>1403</v>
      </c>
      <c r="I13" s="101">
        <v>1</v>
      </c>
      <c r="J13" s="262">
        <v>44805</v>
      </c>
      <c r="K13" s="262">
        <v>45809</v>
      </c>
      <c r="L13" s="82" t="s">
        <v>1434</v>
      </c>
      <c r="M13" s="248" t="s">
        <v>981</v>
      </c>
      <c r="N13" s="220" t="s">
        <v>1483</v>
      </c>
      <c r="O13" s="103">
        <v>99926730</v>
      </c>
      <c r="P13" s="281" t="s">
        <v>1484</v>
      </c>
      <c r="Q13" s="80" t="s">
        <v>1475</v>
      </c>
      <c r="R13" s="56">
        <v>44799</v>
      </c>
      <c r="S13" s="279">
        <v>44799</v>
      </c>
      <c r="T13" s="101">
        <v>2</v>
      </c>
      <c r="U13" s="101">
        <v>100</v>
      </c>
      <c r="V13" s="152" t="s">
        <v>913</v>
      </c>
      <c r="W13" s="126">
        <v>44845</v>
      </c>
      <c r="X13" s="248">
        <v>352005</v>
      </c>
      <c r="Y13" s="220" t="str">
        <f t="shared" si="0"/>
        <v>Aprobada</v>
      </c>
      <c r="Z13" s="103"/>
      <c r="AA13" s="111" t="s">
        <v>733</v>
      </c>
      <c r="AB13" s="80"/>
      <c r="AC13" s="103">
        <f t="shared" ca="1" si="1"/>
        <v>594</v>
      </c>
      <c r="AD13" s="103" t="str">
        <f t="shared" si="5"/>
        <v>Ingresado</v>
      </c>
      <c r="AE13" s="80" t="str">
        <f t="shared" ca="1" si="6"/>
        <v>Vigente</v>
      </c>
      <c r="AF13" s="80" t="str">
        <f t="shared" si="7"/>
        <v>Contrato En Curso</v>
      </c>
      <c r="AG13" s="246"/>
      <c r="AH13" s="40"/>
      <c r="AI13" s="231"/>
    </row>
    <row r="14" spans="1:35" customFormat="1" ht="35.15" customHeight="1" x14ac:dyDescent="0.35">
      <c r="A14" s="38" t="s">
        <v>51</v>
      </c>
      <c r="B14" s="36"/>
      <c r="C14" s="36"/>
      <c r="D14" s="38"/>
      <c r="E14" s="36" t="s">
        <v>1402</v>
      </c>
      <c r="F14" s="36" t="s">
        <v>1382</v>
      </c>
      <c r="G14" s="152" t="s">
        <v>1358</v>
      </c>
      <c r="H14" s="152" t="s">
        <v>1403</v>
      </c>
      <c r="I14" s="101">
        <v>1</v>
      </c>
      <c r="J14" s="262">
        <v>44805</v>
      </c>
      <c r="K14" s="262">
        <v>45809</v>
      </c>
      <c r="L14" s="82" t="s">
        <v>1434</v>
      </c>
      <c r="M14" s="248" t="s">
        <v>981</v>
      </c>
      <c r="N14" s="220" t="s">
        <v>1485</v>
      </c>
      <c r="O14" s="103">
        <v>982995098</v>
      </c>
      <c r="P14" s="281" t="s">
        <v>1486</v>
      </c>
      <c r="Q14" s="80" t="s">
        <v>1475</v>
      </c>
      <c r="R14" s="56">
        <v>44748</v>
      </c>
      <c r="S14" s="56">
        <v>44748</v>
      </c>
      <c r="T14" s="101">
        <v>2</v>
      </c>
      <c r="U14" s="101">
        <v>100</v>
      </c>
      <c r="V14" s="152" t="s">
        <v>913</v>
      </c>
      <c r="W14" s="126">
        <v>44845</v>
      </c>
      <c r="X14" s="248">
        <v>352009</v>
      </c>
      <c r="Y14" s="220" t="str">
        <f t="shared" si="0"/>
        <v>Aprobada</v>
      </c>
      <c r="Z14" s="103"/>
      <c r="AA14" s="111" t="s">
        <v>733</v>
      </c>
      <c r="AB14" s="80"/>
      <c r="AC14" s="103">
        <f t="shared" ca="1" si="1"/>
        <v>594</v>
      </c>
      <c r="AD14" s="103" t="str">
        <f t="shared" si="5"/>
        <v>Ingresado</v>
      </c>
      <c r="AE14" s="80" t="str">
        <f t="shared" ca="1" si="6"/>
        <v>Vigente</v>
      </c>
      <c r="AF14" s="80" t="str">
        <f t="shared" si="7"/>
        <v>Contrato En Curso</v>
      </c>
      <c r="AG14" s="246"/>
      <c r="AH14" s="40"/>
      <c r="AI14" s="231"/>
    </row>
    <row r="15" spans="1:35" customFormat="1" ht="35.15" customHeight="1" x14ac:dyDescent="0.35">
      <c r="A15" s="38" t="s">
        <v>52</v>
      </c>
      <c r="B15" s="36"/>
      <c r="C15" s="36"/>
      <c r="D15" s="36"/>
      <c r="E15" s="36" t="s">
        <v>1142</v>
      </c>
      <c r="F15" s="36" t="s">
        <v>1421</v>
      </c>
      <c r="G15" s="152" t="s">
        <v>1407</v>
      </c>
      <c r="H15" s="152" t="s">
        <v>1422</v>
      </c>
      <c r="I15" s="36">
        <v>2</v>
      </c>
      <c r="J15" s="262">
        <v>44900</v>
      </c>
      <c r="K15" s="262">
        <v>46507</v>
      </c>
      <c r="L15" s="82" t="s">
        <v>1434</v>
      </c>
      <c r="M15" s="36" t="s">
        <v>1437</v>
      </c>
      <c r="N15" s="36" t="s">
        <v>1146</v>
      </c>
      <c r="O15" s="36">
        <v>56998903860</v>
      </c>
      <c r="P15" s="250" t="s">
        <v>1438</v>
      </c>
      <c r="Q15" s="36" t="s">
        <v>1447</v>
      </c>
      <c r="R15" s="262">
        <v>44573</v>
      </c>
      <c r="S15" s="262">
        <v>44724</v>
      </c>
      <c r="T15" s="101">
        <v>4</v>
      </c>
      <c r="U15" s="101">
        <v>100</v>
      </c>
      <c r="V15" s="152" t="s">
        <v>913</v>
      </c>
      <c r="W15" s="126">
        <v>44926</v>
      </c>
      <c r="X15" s="248">
        <v>359031</v>
      </c>
      <c r="Y15" s="220" t="str">
        <f t="shared" si="0"/>
        <v>Aprobada</v>
      </c>
      <c r="Z15" s="110"/>
      <c r="AA15" s="111" t="s">
        <v>733</v>
      </c>
      <c r="AB15" s="36"/>
      <c r="AC15" s="103">
        <f t="shared" ca="1" si="1"/>
        <v>1292</v>
      </c>
      <c r="AD15" s="103" t="str">
        <f t="shared" si="5"/>
        <v>Ingresado</v>
      </c>
      <c r="AE15" s="80" t="str">
        <f t="shared" ca="1" si="6"/>
        <v>Vigente</v>
      </c>
      <c r="AF15" s="80" t="str">
        <f t="shared" si="7"/>
        <v>Contrato En Curso</v>
      </c>
      <c r="AG15" s="249"/>
      <c r="AH15" s="111"/>
    </row>
    <row r="16" spans="1:35" customFormat="1" ht="35.15" customHeight="1" x14ac:dyDescent="0.35">
      <c r="A16" s="38" t="s">
        <v>52</v>
      </c>
      <c r="B16" s="36"/>
      <c r="C16" s="36"/>
      <c r="D16" s="36"/>
      <c r="E16" s="36" t="s">
        <v>1142</v>
      </c>
      <c r="F16" s="36" t="s">
        <v>1421</v>
      </c>
      <c r="G16" s="152" t="s">
        <v>1350</v>
      </c>
      <c r="H16" s="152" t="s">
        <v>1422</v>
      </c>
      <c r="I16" s="36">
        <v>2</v>
      </c>
      <c r="J16" s="262">
        <v>44900</v>
      </c>
      <c r="K16" s="262">
        <v>46295</v>
      </c>
      <c r="L16" s="82" t="s">
        <v>1434</v>
      </c>
      <c r="M16" s="36" t="s">
        <v>981</v>
      </c>
      <c r="N16" s="36" t="s">
        <v>1439</v>
      </c>
      <c r="O16" s="36">
        <v>56968329969</v>
      </c>
      <c r="P16" s="250" t="s">
        <v>1440</v>
      </c>
      <c r="Q16" s="36" t="s">
        <v>1447</v>
      </c>
      <c r="R16" s="262">
        <v>44573</v>
      </c>
      <c r="S16" s="262">
        <v>44754</v>
      </c>
      <c r="T16" s="101">
        <v>3</v>
      </c>
      <c r="U16" s="101">
        <v>100</v>
      </c>
      <c r="V16" s="152" t="s">
        <v>913</v>
      </c>
      <c r="W16" s="126">
        <v>45078</v>
      </c>
      <c r="X16" s="248">
        <v>360400</v>
      </c>
      <c r="Y16" s="220" t="str">
        <f t="shared" si="0"/>
        <v>Aprobada</v>
      </c>
      <c r="Z16" s="110"/>
      <c r="AA16" s="111" t="s">
        <v>733</v>
      </c>
      <c r="AB16" s="36"/>
      <c r="AC16" s="103">
        <f t="shared" ca="1" si="1"/>
        <v>1080</v>
      </c>
      <c r="AD16" s="103" t="str">
        <f t="shared" si="5"/>
        <v>Ingresado</v>
      </c>
      <c r="AE16" s="80" t="str">
        <f t="shared" ca="1" si="6"/>
        <v>Vigente</v>
      </c>
      <c r="AF16" s="80" t="str">
        <f t="shared" si="7"/>
        <v>Contrato En Curso</v>
      </c>
      <c r="AG16" s="249"/>
      <c r="AH16" s="111" t="s">
        <v>1455</v>
      </c>
    </row>
    <row r="17" spans="1:35" customFormat="1" ht="35.15" customHeight="1" x14ac:dyDescent="0.35">
      <c r="A17" s="38" t="s">
        <v>51</v>
      </c>
      <c r="B17" s="36"/>
      <c r="C17" s="36"/>
      <c r="D17" s="38"/>
      <c r="E17" s="36" t="s">
        <v>1402</v>
      </c>
      <c r="F17" s="36" t="s">
        <v>1405</v>
      </c>
      <c r="G17" s="152" t="s">
        <v>1358</v>
      </c>
      <c r="H17" s="152" t="s">
        <v>1403</v>
      </c>
      <c r="I17" s="101">
        <v>1</v>
      </c>
      <c r="J17" s="262">
        <v>44805</v>
      </c>
      <c r="K17" s="262">
        <v>45809</v>
      </c>
      <c r="L17" s="82" t="s">
        <v>1434</v>
      </c>
      <c r="M17" s="248" t="s">
        <v>981</v>
      </c>
      <c r="N17" s="220" t="s">
        <v>1487</v>
      </c>
      <c r="O17" s="103">
        <v>989994024</v>
      </c>
      <c r="P17" s="281" t="s">
        <v>1488</v>
      </c>
      <c r="Q17" s="80" t="s">
        <v>1475</v>
      </c>
      <c r="R17" s="56">
        <v>44858</v>
      </c>
      <c r="S17" s="56">
        <v>44860</v>
      </c>
      <c r="T17" s="101">
        <v>2</v>
      </c>
      <c r="U17" s="101">
        <v>100</v>
      </c>
      <c r="V17" s="152" t="s">
        <v>913</v>
      </c>
      <c r="W17" s="126">
        <v>44858</v>
      </c>
      <c r="X17" s="248">
        <v>353473</v>
      </c>
      <c r="Y17" s="220" t="str">
        <f t="shared" si="0"/>
        <v>Aprobada</v>
      </c>
      <c r="Z17" s="103"/>
      <c r="AA17" s="111" t="s">
        <v>733</v>
      </c>
      <c r="AB17" s="80"/>
      <c r="AC17" s="103">
        <f t="shared" ca="1" si="1"/>
        <v>594</v>
      </c>
      <c r="AD17" s="103" t="str">
        <f t="shared" si="5"/>
        <v>Ingresado</v>
      </c>
      <c r="AE17" s="80" t="str">
        <f t="shared" ca="1" si="6"/>
        <v>Vigente</v>
      </c>
      <c r="AF17" s="80" t="str">
        <f t="shared" si="7"/>
        <v>Contrato En Curso</v>
      </c>
      <c r="AG17" s="246"/>
      <c r="AH17" s="40"/>
      <c r="AI17" s="231"/>
    </row>
    <row r="18" spans="1:35" customFormat="1" ht="35.15" customHeight="1" x14ac:dyDescent="0.35">
      <c r="A18" s="37" t="s">
        <v>51</v>
      </c>
      <c r="B18" s="32"/>
      <c r="C18" s="60"/>
      <c r="D18" s="60"/>
      <c r="E18" s="62" t="s">
        <v>1296</v>
      </c>
      <c r="F18" s="60" t="s">
        <v>1297</v>
      </c>
      <c r="G18" s="60" t="s">
        <v>1298</v>
      </c>
      <c r="H18" s="60" t="s">
        <v>1299</v>
      </c>
      <c r="I18" s="60">
        <v>2</v>
      </c>
      <c r="J18" s="261">
        <v>44105</v>
      </c>
      <c r="K18" s="261">
        <v>45291</v>
      </c>
      <c r="L18" s="244" t="s">
        <v>486</v>
      </c>
      <c r="M18" s="60" t="s">
        <v>1645</v>
      </c>
      <c r="N18" s="60" t="s">
        <v>1300</v>
      </c>
      <c r="O18" s="245" t="s">
        <v>1301</v>
      </c>
      <c r="P18" s="245" t="s">
        <v>1302</v>
      </c>
      <c r="Q18" s="100" t="s">
        <v>489</v>
      </c>
      <c r="R18" s="261">
        <v>44545</v>
      </c>
      <c r="S18" s="261">
        <v>44547</v>
      </c>
      <c r="T18" s="60">
        <v>3</v>
      </c>
      <c r="U18" s="101">
        <v>100</v>
      </c>
      <c r="V18" s="38" t="s">
        <v>913</v>
      </c>
      <c r="W18" s="126">
        <v>44564</v>
      </c>
      <c r="X18" s="60">
        <v>315106</v>
      </c>
      <c r="Y18" s="220" t="str">
        <f t="shared" si="0"/>
        <v>Aprobada</v>
      </c>
      <c r="Z18" s="60" t="s">
        <v>1646</v>
      </c>
      <c r="AA18" s="111" t="s">
        <v>733</v>
      </c>
      <c r="AB18" s="246" t="s">
        <v>82</v>
      </c>
      <c r="AC18" s="103">
        <f t="shared" ca="1" si="1"/>
        <v>76</v>
      </c>
      <c r="AD18" s="103" t="str">
        <f t="shared" si="5"/>
        <v>Ingresado</v>
      </c>
      <c r="AE18" s="80" t="str">
        <f t="shared" ca="1" si="6"/>
        <v>Vigente</v>
      </c>
      <c r="AF18" s="80" t="str">
        <f t="shared" si="7"/>
        <v>Contrato En Curso</v>
      </c>
      <c r="AG18" s="246"/>
      <c r="AH18" s="246"/>
    </row>
    <row r="19" spans="1:35" customFormat="1" ht="35.15" customHeight="1" x14ac:dyDescent="0.35">
      <c r="A19" s="37" t="s">
        <v>51</v>
      </c>
      <c r="B19" s="32" t="s">
        <v>6</v>
      </c>
      <c r="C19" s="60" t="s">
        <v>1647</v>
      </c>
      <c r="D19" s="60" t="s">
        <v>160</v>
      </c>
      <c r="E19" s="60" t="s">
        <v>161</v>
      </c>
      <c r="F19" s="60" t="s">
        <v>66</v>
      </c>
      <c r="G19" s="60" t="s">
        <v>1263</v>
      </c>
      <c r="H19" s="60" t="s">
        <v>1264</v>
      </c>
      <c r="I19" s="60">
        <v>1</v>
      </c>
      <c r="J19" s="261">
        <v>44531</v>
      </c>
      <c r="K19" s="261">
        <v>45626</v>
      </c>
      <c r="L19" s="244" t="s">
        <v>486</v>
      </c>
      <c r="M19" s="60" t="s">
        <v>1268</v>
      </c>
      <c r="N19" s="60" t="s">
        <v>1648</v>
      </c>
      <c r="O19" s="245" t="s">
        <v>664</v>
      </c>
      <c r="P19" s="245" t="s">
        <v>1265</v>
      </c>
      <c r="Q19" s="100" t="s">
        <v>489</v>
      </c>
      <c r="R19" s="261">
        <v>44528</v>
      </c>
      <c r="S19" s="261">
        <v>44529</v>
      </c>
      <c r="T19" s="60">
        <v>2</v>
      </c>
      <c r="U19" s="101">
        <v>100</v>
      </c>
      <c r="V19" s="38" t="s">
        <v>913</v>
      </c>
      <c r="W19" s="126">
        <v>44607</v>
      </c>
      <c r="X19" s="60">
        <v>320190</v>
      </c>
      <c r="Y19" s="220" t="str">
        <f t="shared" si="0"/>
        <v>Aprobada</v>
      </c>
      <c r="Z19" s="60" t="s">
        <v>1649</v>
      </c>
      <c r="AA19" s="111" t="s">
        <v>733</v>
      </c>
      <c r="AB19" s="246" t="s">
        <v>85</v>
      </c>
      <c r="AC19" s="103">
        <f t="shared" ca="1" si="1"/>
        <v>411</v>
      </c>
      <c r="AD19" s="103" t="str">
        <f t="shared" si="5"/>
        <v>Ingresado</v>
      </c>
      <c r="AE19" s="80" t="str">
        <f t="shared" ca="1" si="6"/>
        <v>Vigente</v>
      </c>
      <c r="AF19" s="80" t="str">
        <f t="shared" si="7"/>
        <v>Contrato En Curso</v>
      </c>
      <c r="AG19" s="246"/>
      <c r="AH19" s="246" t="s">
        <v>1344</v>
      </c>
    </row>
    <row r="20" spans="1:35" customFormat="1" ht="35.15" customHeight="1" x14ac:dyDescent="0.35">
      <c r="A20" s="37" t="s">
        <v>51</v>
      </c>
      <c r="B20" s="32" t="s">
        <v>17</v>
      </c>
      <c r="C20" s="62"/>
      <c r="D20" s="62"/>
      <c r="E20" s="60" t="s">
        <v>202</v>
      </c>
      <c r="F20" s="62" t="s">
        <v>117</v>
      </c>
      <c r="G20" s="60" t="s">
        <v>1018</v>
      </c>
      <c r="H20" s="62" t="s">
        <v>1028</v>
      </c>
      <c r="I20" s="62">
        <v>2</v>
      </c>
      <c r="J20" s="261">
        <v>44409</v>
      </c>
      <c r="K20" s="261">
        <v>45016</v>
      </c>
      <c r="L20" s="244" t="s">
        <v>518</v>
      </c>
      <c r="M20" s="60" t="s">
        <v>562</v>
      </c>
      <c r="N20" s="60" t="s">
        <v>1650</v>
      </c>
      <c r="O20" s="60">
        <v>933783178</v>
      </c>
      <c r="P20" s="245" t="s">
        <v>1473</v>
      </c>
      <c r="Q20" s="100" t="s">
        <v>489</v>
      </c>
      <c r="R20" s="261">
        <v>44463</v>
      </c>
      <c r="S20" s="261">
        <v>44957</v>
      </c>
      <c r="T20" s="60">
        <v>3</v>
      </c>
      <c r="U20" s="101">
        <v>100</v>
      </c>
      <c r="V20" s="38" t="s">
        <v>913</v>
      </c>
      <c r="W20" s="61">
        <v>44536</v>
      </c>
      <c r="X20" s="60">
        <v>311344</v>
      </c>
      <c r="Y20" s="220" t="str">
        <f t="shared" si="0"/>
        <v>Aprobada</v>
      </c>
      <c r="Z20" s="60" t="s">
        <v>1651</v>
      </c>
      <c r="AA20" s="111" t="s">
        <v>733</v>
      </c>
      <c r="AB20" s="246" t="s">
        <v>83</v>
      </c>
      <c r="AC20" s="103">
        <f ca="1">K20-TODAY()</f>
        <v>-199</v>
      </c>
      <c r="AD20" s="103" t="str">
        <f t="shared" si="5"/>
        <v>Ingresado</v>
      </c>
      <c r="AE20" s="80" t="str">
        <f t="shared" ca="1" si="6"/>
        <v>Vencido</v>
      </c>
      <c r="AF20" s="80" t="str">
        <f t="shared" si="7"/>
        <v>Contrato Finalizado</v>
      </c>
      <c r="AG20" s="246">
        <v>372324</v>
      </c>
      <c r="AH20" s="246" t="s">
        <v>1690</v>
      </c>
    </row>
    <row r="21" spans="1:35" customFormat="1" ht="35.15" customHeight="1" x14ac:dyDescent="0.35">
      <c r="A21" s="31" t="s">
        <v>51</v>
      </c>
      <c r="B21" s="30" t="s">
        <v>17</v>
      </c>
      <c r="C21" s="32" t="s">
        <v>115</v>
      </c>
      <c r="D21" s="30"/>
      <c r="E21" s="33" t="s">
        <v>116</v>
      </c>
      <c r="F21" s="30" t="s">
        <v>117</v>
      </c>
      <c r="G21" s="34" t="s">
        <v>118</v>
      </c>
      <c r="H21" s="32" t="s">
        <v>119</v>
      </c>
      <c r="I21" s="32">
        <v>2</v>
      </c>
      <c r="J21" s="53">
        <v>44256</v>
      </c>
      <c r="K21" s="53">
        <v>45322</v>
      </c>
      <c r="L21" s="82" t="s">
        <v>505</v>
      </c>
      <c r="M21" s="100" t="s">
        <v>1686</v>
      </c>
      <c r="N21" s="36" t="s">
        <v>1504</v>
      </c>
      <c r="O21" s="36" t="s">
        <v>1505</v>
      </c>
      <c r="P21" s="250" t="s">
        <v>1506</v>
      </c>
      <c r="Q21" s="100" t="s">
        <v>489</v>
      </c>
      <c r="R21" s="262">
        <v>44228</v>
      </c>
      <c r="S21" s="56">
        <v>44229</v>
      </c>
      <c r="T21" s="101">
        <v>6</v>
      </c>
      <c r="U21" s="101">
        <v>100</v>
      </c>
      <c r="V21" s="38" t="s">
        <v>913</v>
      </c>
      <c r="W21" s="126">
        <v>44286</v>
      </c>
      <c r="X21" s="38">
        <v>278781</v>
      </c>
      <c r="Y21" s="220" t="str">
        <f t="shared" si="0"/>
        <v>Aprobada</v>
      </c>
      <c r="Z21" s="110" t="s">
        <v>1652</v>
      </c>
      <c r="AA21" s="111" t="s">
        <v>733</v>
      </c>
      <c r="AB21" s="36" t="s">
        <v>85</v>
      </c>
      <c r="AC21" s="103">
        <f t="shared" ca="1" si="1"/>
        <v>107</v>
      </c>
      <c r="AD21" s="103" t="str">
        <f t="shared" si="5"/>
        <v>Ingresado</v>
      </c>
      <c r="AE21" s="80" t="str">
        <f t="shared" ca="1" si="6"/>
        <v>Vigente</v>
      </c>
      <c r="AF21" s="80" t="str">
        <f t="shared" si="7"/>
        <v>Contrato En Curso</v>
      </c>
      <c r="AG21" s="38"/>
      <c r="AH21" s="100"/>
      <c r="AI21" s="235"/>
    </row>
    <row r="22" spans="1:35" customFormat="1" ht="35.15" customHeight="1" x14ac:dyDescent="0.35">
      <c r="A22" s="38" t="s">
        <v>51</v>
      </c>
      <c r="B22" s="36"/>
      <c r="C22" s="36"/>
      <c r="D22" s="36"/>
      <c r="E22" s="36" t="s">
        <v>1372</v>
      </c>
      <c r="F22" s="36" t="s">
        <v>117</v>
      </c>
      <c r="G22" s="38" t="s">
        <v>1413</v>
      </c>
      <c r="H22" s="36" t="s">
        <v>1414</v>
      </c>
      <c r="I22" s="36">
        <v>2</v>
      </c>
      <c r="J22" s="262">
        <v>44872</v>
      </c>
      <c r="K22" s="262">
        <v>45076</v>
      </c>
      <c r="L22" s="244" t="s">
        <v>518</v>
      </c>
      <c r="M22" s="36" t="s">
        <v>506</v>
      </c>
      <c r="N22" s="36" t="s">
        <v>1504</v>
      </c>
      <c r="O22" s="36" t="s">
        <v>1505</v>
      </c>
      <c r="P22" s="250" t="s">
        <v>1506</v>
      </c>
      <c r="Q22" s="100" t="s">
        <v>489</v>
      </c>
      <c r="R22" s="56">
        <v>44867</v>
      </c>
      <c r="S22" s="279">
        <v>44868</v>
      </c>
      <c r="T22" s="101">
        <v>2</v>
      </c>
      <c r="U22" s="101">
        <v>100</v>
      </c>
      <c r="V22" s="152" t="s">
        <v>913</v>
      </c>
      <c r="W22" s="126">
        <v>44867</v>
      </c>
      <c r="X22" s="248">
        <v>354087</v>
      </c>
      <c r="Y22" s="220" t="str">
        <f t="shared" si="0"/>
        <v>Aprobada</v>
      </c>
      <c r="Z22" s="110"/>
      <c r="AA22" s="111" t="s">
        <v>733</v>
      </c>
      <c r="AB22" s="36"/>
      <c r="AC22" s="103">
        <f t="shared" ca="1" si="1"/>
        <v>-139</v>
      </c>
      <c r="AD22" s="103" t="str">
        <f t="shared" si="5"/>
        <v>Ingresado</v>
      </c>
      <c r="AE22" s="80" t="str">
        <f t="shared" ca="1" si="6"/>
        <v>Vencido</v>
      </c>
      <c r="AF22" s="80" t="str">
        <f t="shared" si="7"/>
        <v>Contrato Finalizado</v>
      </c>
      <c r="AG22" s="36">
        <v>389009</v>
      </c>
      <c r="AH22" s="111" t="s">
        <v>1921</v>
      </c>
    </row>
    <row r="23" spans="1:35" customFormat="1" ht="35.15" customHeight="1" x14ac:dyDescent="0.35">
      <c r="A23" s="31" t="s">
        <v>51</v>
      </c>
      <c r="B23" s="30"/>
      <c r="C23" s="32" t="s">
        <v>996</v>
      </c>
      <c r="D23" s="32"/>
      <c r="E23" s="32" t="s">
        <v>984</v>
      </c>
      <c r="F23" s="32" t="s">
        <v>986</v>
      </c>
      <c r="G23" s="32" t="s">
        <v>987</v>
      </c>
      <c r="H23" s="32" t="s">
        <v>988</v>
      </c>
      <c r="I23" s="32">
        <v>5</v>
      </c>
      <c r="J23" s="53">
        <v>44375</v>
      </c>
      <c r="K23" s="53">
        <v>45230</v>
      </c>
      <c r="L23" s="251" t="s">
        <v>486</v>
      </c>
      <c r="M23" s="100" t="s">
        <v>1509</v>
      </c>
      <c r="N23" s="36" t="s">
        <v>1507</v>
      </c>
      <c r="O23" s="36">
        <v>225354323</v>
      </c>
      <c r="P23" s="250" t="s">
        <v>1508</v>
      </c>
      <c r="Q23" s="90" t="s">
        <v>611</v>
      </c>
      <c r="R23" s="262">
        <v>44363</v>
      </c>
      <c r="S23" s="56">
        <v>44363</v>
      </c>
      <c r="T23" s="122">
        <v>3</v>
      </c>
      <c r="U23" s="101">
        <v>100</v>
      </c>
      <c r="V23" s="152" t="s">
        <v>913</v>
      </c>
      <c r="W23" s="126">
        <v>44407</v>
      </c>
      <c r="X23" s="38">
        <v>389501</v>
      </c>
      <c r="Y23" s="220" t="str">
        <f t="shared" si="0"/>
        <v>Aprobada</v>
      </c>
      <c r="Z23" s="96" t="s">
        <v>1653</v>
      </c>
      <c r="AA23" s="111" t="s">
        <v>733</v>
      </c>
      <c r="AB23" s="36"/>
      <c r="AC23" s="103">
        <f t="shared" ca="1" si="1"/>
        <v>15</v>
      </c>
      <c r="AD23" s="103" t="str">
        <f t="shared" si="5"/>
        <v>Ingresado</v>
      </c>
      <c r="AE23" s="80" t="str">
        <f t="shared" ca="1" si="6"/>
        <v>Realizar Cierre o Extensión de contrato</v>
      </c>
      <c r="AF23" s="80" t="str">
        <f t="shared" si="7"/>
        <v>Contrato En Curso</v>
      </c>
      <c r="AG23" s="36"/>
      <c r="AH23" s="111" t="s">
        <v>1979</v>
      </c>
      <c r="AI23" s="72"/>
    </row>
    <row r="24" spans="1:35" customFormat="1" ht="35.15" customHeight="1" x14ac:dyDescent="0.35">
      <c r="A24" s="31" t="s">
        <v>51</v>
      </c>
      <c r="B24" s="30"/>
      <c r="C24" s="32" t="s">
        <v>996</v>
      </c>
      <c r="D24" s="32"/>
      <c r="E24" s="32" t="s">
        <v>984</v>
      </c>
      <c r="F24" s="32" t="s">
        <v>985</v>
      </c>
      <c r="G24" s="32" t="s">
        <v>987</v>
      </c>
      <c r="H24" s="32" t="s">
        <v>988</v>
      </c>
      <c r="I24" s="32">
        <v>4</v>
      </c>
      <c r="J24" s="53">
        <v>44375</v>
      </c>
      <c r="K24" s="53">
        <v>45230</v>
      </c>
      <c r="L24" s="251" t="s">
        <v>486</v>
      </c>
      <c r="M24" s="100" t="s">
        <v>1509</v>
      </c>
      <c r="N24" s="36" t="s">
        <v>1510</v>
      </c>
      <c r="O24" s="36" t="s">
        <v>1512</v>
      </c>
      <c r="P24" s="250" t="s">
        <v>1511</v>
      </c>
      <c r="Q24" s="90" t="s">
        <v>611</v>
      </c>
      <c r="R24" s="262">
        <v>44363</v>
      </c>
      <c r="S24" s="56">
        <v>44363</v>
      </c>
      <c r="T24" s="122">
        <v>3</v>
      </c>
      <c r="U24" s="101">
        <v>100</v>
      </c>
      <c r="V24" s="152" t="s">
        <v>913</v>
      </c>
      <c r="W24" s="126">
        <v>44407</v>
      </c>
      <c r="X24" s="38">
        <v>293948</v>
      </c>
      <c r="Y24" s="220" t="str">
        <f t="shared" si="0"/>
        <v>Aprobada</v>
      </c>
      <c r="Z24" s="96" t="s">
        <v>1654</v>
      </c>
      <c r="AA24" s="111" t="s">
        <v>733</v>
      </c>
      <c r="AB24" s="36"/>
      <c r="AC24" s="103">
        <f t="shared" ca="1" si="1"/>
        <v>15</v>
      </c>
      <c r="AD24" s="103" t="str">
        <f t="shared" si="5"/>
        <v>Ingresado</v>
      </c>
      <c r="AE24" s="80" t="str">
        <f t="shared" ca="1" si="6"/>
        <v>Realizar Cierre o Extensión de contrato</v>
      </c>
      <c r="AF24" s="80" t="str">
        <f t="shared" si="7"/>
        <v>Contrato En Curso</v>
      </c>
      <c r="AG24" s="36"/>
      <c r="AH24" s="111" t="s">
        <v>1980</v>
      </c>
      <c r="AI24" s="72"/>
    </row>
    <row r="25" spans="1:35" customFormat="1" ht="35.15" customHeight="1" x14ac:dyDescent="0.35">
      <c r="A25" s="38" t="s">
        <v>51</v>
      </c>
      <c r="B25" s="36"/>
      <c r="C25" s="36"/>
      <c r="D25" s="38"/>
      <c r="E25" s="36" t="s">
        <v>1402</v>
      </c>
      <c r="F25" s="36" t="s">
        <v>1367</v>
      </c>
      <c r="G25" s="152" t="s">
        <v>1358</v>
      </c>
      <c r="H25" s="152" t="s">
        <v>1403</v>
      </c>
      <c r="I25" s="101">
        <v>1</v>
      </c>
      <c r="J25" s="262">
        <v>44805</v>
      </c>
      <c r="K25" s="262">
        <v>45809</v>
      </c>
      <c r="L25" s="82" t="s">
        <v>1434</v>
      </c>
      <c r="M25" s="248" t="s">
        <v>981</v>
      </c>
      <c r="N25" s="220" t="s">
        <v>1489</v>
      </c>
      <c r="O25" s="103">
        <v>985007090</v>
      </c>
      <c r="P25" s="281" t="s">
        <v>1490</v>
      </c>
      <c r="Q25" s="80" t="s">
        <v>1475</v>
      </c>
      <c r="R25" s="56">
        <v>44713</v>
      </c>
      <c r="S25" s="56">
        <v>44713</v>
      </c>
      <c r="T25" s="101">
        <v>2</v>
      </c>
      <c r="U25" s="101">
        <v>100</v>
      </c>
      <c r="V25" s="152" t="s">
        <v>913</v>
      </c>
      <c r="W25" s="126">
        <v>44845</v>
      </c>
      <c r="X25" s="248">
        <v>352017</v>
      </c>
      <c r="Y25" s="220" t="str">
        <f t="shared" si="0"/>
        <v>Aprobada</v>
      </c>
      <c r="Z25" s="103"/>
      <c r="AA25" s="111" t="s">
        <v>733</v>
      </c>
      <c r="AB25" s="80"/>
      <c r="AC25" s="103">
        <f t="shared" ca="1" si="1"/>
        <v>594</v>
      </c>
      <c r="AD25" s="103" t="str">
        <f t="shared" si="5"/>
        <v>Ingresado</v>
      </c>
      <c r="AE25" s="80" t="str">
        <f t="shared" ca="1" si="6"/>
        <v>Vigente</v>
      </c>
      <c r="AF25" s="80" t="str">
        <f t="shared" si="7"/>
        <v>Contrato En Curso</v>
      </c>
      <c r="AG25" s="246"/>
      <c r="AH25" s="40"/>
      <c r="AI25" s="238"/>
    </row>
    <row r="26" spans="1:35" customFormat="1" ht="35.15" customHeight="1" x14ac:dyDescent="0.35">
      <c r="A26" s="38" t="s">
        <v>51</v>
      </c>
      <c r="B26" s="36"/>
      <c r="C26" s="36"/>
      <c r="D26" s="36"/>
      <c r="E26" s="36" t="s">
        <v>1326</v>
      </c>
      <c r="F26" s="36" t="s">
        <v>62</v>
      </c>
      <c r="G26" s="38" t="s">
        <v>1329</v>
      </c>
      <c r="H26" s="36" t="s">
        <v>64</v>
      </c>
      <c r="I26" s="36">
        <v>2</v>
      </c>
      <c r="J26" s="262">
        <v>44650</v>
      </c>
      <c r="K26" s="262">
        <v>45443</v>
      </c>
      <c r="L26" s="82" t="s">
        <v>1434</v>
      </c>
      <c r="M26" s="36" t="s">
        <v>1268</v>
      </c>
      <c r="N26" s="36" t="s">
        <v>1516</v>
      </c>
      <c r="O26" s="36" t="s">
        <v>1517</v>
      </c>
      <c r="P26" s="250" t="s">
        <v>1518</v>
      </c>
      <c r="Q26" s="100" t="s">
        <v>489</v>
      </c>
      <c r="R26" s="56">
        <v>44629</v>
      </c>
      <c r="S26" s="279">
        <v>44629</v>
      </c>
      <c r="T26" s="101">
        <v>3</v>
      </c>
      <c r="U26" s="101">
        <v>100</v>
      </c>
      <c r="V26" s="152" t="s">
        <v>913</v>
      </c>
      <c r="W26" s="126">
        <v>44640</v>
      </c>
      <c r="X26" s="248">
        <v>325178</v>
      </c>
      <c r="Y26" s="220" t="str">
        <f t="shared" si="0"/>
        <v>Aprobada</v>
      </c>
      <c r="Z26" s="110"/>
      <c r="AA26" s="111" t="s">
        <v>733</v>
      </c>
      <c r="AB26" s="36"/>
      <c r="AC26" s="103">
        <f t="shared" ca="1" si="1"/>
        <v>228</v>
      </c>
      <c r="AD26" s="103" t="str">
        <f t="shared" si="5"/>
        <v>Ingresado</v>
      </c>
      <c r="AE26" s="80" t="str">
        <f t="shared" ca="1" si="6"/>
        <v>Vigente</v>
      </c>
      <c r="AF26" s="80" t="str">
        <f t="shared" si="7"/>
        <v>Contrato En Curso</v>
      </c>
      <c r="AG26" s="246"/>
      <c r="AH26" s="111"/>
      <c r="AI26" s="236"/>
    </row>
    <row r="27" spans="1:35" customFormat="1" ht="35.15" customHeight="1" x14ac:dyDescent="0.35">
      <c r="A27" s="31" t="s">
        <v>52</v>
      </c>
      <c r="B27" s="30" t="s">
        <v>17</v>
      </c>
      <c r="C27" s="32" t="s">
        <v>88</v>
      </c>
      <c r="D27" s="30"/>
      <c r="E27" s="33" t="s">
        <v>140</v>
      </c>
      <c r="F27" s="30" t="s">
        <v>922</v>
      </c>
      <c r="G27" s="34" t="s">
        <v>923</v>
      </c>
      <c r="H27" s="32" t="s">
        <v>925</v>
      </c>
      <c r="I27" s="32">
        <v>2</v>
      </c>
      <c r="J27" s="53">
        <v>44287</v>
      </c>
      <c r="K27" s="53">
        <v>45382</v>
      </c>
      <c r="L27" s="82" t="s">
        <v>505</v>
      </c>
      <c r="M27" s="36" t="s">
        <v>1520</v>
      </c>
      <c r="N27" s="36" t="s">
        <v>926</v>
      </c>
      <c r="O27" s="36">
        <v>942847740</v>
      </c>
      <c r="P27" s="250" t="s">
        <v>1519</v>
      </c>
      <c r="Q27" s="100" t="s">
        <v>489</v>
      </c>
      <c r="R27" s="262">
        <v>44286</v>
      </c>
      <c r="S27" s="56" t="s">
        <v>927</v>
      </c>
      <c r="T27" s="101">
        <v>2</v>
      </c>
      <c r="U27" s="101">
        <v>100</v>
      </c>
      <c r="V27" s="38" t="s">
        <v>913</v>
      </c>
      <c r="W27" s="126">
        <v>44287</v>
      </c>
      <c r="X27" s="38">
        <v>278796</v>
      </c>
      <c r="Y27" s="220" t="str">
        <f t="shared" si="0"/>
        <v>Aprobada</v>
      </c>
      <c r="Z27" s="110"/>
      <c r="AA27" s="111" t="s">
        <v>733</v>
      </c>
      <c r="AB27" s="36" t="s">
        <v>928</v>
      </c>
      <c r="AC27" s="103">
        <f t="shared" ca="1" si="1"/>
        <v>167</v>
      </c>
      <c r="AD27" s="103" t="str">
        <f t="shared" si="5"/>
        <v>Ingresado</v>
      </c>
      <c r="AE27" s="80" t="str">
        <f t="shared" ca="1" si="6"/>
        <v>Vigente</v>
      </c>
      <c r="AF27" s="80" t="str">
        <f t="shared" si="7"/>
        <v>Contrato En Curso</v>
      </c>
      <c r="AG27" s="38"/>
      <c r="AH27" s="111"/>
      <c r="AI27" s="242"/>
    </row>
    <row r="28" spans="1:35" customFormat="1" ht="35.15" customHeight="1" x14ac:dyDescent="0.35">
      <c r="A28" s="38" t="s">
        <v>52</v>
      </c>
      <c r="B28" s="36"/>
      <c r="C28" s="36"/>
      <c r="D28" s="36"/>
      <c r="E28" s="36" t="s">
        <v>302</v>
      </c>
      <c r="F28" s="36" t="s">
        <v>922</v>
      </c>
      <c r="G28" s="38" t="s">
        <v>1180</v>
      </c>
      <c r="H28" s="36" t="s">
        <v>122</v>
      </c>
      <c r="I28" s="36">
        <v>2</v>
      </c>
      <c r="J28" s="262">
        <v>44635</v>
      </c>
      <c r="K28" s="262">
        <v>46265</v>
      </c>
      <c r="L28" s="82" t="s">
        <v>1434</v>
      </c>
      <c r="M28" s="36" t="s">
        <v>541</v>
      </c>
      <c r="N28" s="36" t="s">
        <v>926</v>
      </c>
      <c r="O28" s="36">
        <v>942847740</v>
      </c>
      <c r="P28" s="250" t="s">
        <v>1519</v>
      </c>
      <c r="Q28" s="100" t="s">
        <v>489</v>
      </c>
      <c r="R28" s="56">
        <v>44633</v>
      </c>
      <c r="S28" s="279">
        <v>44633</v>
      </c>
      <c r="T28" s="101">
        <v>5</v>
      </c>
      <c r="U28" s="101">
        <v>100</v>
      </c>
      <c r="V28" s="152" t="s">
        <v>913</v>
      </c>
      <c r="W28" s="126">
        <v>44649</v>
      </c>
      <c r="X28" s="248">
        <v>326646</v>
      </c>
      <c r="Y28" s="220" t="str">
        <f t="shared" si="0"/>
        <v>Aprobada</v>
      </c>
      <c r="Z28" s="110"/>
      <c r="AA28" s="111" t="s">
        <v>733</v>
      </c>
      <c r="AB28" s="36"/>
      <c r="AC28" s="103">
        <f t="shared" ca="1" si="1"/>
        <v>1050</v>
      </c>
      <c r="AD28" s="103" t="str">
        <f t="shared" si="5"/>
        <v>Ingresado</v>
      </c>
      <c r="AE28" s="80" t="str">
        <f t="shared" ca="1" si="6"/>
        <v>Vigente</v>
      </c>
      <c r="AF28" s="80" t="str">
        <f t="shared" si="7"/>
        <v>Contrato En Curso</v>
      </c>
      <c r="AG28" s="246"/>
      <c r="AH28" s="111"/>
      <c r="AI28" s="236"/>
    </row>
    <row r="29" spans="1:35" customFormat="1" ht="35.15" customHeight="1" x14ac:dyDescent="0.35">
      <c r="A29" s="38" t="s">
        <v>51</v>
      </c>
      <c r="B29" s="36"/>
      <c r="C29" s="36"/>
      <c r="D29" s="36"/>
      <c r="E29" s="36" t="s">
        <v>229</v>
      </c>
      <c r="F29" s="36" t="s">
        <v>922</v>
      </c>
      <c r="G29" s="38" t="s">
        <v>1363</v>
      </c>
      <c r="H29" s="36" t="s">
        <v>1431</v>
      </c>
      <c r="I29" s="36">
        <v>1</v>
      </c>
      <c r="J29" s="262">
        <v>44918</v>
      </c>
      <c r="K29" s="262">
        <v>46081</v>
      </c>
      <c r="L29" s="244" t="s">
        <v>518</v>
      </c>
      <c r="M29" s="36" t="s">
        <v>541</v>
      </c>
      <c r="N29" s="36" t="s">
        <v>1444</v>
      </c>
      <c r="O29" s="36">
        <v>56955105490</v>
      </c>
      <c r="P29" s="250" t="s">
        <v>1445</v>
      </c>
      <c r="Q29" s="36" t="s">
        <v>1446</v>
      </c>
      <c r="R29" s="262">
        <v>44915</v>
      </c>
      <c r="S29" s="262">
        <v>44916</v>
      </c>
      <c r="T29" s="101">
        <v>3</v>
      </c>
      <c r="U29" s="101">
        <v>100</v>
      </c>
      <c r="V29" s="152" t="s">
        <v>913</v>
      </c>
      <c r="W29" s="126">
        <v>44922</v>
      </c>
      <c r="X29" s="248">
        <v>358556</v>
      </c>
      <c r="Y29" s="220" t="str">
        <f t="shared" si="0"/>
        <v>Aprobada</v>
      </c>
      <c r="Z29" s="110"/>
      <c r="AA29" s="111" t="s">
        <v>733</v>
      </c>
      <c r="AB29" s="36"/>
      <c r="AC29" s="103">
        <f t="shared" ca="1" si="1"/>
        <v>866</v>
      </c>
      <c r="AD29" s="103" t="str">
        <f t="shared" si="5"/>
        <v>Ingresado</v>
      </c>
      <c r="AE29" s="80" t="str">
        <f t="shared" ca="1" si="6"/>
        <v>Vigente</v>
      </c>
      <c r="AF29" s="80" t="str">
        <f t="shared" si="7"/>
        <v>Contrato En Curso</v>
      </c>
      <c r="AG29" s="249"/>
      <c r="AH29" s="111" t="s">
        <v>1872</v>
      </c>
      <c r="AI29" s="236"/>
    </row>
    <row r="30" spans="1:35" customFormat="1" ht="35.15" customHeight="1" x14ac:dyDescent="0.35">
      <c r="A30" s="31" t="s">
        <v>51</v>
      </c>
      <c r="B30" s="30" t="s">
        <v>17</v>
      </c>
      <c r="C30" s="32"/>
      <c r="D30" s="30"/>
      <c r="E30" s="33" t="s">
        <v>1035</v>
      </c>
      <c r="F30" s="30" t="s">
        <v>59</v>
      </c>
      <c r="G30" s="34" t="s">
        <v>60</v>
      </c>
      <c r="H30" s="32" t="s">
        <v>937</v>
      </c>
      <c r="I30" s="32">
        <v>4</v>
      </c>
      <c r="J30" s="53">
        <v>44308</v>
      </c>
      <c r="K30" s="53">
        <v>45535</v>
      </c>
      <c r="L30" s="251" t="s">
        <v>486</v>
      </c>
      <c r="M30" s="36" t="s">
        <v>1521</v>
      </c>
      <c r="N30" s="36" t="s">
        <v>938</v>
      </c>
      <c r="O30" s="36">
        <v>983612469</v>
      </c>
      <c r="P30" s="250" t="s">
        <v>527</v>
      </c>
      <c r="Q30" s="100" t="s">
        <v>489</v>
      </c>
      <c r="R30" s="262">
        <v>44303</v>
      </c>
      <c r="S30" s="56">
        <v>44303</v>
      </c>
      <c r="T30" s="101">
        <v>2</v>
      </c>
      <c r="U30" s="101">
        <v>100</v>
      </c>
      <c r="V30" s="38" t="s">
        <v>913</v>
      </c>
      <c r="W30" s="126">
        <v>44307</v>
      </c>
      <c r="X30" s="38">
        <v>281657</v>
      </c>
      <c r="Y30" s="220" t="str">
        <f t="shared" si="0"/>
        <v>Aprobada</v>
      </c>
      <c r="Z30" s="110" t="s">
        <v>1655</v>
      </c>
      <c r="AA30" s="111" t="s">
        <v>733</v>
      </c>
      <c r="AB30" s="36" t="s">
        <v>82</v>
      </c>
      <c r="AC30" s="103">
        <f t="shared" ca="1" si="1"/>
        <v>320</v>
      </c>
      <c r="AD30" s="103" t="str">
        <f t="shared" si="5"/>
        <v>Ingresado</v>
      </c>
      <c r="AE30" s="80" t="str">
        <f t="shared" ca="1" si="6"/>
        <v>Vigente</v>
      </c>
      <c r="AF30" s="80" t="str">
        <f t="shared" si="7"/>
        <v>Contrato En Curso</v>
      </c>
      <c r="AG30" s="38"/>
      <c r="AH30" s="111" t="s">
        <v>1656</v>
      </c>
      <c r="AI30" s="236"/>
    </row>
    <row r="31" spans="1:35" customFormat="1" ht="35.15" customHeight="1" x14ac:dyDescent="0.35">
      <c r="A31" s="38" t="s">
        <v>51</v>
      </c>
      <c r="B31" s="36"/>
      <c r="C31" s="36"/>
      <c r="D31" s="36"/>
      <c r="E31" s="36" t="s">
        <v>1142</v>
      </c>
      <c r="F31" s="36" t="s">
        <v>1356</v>
      </c>
      <c r="G31" s="38" t="s">
        <v>1350</v>
      </c>
      <c r="H31" s="36" t="s">
        <v>1239</v>
      </c>
      <c r="I31" s="36">
        <v>5</v>
      </c>
      <c r="J31" s="262">
        <v>44653</v>
      </c>
      <c r="K31" s="262">
        <v>46295</v>
      </c>
      <c r="L31" s="82" t="s">
        <v>1434</v>
      </c>
      <c r="M31" s="36" t="s">
        <v>981</v>
      </c>
      <c r="N31" s="36" t="s">
        <v>1522</v>
      </c>
      <c r="O31" s="36">
        <v>990785626</v>
      </c>
      <c r="P31" s="250" t="s">
        <v>1523</v>
      </c>
      <c r="Q31" s="100" t="s">
        <v>489</v>
      </c>
      <c r="R31" s="56">
        <v>44649</v>
      </c>
      <c r="S31" s="279">
        <v>44649</v>
      </c>
      <c r="T31" s="101">
        <v>2</v>
      </c>
      <c r="U31" s="101">
        <v>100</v>
      </c>
      <c r="V31" s="152" t="s">
        <v>913</v>
      </c>
      <c r="W31" s="126">
        <v>44656</v>
      </c>
      <c r="X31" s="248">
        <v>327280</v>
      </c>
      <c r="Y31" s="220" t="str">
        <f t="shared" si="0"/>
        <v>Aprobada</v>
      </c>
      <c r="Z31" s="110"/>
      <c r="AA31" s="111" t="s">
        <v>733</v>
      </c>
      <c r="AB31" s="36"/>
      <c r="AC31" s="103">
        <f t="shared" ca="1" si="1"/>
        <v>1080</v>
      </c>
      <c r="AD31" s="103" t="str">
        <f t="shared" si="5"/>
        <v>Ingresado</v>
      </c>
      <c r="AE31" s="80" t="str">
        <f t="shared" ca="1" si="6"/>
        <v>Vigente</v>
      </c>
      <c r="AF31" s="80" t="str">
        <f t="shared" si="7"/>
        <v>Contrato En Curso</v>
      </c>
      <c r="AG31" s="246"/>
      <c r="AH31" s="111"/>
      <c r="AI31" s="236"/>
    </row>
    <row r="32" spans="1:35" customFormat="1" ht="35.15" customHeight="1" x14ac:dyDescent="0.35">
      <c r="A32" s="38" t="s">
        <v>51</v>
      </c>
      <c r="B32" s="36"/>
      <c r="C32" s="36"/>
      <c r="D32" s="36"/>
      <c r="E32" s="36" t="s">
        <v>161</v>
      </c>
      <c r="F32" s="36" t="s">
        <v>1417</v>
      </c>
      <c r="G32" s="38" t="s">
        <v>1263</v>
      </c>
      <c r="H32" s="60" t="s">
        <v>1385</v>
      </c>
      <c r="I32" s="36">
        <v>2</v>
      </c>
      <c r="J32" s="261">
        <v>44531</v>
      </c>
      <c r="K32" s="261">
        <v>45626</v>
      </c>
      <c r="L32" s="82" t="s">
        <v>1434</v>
      </c>
      <c r="M32" s="36" t="s">
        <v>1441</v>
      </c>
      <c r="N32" s="36" t="s">
        <v>1442</v>
      </c>
      <c r="O32" s="40">
        <v>56999939101</v>
      </c>
      <c r="P32" s="250" t="s">
        <v>1443</v>
      </c>
      <c r="Q32" s="36" t="s">
        <v>1446</v>
      </c>
      <c r="R32" s="262">
        <v>44839</v>
      </c>
      <c r="S32" s="279">
        <v>44870</v>
      </c>
      <c r="T32" s="101">
        <v>6</v>
      </c>
      <c r="U32" s="101">
        <v>100</v>
      </c>
      <c r="V32" s="152" t="s">
        <v>913</v>
      </c>
      <c r="W32" s="126">
        <v>44924</v>
      </c>
      <c r="X32" s="248">
        <v>358898</v>
      </c>
      <c r="Y32" s="220" t="str">
        <f t="shared" si="0"/>
        <v>Aprobada</v>
      </c>
      <c r="Z32" s="110"/>
      <c r="AA32" s="111" t="s">
        <v>733</v>
      </c>
      <c r="AB32" s="36"/>
      <c r="AC32" s="103">
        <f t="shared" ca="1" si="1"/>
        <v>411</v>
      </c>
      <c r="AD32" s="103" t="str">
        <f t="shared" si="5"/>
        <v>Ingresado</v>
      </c>
      <c r="AE32" s="80" t="str">
        <f t="shared" ca="1" si="6"/>
        <v>Vigente</v>
      </c>
      <c r="AF32" s="80" t="str">
        <f t="shared" si="7"/>
        <v>Contrato En Curso</v>
      </c>
      <c r="AG32" s="249"/>
      <c r="AH32" s="111"/>
      <c r="AI32" s="236"/>
    </row>
    <row r="33" spans="1:35" customFormat="1" ht="35.15" customHeight="1" x14ac:dyDescent="0.35">
      <c r="A33" s="31" t="s">
        <v>52</v>
      </c>
      <c r="B33" s="30" t="s">
        <v>17</v>
      </c>
      <c r="C33" s="46"/>
      <c r="D33" s="46"/>
      <c r="E33" s="30" t="s">
        <v>218</v>
      </c>
      <c r="F33" s="46" t="s">
        <v>255</v>
      </c>
      <c r="G33" s="46" t="s">
        <v>238</v>
      </c>
      <c r="H33" s="46" t="s">
        <v>239</v>
      </c>
      <c r="I33" s="47">
        <v>5</v>
      </c>
      <c r="J33" s="55">
        <v>43922</v>
      </c>
      <c r="K33" s="55">
        <v>45382</v>
      </c>
      <c r="L33" s="82" t="s">
        <v>566</v>
      </c>
      <c r="M33" s="100" t="s">
        <v>567</v>
      </c>
      <c r="N33" s="100" t="s">
        <v>1503</v>
      </c>
      <c r="O33" s="36">
        <v>56983019826</v>
      </c>
      <c r="P33" s="250" t="s">
        <v>523</v>
      </c>
      <c r="Q33" s="100" t="s">
        <v>489</v>
      </c>
      <c r="R33" s="262">
        <v>43919</v>
      </c>
      <c r="S33" s="56">
        <v>43919</v>
      </c>
      <c r="T33" s="101">
        <v>3</v>
      </c>
      <c r="U33" s="101">
        <v>100</v>
      </c>
      <c r="V33" s="152" t="s">
        <v>913</v>
      </c>
      <c r="W33" s="126">
        <v>43951</v>
      </c>
      <c r="X33" s="38">
        <v>233280</v>
      </c>
      <c r="Y33" s="220" t="str">
        <f t="shared" si="0"/>
        <v>Aprobada</v>
      </c>
      <c r="Z33" s="110" t="s">
        <v>799</v>
      </c>
      <c r="AA33" s="111" t="s">
        <v>733</v>
      </c>
      <c r="AB33" s="36" t="s">
        <v>83</v>
      </c>
      <c r="AC33" s="103">
        <f t="shared" ca="1" si="1"/>
        <v>167</v>
      </c>
      <c r="AD33" s="103" t="str">
        <f t="shared" si="5"/>
        <v>Ingresado</v>
      </c>
      <c r="AE33" s="80" t="str">
        <f t="shared" ca="1" si="6"/>
        <v>Vigente</v>
      </c>
      <c r="AF33" s="80" t="str">
        <f t="shared" si="7"/>
        <v>Contrato En Curso</v>
      </c>
      <c r="AG33" s="38"/>
      <c r="AH33" s="111"/>
      <c r="AI33" s="75"/>
    </row>
    <row r="34" spans="1:35" customFormat="1" ht="35.15" customHeight="1" x14ac:dyDescent="0.35">
      <c r="A34" s="37" t="s">
        <v>51</v>
      </c>
      <c r="B34" s="32" t="s">
        <v>17</v>
      </c>
      <c r="C34" s="62"/>
      <c r="D34" s="62"/>
      <c r="E34" s="60" t="s">
        <v>152</v>
      </c>
      <c r="F34" s="62" t="s">
        <v>1253</v>
      </c>
      <c r="G34" s="62" t="s">
        <v>1138</v>
      </c>
      <c r="H34" s="62" t="s">
        <v>1387</v>
      </c>
      <c r="I34" s="62">
        <v>4</v>
      </c>
      <c r="J34" s="263" t="s">
        <v>1254</v>
      </c>
      <c r="K34" s="263">
        <v>45044</v>
      </c>
      <c r="L34" s="244" t="s">
        <v>486</v>
      </c>
      <c r="M34" s="60" t="s">
        <v>1645</v>
      </c>
      <c r="N34" s="60" t="s">
        <v>1255</v>
      </c>
      <c r="O34" s="60" t="s">
        <v>1524</v>
      </c>
      <c r="P34" s="60" t="s">
        <v>1256</v>
      </c>
      <c r="Q34" s="100" t="s">
        <v>489</v>
      </c>
      <c r="R34" s="261">
        <v>44519</v>
      </c>
      <c r="S34" s="261">
        <v>44519</v>
      </c>
      <c r="T34" s="60">
        <v>3</v>
      </c>
      <c r="U34" s="101">
        <v>100</v>
      </c>
      <c r="V34" s="152" t="s">
        <v>913</v>
      </c>
      <c r="W34" s="126">
        <v>44531</v>
      </c>
      <c r="X34" s="60">
        <v>311083</v>
      </c>
      <c r="Y34" s="220" t="str">
        <f t="shared" si="0"/>
        <v>Aprobada</v>
      </c>
      <c r="Z34" s="60" t="s">
        <v>1657</v>
      </c>
      <c r="AA34" s="111" t="s">
        <v>733</v>
      </c>
      <c r="AB34" s="246" t="s">
        <v>82</v>
      </c>
      <c r="AC34" s="103">
        <f t="shared" ca="1" si="1"/>
        <v>-171</v>
      </c>
      <c r="AD34" s="103" t="str">
        <f t="shared" si="5"/>
        <v>Ingresado</v>
      </c>
      <c r="AE34" s="80" t="str">
        <f t="shared" ca="1" si="6"/>
        <v>Vencido</v>
      </c>
      <c r="AF34" s="80" t="str">
        <f t="shared" si="7"/>
        <v>Contrato Finalizado</v>
      </c>
      <c r="AG34" s="246">
        <v>375019</v>
      </c>
      <c r="AH34" s="246" t="s">
        <v>1658</v>
      </c>
      <c r="AI34" s="236"/>
    </row>
    <row r="35" spans="1:35" customFormat="1" ht="35.15" customHeight="1" x14ac:dyDescent="0.35">
      <c r="A35" s="31" t="s">
        <v>51</v>
      </c>
      <c r="B35" s="30" t="s">
        <v>17</v>
      </c>
      <c r="C35" s="32" t="s">
        <v>155</v>
      </c>
      <c r="D35" s="30"/>
      <c r="E35" s="30" t="s">
        <v>156</v>
      </c>
      <c r="F35" s="30" t="s">
        <v>159</v>
      </c>
      <c r="G35" s="34" t="s">
        <v>157</v>
      </c>
      <c r="H35" s="32" t="s">
        <v>158</v>
      </c>
      <c r="I35" s="32">
        <v>3</v>
      </c>
      <c r="J35" s="53">
        <v>43132</v>
      </c>
      <c r="K35" s="56">
        <v>45322</v>
      </c>
      <c r="L35" s="128" t="s">
        <v>486</v>
      </c>
      <c r="M35" s="90" t="s">
        <v>528</v>
      </c>
      <c r="N35" s="252" t="s">
        <v>531</v>
      </c>
      <c r="O35" s="255">
        <v>998840356</v>
      </c>
      <c r="P35" s="283" t="s">
        <v>530</v>
      </c>
      <c r="Q35" s="90" t="s">
        <v>489</v>
      </c>
      <c r="R35" s="275">
        <v>44212</v>
      </c>
      <c r="S35" s="279">
        <v>44213</v>
      </c>
      <c r="T35" s="122">
        <v>3</v>
      </c>
      <c r="U35" s="122">
        <v>100</v>
      </c>
      <c r="V35" s="152" t="s">
        <v>913</v>
      </c>
      <c r="W35" s="147">
        <v>44213</v>
      </c>
      <c r="X35" s="247">
        <v>270641</v>
      </c>
      <c r="Y35" s="220" t="str">
        <f t="shared" si="0"/>
        <v>Aprobada</v>
      </c>
      <c r="Z35" s="128" t="s">
        <v>753</v>
      </c>
      <c r="AA35" s="111" t="s">
        <v>733</v>
      </c>
      <c r="AB35" s="247" t="s">
        <v>82</v>
      </c>
      <c r="AC35" s="103">
        <f t="shared" ca="1" si="1"/>
        <v>107</v>
      </c>
      <c r="AD35" s="103" t="str">
        <f t="shared" si="5"/>
        <v>Ingresado</v>
      </c>
      <c r="AE35" s="80" t="str">
        <f t="shared" ca="1" si="6"/>
        <v>Vigente</v>
      </c>
      <c r="AF35" s="80" t="str">
        <f t="shared" si="7"/>
        <v>Contrato En Curso</v>
      </c>
      <c r="AG35" s="38"/>
      <c r="AH35" s="150" t="s">
        <v>1668</v>
      </c>
      <c r="AI35" s="74"/>
    </row>
    <row r="36" spans="1:35" customFormat="1" ht="35.15" customHeight="1" x14ac:dyDescent="0.35">
      <c r="A36" s="33" t="s">
        <v>52</v>
      </c>
      <c r="B36" s="33"/>
      <c r="C36" s="33"/>
      <c r="D36" s="33"/>
      <c r="E36" s="33" t="s">
        <v>348</v>
      </c>
      <c r="F36" s="33" t="s">
        <v>1361</v>
      </c>
      <c r="G36" s="33" t="s">
        <v>1362</v>
      </c>
      <c r="H36" s="33" t="s">
        <v>1391</v>
      </c>
      <c r="I36" s="36">
        <v>11</v>
      </c>
      <c r="J36" s="262">
        <v>44621</v>
      </c>
      <c r="K36" s="262">
        <v>45838</v>
      </c>
      <c r="L36" s="82" t="s">
        <v>1434</v>
      </c>
      <c r="M36" s="36" t="s">
        <v>541</v>
      </c>
      <c r="N36" s="36" t="s">
        <v>1527</v>
      </c>
      <c r="O36" s="36">
        <v>992587188</v>
      </c>
      <c r="P36" s="250" t="s">
        <v>1528</v>
      </c>
      <c r="Q36" s="100" t="s">
        <v>489</v>
      </c>
      <c r="R36" s="56">
        <v>44674</v>
      </c>
      <c r="S36" s="279">
        <v>44674</v>
      </c>
      <c r="T36" s="101">
        <v>4</v>
      </c>
      <c r="U36" s="101">
        <v>100</v>
      </c>
      <c r="V36" s="152" t="s">
        <v>913</v>
      </c>
      <c r="W36" s="126">
        <v>44715</v>
      </c>
      <c r="X36" s="248">
        <v>332903</v>
      </c>
      <c r="Y36" s="220" t="str">
        <f t="shared" si="0"/>
        <v>Aprobada</v>
      </c>
      <c r="Z36" s="110"/>
      <c r="AA36" s="111" t="s">
        <v>733</v>
      </c>
      <c r="AB36" s="36"/>
      <c r="AC36" s="103">
        <f t="shared" ca="1" si="1"/>
        <v>623</v>
      </c>
      <c r="AD36" s="103" t="str">
        <f t="shared" si="5"/>
        <v>Ingresado</v>
      </c>
      <c r="AE36" s="80" t="str">
        <f t="shared" ca="1" si="6"/>
        <v>Vigente</v>
      </c>
      <c r="AF36" s="80" t="str">
        <f t="shared" si="7"/>
        <v>Contrato En Curso</v>
      </c>
      <c r="AG36" s="246"/>
      <c r="AH36" s="111"/>
    </row>
    <row r="37" spans="1:35" customFormat="1" ht="35.15" customHeight="1" x14ac:dyDescent="0.35">
      <c r="A37" s="33" t="s">
        <v>51</v>
      </c>
      <c r="B37" s="33" t="s">
        <v>17</v>
      </c>
      <c r="C37" s="33"/>
      <c r="D37" s="33"/>
      <c r="E37" s="33" t="s">
        <v>1142</v>
      </c>
      <c r="F37" s="33" t="s">
        <v>1238</v>
      </c>
      <c r="G37" s="33" t="s">
        <v>1350</v>
      </c>
      <c r="H37" s="33" t="s">
        <v>1239</v>
      </c>
      <c r="I37" s="60">
        <v>5</v>
      </c>
      <c r="J37" s="261">
        <v>44515</v>
      </c>
      <c r="K37" s="261">
        <v>46295</v>
      </c>
      <c r="L37" s="244" t="s">
        <v>486</v>
      </c>
      <c r="M37" s="36" t="s">
        <v>981</v>
      </c>
      <c r="N37" s="60" t="s">
        <v>1240</v>
      </c>
      <c r="O37" s="60">
        <v>572506313</v>
      </c>
      <c r="P37" s="245" t="s">
        <v>1529</v>
      </c>
      <c r="Q37" s="100" t="s">
        <v>489</v>
      </c>
      <c r="R37" s="261">
        <v>44516</v>
      </c>
      <c r="S37" s="261">
        <v>44516</v>
      </c>
      <c r="T37" s="60">
        <v>3</v>
      </c>
      <c r="U37" s="101">
        <v>100</v>
      </c>
      <c r="V37" s="38" t="s">
        <v>1172</v>
      </c>
      <c r="W37" s="126">
        <v>44590</v>
      </c>
      <c r="X37" s="60">
        <v>318419</v>
      </c>
      <c r="Y37" s="220" t="str">
        <f t="shared" si="0"/>
        <v>Aprobada</v>
      </c>
      <c r="Z37" s="60" t="s">
        <v>1773</v>
      </c>
      <c r="AA37" s="111" t="s">
        <v>733</v>
      </c>
      <c r="AB37" s="246" t="s">
        <v>83</v>
      </c>
      <c r="AC37" s="103">
        <f t="shared" ca="1" si="1"/>
        <v>1080</v>
      </c>
      <c r="AD37" s="103" t="str">
        <f t="shared" si="5"/>
        <v>Ingresado</v>
      </c>
      <c r="AE37" s="80" t="str">
        <f t="shared" ca="1" si="6"/>
        <v>Vigente</v>
      </c>
      <c r="AF37" s="80" t="str">
        <f t="shared" si="7"/>
        <v>Contrato En Curso</v>
      </c>
      <c r="AG37" s="246"/>
      <c r="AH37" s="246"/>
    </row>
    <row r="38" spans="1:35" customFormat="1" ht="35.15" customHeight="1" x14ac:dyDescent="0.35">
      <c r="A38" s="33" t="s">
        <v>51</v>
      </c>
      <c r="B38" s="33"/>
      <c r="C38" s="33"/>
      <c r="D38" s="33"/>
      <c r="E38" s="33" t="s">
        <v>302</v>
      </c>
      <c r="F38" s="33" t="s">
        <v>1355</v>
      </c>
      <c r="G38" s="33" t="s">
        <v>1180</v>
      </c>
      <c r="H38" s="33" t="s">
        <v>1364</v>
      </c>
      <c r="I38" s="36">
        <v>2</v>
      </c>
      <c r="J38" s="262">
        <v>44621</v>
      </c>
      <c r="K38" s="262">
        <v>45137</v>
      </c>
      <c r="L38" s="244" t="s">
        <v>518</v>
      </c>
      <c r="M38" s="36" t="s">
        <v>541</v>
      </c>
      <c r="N38" s="60" t="s">
        <v>1530</v>
      </c>
      <c r="O38" s="36" t="s">
        <v>1532</v>
      </c>
      <c r="P38" s="250" t="s">
        <v>1531</v>
      </c>
      <c r="Q38" s="100" t="s">
        <v>489</v>
      </c>
      <c r="R38" s="56">
        <v>44612</v>
      </c>
      <c r="S38" s="279">
        <v>44672</v>
      </c>
      <c r="T38" s="101">
        <v>7</v>
      </c>
      <c r="U38" s="101">
        <v>100</v>
      </c>
      <c r="V38" s="152" t="s">
        <v>913</v>
      </c>
      <c r="W38" s="126">
        <v>44811</v>
      </c>
      <c r="X38" s="248">
        <v>369637</v>
      </c>
      <c r="Y38" s="220" t="str">
        <f t="shared" si="0"/>
        <v>Aprobada</v>
      </c>
      <c r="Z38" s="110"/>
      <c r="AA38" s="111" t="s">
        <v>733</v>
      </c>
      <c r="AB38" s="36"/>
      <c r="AC38" s="103">
        <f t="shared" ca="1" si="1"/>
        <v>-78</v>
      </c>
      <c r="AD38" s="103" t="str">
        <f t="shared" si="5"/>
        <v>Ingresado</v>
      </c>
      <c r="AE38" s="80" t="str">
        <f t="shared" ca="1" si="6"/>
        <v>Vencido</v>
      </c>
      <c r="AF38" s="80" t="str">
        <f t="shared" si="7"/>
        <v>Contrato Finalizado</v>
      </c>
      <c r="AG38" s="246">
        <v>389097</v>
      </c>
      <c r="AH38" s="111" t="s">
        <v>1924</v>
      </c>
    </row>
    <row r="39" spans="1:35" customFormat="1" ht="35.15" customHeight="1" x14ac:dyDescent="0.35">
      <c r="A39" s="33" t="s">
        <v>51</v>
      </c>
      <c r="B39" s="33"/>
      <c r="C39" s="33"/>
      <c r="D39" s="33"/>
      <c r="E39" s="33" t="s">
        <v>317</v>
      </c>
      <c r="F39" s="33" t="s">
        <v>1432</v>
      </c>
      <c r="G39" s="33" t="s">
        <v>1375</v>
      </c>
      <c r="H39" s="33" t="s">
        <v>1659</v>
      </c>
      <c r="I39" s="36">
        <v>15</v>
      </c>
      <c r="J39" s="262">
        <v>44918</v>
      </c>
      <c r="K39" s="262">
        <v>45199</v>
      </c>
      <c r="L39" s="82" t="s">
        <v>1434</v>
      </c>
      <c r="M39" s="36" t="s">
        <v>1660</v>
      </c>
      <c r="N39" s="60" t="s">
        <v>1534</v>
      </c>
      <c r="O39" s="36">
        <v>56998179552</v>
      </c>
      <c r="P39" s="250" t="s">
        <v>1533</v>
      </c>
      <c r="Q39" s="100" t="s">
        <v>489</v>
      </c>
      <c r="R39" s="56">
        <v>44918</v>
      </c>
      <c r="S39" s="279">
        <v>44918</v>
      </c>
      <c r="T39" s="101">
        <v>3</v>
      </c>
      <c r="U39" s="101">
        <v>100</v>
      </c>
      <c r="V39" s="152" t="s">
        <v>913</v>
      </c>
      <c r="W39" s="126">
        <v>44920</v>
      </c>
      <c r="X39" s="248">
        <v>358305</v>
      </c>
      <c r="Y39" s="220" t="str">
        <f t="shared" si="0"/>
        <v>Aprobada</v>
      </c>
      <c r="Z39" s="110"/>
      <c r="AA39" s="111" t="s">
        <v>733</v>
      </c>
      <c r="AB39" s="36"/>
      <c r="AC39" s="103">
        <f t="shared" ca="1" si="1"/>
        <v>-16</v>
      </c>
      <c r="AD39" s="103" t="str">
        <f t="shared" si="5"/>
        <v>Ingresado</v>
      </c>
      <c r="AE39" s="80" t="str">
        <f t="shared" ca="1" si="6"/>
        <v>Vencido</v>
      </c>
      <c r="AF39" s="80" t="str">
        <f t="shared" si="7"/>
        <v>Contrato En Curso</v>
      </c>
      <c r="AG39" s="249"/>
      <c r="AH39" s="111"/>
    </row>
    <row r="40" spans="1:35" customFormat="1" ht="35.15" customHeight="1" x14ac:dyDescent="0.35">
      <c r="A40" s="33" t="s">
        <v>51</v>
      </c>
      <c r="B40" s="33"/>
      <c r="C40" s="33"/>
      <c r="D40" s="33"/>
      <c r="E40" s="33" t="s">
        <v>1142</v>
      </c>
      <c r="F40" s="33" t="s">
        <v>1352</v>
      </c>
      <c r="G40" s="33" t="s">
        <v>1350</v>
      </c>
      <c r="H40" s="33" t="s">
        <v>1351</v>
      </c>
      <c r="I40" s="36">
        <v>3</v>
      </c>
      <c r="J40" s="262">
        <v>44631</v>
      </c>
      <c r="K40" s="262">
        <v>46295</v>
      </c>
      <c r="L40" s="82" t="s">
        <v>1434</v>
      </c>
      <c r="M40" s="36" t="s">
        <v>981</v>
      </c>
      <c r="N40" s="152" t="s">
        <v>1538</v>
      </c>
      <c r="O40" s="248">
        <v>933970933</v>
      </c>
      <c r="P40" s="248" t="s">
        <v>1540</v>
      </c>
      <c r="Q40" s="100" t="s">
        <v>489</v>
      </c>
      <c r="R40" s="276">
        <v>44625</v>
      </c>
      <c r="S40" s="276">
        <v>44626</v>
      </c>
      <c r="T40" s="103">
        <v>3</v>
      </c>
      <c r="U40" s="101">
        <v>100</v>
      </c>
      <c r="V40" s="152" t="s">
        <v>913</v>
      </c>
      <c r="W40" s="126">
        <v>44659</v>
      </c>
      <c r="X40" s="248">
        <v>328452</v>
      </c>
      <c r="Y40" s="220" t="str">
        <f t="shared" si="0"/>
        <v>Aprobada</v>
      </c>
      <c r="Z40" s="110"/>
      <c r="AA40" s="111" t="s">
        <v>733</v>
      </c>
      <c r="AB40" s="36"/>
      <c r="AC40" s="103">
        <f t="shared" ca="1" si="1"/>
        <v>1080</v>
      </c>
      <c r="AD40" s="103" t="str">
        <f t="shared" si="5"/>
        <v>Ingresado</v>
      </c>
      <c r="AE40" s="80" t="str">
        <f t="shared" ca="1" si="6"/>
        <v>Vigente</v>
      </c>
      <c r="AF40" s="80" t="str">
        <f t="shared" si="7"/>
        <v>Contrato En Curso</v>
      </c>
      <c r="AG40" s="246"/>
      <c r="AH40" s="111"/>
    </row>
    <row r="41" spans="1:35" customFormat="1" ht="35.15" customHeight="1" x14ac:dyDescent="0.35">
      <c r="A41" s="33" t="s">
        <v>51</v>
      </c>
      <c r="B41" s="33" t="s">
        <v>17</v>
      </c>
      <c r="C41" s="33" t="s">
        <v>136</v>
      </c>
      <c r="D41" s="33"/>
      <c r="E41" s="33" t="s">
        <v>1035</v>
      </c>
      <c r="F41" s="33" t="s">
        <v>61</v>
      </c>
      <c r="G41" s="33" t="s">
        <v>60</v>
      </c>
      <c r="H41" s="33" t="s">
        <v>137</v>
      </c>
      <c r="I41" s="39">
        <v>2</v>
      </c>
      <c r="J41" s="53">
        <v>44256</v>
      </c>
      <c r="K41" s="53">
        <v>45535</v>
      </c>
      <c r="L41" s="297" t="s">
        <v>505</v>
      </c>
      <c r="M41" s="134" t="s">
        <v>1521</v>
      </c>
      <c r="N41" s="134" t="s">
        <v>72</v>
      </c>
      <c r="O41" s="134">
        <v>992996823</v>
      </c>
      <c r="P41" s="256" t="s">
        <v>515</v>
      </c>
      <c r="Q41" s="100" t="s">
        <v>489</v>
      </c>
      <c r="R41" s="275">
        <v>44251</v>
      </c>
      <c r="S41" s="279">
        <v>44253</v>
      </c>
      <c r="T41" s="122">
        <v>3</v>
      </c>
      <c r="U41" s="122">
        <v>100</v>
      </c>
      <c r="V41" s="152" t="s">
        <v>913</v>
      </c>
      <c r="W41" s="126">
        <v>44258</v>
      </c>
      <c r="X41" s="247">
        <v>274599</v>
      </c>
      <c r="Y41" s="220" t="str">
        <f t="shared" si="0"/>
        <v>Aprobada</v>
      </c>
      <c r="Z41" s="118" t="s">
        <v>743</v>
      </c>
      <c r="AA41" s="111" t="s">
        <v>733</v>
      </c>
      <c r="AB41" s="134" t="s">
        <v>84</v>
      </c>
      <c r="AC41" s="103">
        <f t="shared" ca="1" si="1"/>
        <v>320</v>
      </c>
      <c r="AD41" s="103" t="str">
        <f t="shared" si="5"/>
        <v>Ingresado</v>
      </c>
      <c r="AE41" s="80" t="str">
        <f t="shared" ca="1" si="6"/>
        <v>Vigente</v>
      </c>
      <c r="AF41" s="80" t="str">
        <f t="shared" si="7"/>
        <v>Contrato En Curso</v>
      </c>
      <c r="AG41" s="38"/>
      <c r="AH41" s="246" t="s">
        <v>1661</v>
      </c>
      <c r="AI41" s="239"/>
    </row>
    <row r="42" spans="1:35" customFormat="1" ht="35.15" customHeight="1" x14ac:dyDescent="0.35">
      <c r="A42" s="33" t="s">
        <v>51</v>
      </c>
      <c r="B42" s="33"/>
      <c r="C42" s="33"/>
      <c r="D42" s="33"/>
      <c r="E42" s="33" t="s">
        <v>132</v>
      </c>
      <c r="F42" s="33"/>
      <c r="G42" s="33" t="s">
        <v>1343</v>
      </c>
      <c r="H42" s="33" t="s">
        <v>1383</v>
      </c>
      <c r="I42" s="60">
        <v>8</v>
      </c>
      <c r="J42" s="261">
        <v>44620</v>
      </c>
      <c r="K42" s="261">
        <v>45440</v>
      </c>
      <c r="L42" s="244" t="s">
        <v>505</v>
      </c>
      <c r="M42" s="60" t="s">
        <v>1541</v>
      </c>
      <c r="N42" s="60" t="s">
        <v>1542</v>
      </c>
      <c r="O42" s="134">
        <v>965010954</v>
      </c>
      <c r="P42" s="245" t="s">
        <v>1543</v>
      </c>
      <c r="Q42" s="100" t="s">
        <v>489</v>
      </c>
      <c r="R42" s="261">
        <v>44591</v>
      </c>
      <c r="S42" s="261">
        <v>44593</v>
      </c>
      <c r="T42" s="60">
        <v>3</v>
      </c>
      <c r="U42" s="101">
        <v>100</v>
      </c>
      <c r="V42" s="38" t="s">
        <v>913</v>
      </c>
      <c r="W42" s="126">
        <v>44601</v>
      </c>
      <c r="X42" s="60">
        <v>333363</v>
      </c>
      <c r="Y42" s="220" t="str">
        <f t="shared" si="0"/>
        <v>Aprobada</v>
      </c>
      <c r="Z42" s="60"/>
      <c r="AA42" s="111" t="s">
        <v>733</v>
      </c>
      <c r="AB42" s="246"/>
      <c r="AC42" s="103">
        <f t="shared" ca="1" si="1"/>
        <v>225</v>
      </c>
      <c r="AD42" s="103" t="str">
        <f t="shared" si="5"/>
        <v>Ingresado</v>
      </c>
      <c r="AE42" s="80" t="str">
        <f t="shared" ca="1" si="6"/>
        <v>Vigente</v>
      </c>
      <c r="AF42" s="80" t="str">
        <f t="shared" si="7"/>
        <v>Contrato Finalizado</v>
      </c>
      <c r="AG42" s="246">
        <v>333363</v>
      </c>
      <c r="AH42" s="246" t="s">
        <v>1947</v>
      </c>
    </row>
    <row r="43" spans="1:35" customFormat="1" ht="32.25" customHeight="1" x14ac:dyDescent="0.35">
      <c r="A43" s="33" t="s">
        <v>51</v>
      </c>
      <c r="B43" s="33"/>
      <c r="C43" s="33"/>
      <c r="D43" s="33"/>
      <c r="E43" s="33" t="s">
        <v>1326</v>
      </c>
      <c r="F43" s="33"/>
      <c r="G43" s="33" t="s">
        <v>1329</v>
      </c>
      <c r="H43" s="33" t="s">
        <v>1327</v>
      </c>
      <c r="I43" s="60">
        <v>2</v>
      </c>
      <c r="J43" s="261">
        <v>44440</v>
      </c>
      <c r="K43" s="261">
        <v>45443</v>
      </c>
      <c r="L43" s="244" t="s">
        <v>486</v>
      </c>
      <c r="M43" s="60" t="s">
        <v>1268</v>
      </c>
      <c r="N43" s="60" t="s">
        <v>1330</v>
      </c>
      <c r="O43" s="134">
        <v>56229370000</v>
      </c>
      <c r="P43" s="245" t="s">
        <v>1331</v>
      </c>
      <c r="Q43" s="100" t="s">
        <v>489</v>
      </c>
      <c r="R43" s="261">
        <v>44560</v>
      </c>
      <c r="S43" s="261">
        <v>44561</v>
      </c>
      <c r="T43" s="60">
        <v>4</v>
      </c>
      <c r="U43" s="101">
        <v>100</v>
      </c>
      <c r="V43" s="38" t="s">
        <v>913</v>
      </c>
      <c r="W43" s="126">
        <v>44601</v>
      </c>
      <c r="X43" s="60">
        <v>319751</v>
      </c>
      <c r="Y43" s="220" t="str">
        <f t="shared" si="0"/>
        <v>Aprobada</v>
      </c>
      <c r="Z43" s="60" t="s">
        <v>1662</v>
      </c>
      <c r="AA43" s="111" t="s">
        <v>733</v>
      </c>
      <c r="AB43" s="246" t="s">
        <v>82</v>
      </c>
      <c r="AC43" s="103">
        <f t="shared" ca="1" si="1"/>
        <v>228</v>
      </c>
      <c r="AD43" s="103" t="str">
        <f t="shared" si="5"/>
        <v>Ingresado</v>
      </c>
      <c r="AE43" s="80" t="str">
        <f t="shared" ca="1" si="6"/>
        <v>Vigente</v>
      </c>
      <c r="AF43" s="80" t="str">
        <f t="shared" si="7"/>
        <v>Contrato En Curso</v>
      </c>
      <c r="AG43" s="246"/>
      <c r="AH43" s="246"/>
    </row>
    <row r="44" spans="1:35" customFormat="1" ht="35.15" customHeight="1" x14ac:dyDescent="0.35">
      <c r="A44" s="33" t="s">
        <v>51</v>
      </c>
      <c r="B44" s="33"/>
      <c r="C44" s="33"/>
      <c r="D44" s="33"/>
      <c r="E44" s="33" t="s">
        <v>1286</v>
      </c>
      <c r="F44" s="33"/>
      <c r="G44" s="33" t="s">
        <v>1287</v>
      </c>
      <c r="H44" s="33" t="s">
        <v>1384</v>
      </c>
      <c r="I44" s="60">
        <v>2</v>
      </c>
      <c r="J44" s="261">
        <v>44588</v>
      </c>
      <c r="K44" s="261">
        <v>44953</v>
      </c>
      <c r="L44" s="244" t="s">
        <v>1288</v>
      </c>
      <c r="M44" s="60" t="s">
        <v>1546</v>
      </c>
      <c r="N44" s="60" t="s">
        <v>1544</v>
      </c>
      <c r="O44" s="134">
        <v>958736201</v>
      </c>
      <c r="P44" s="245" t="s">
        <v>1545</v>
      </c>
      <c r="Q44" s="100" t="s">
        <v>489</v>
      </c>
      <c r="R44" s="261">
        <v>44541</v>
      </c>
      <c r="S44" s="261">
        <v>44542</v>
      </c>
      <c r="T44" s="60">
        <v>8</v>
      </c>
      <c r="U44" s="101">
        <v>100</v>
      </c>
      <c r="V44" s="38" t="s">
        <v>913</v>
      </c>
      <c r="W44" s="126">
        <v>44918</v>
      </c>
      <c r="X44" s="60">
        <v>330985</v>
      </c>
      <c r="Y44" s="220" t="str">
        <f t="shared" si="0"/>
        <v>Aprobada</v>
      </c>
      <c r="Z44" s="60" t="s">
        <v>1663</v>
      </c>
      <c r="AA44" s="111" t="s">
        <v>733</v>
      </c>
      <c r="AB44" s="246"/>
      <c r="AC44" s="103">
        <f t="shared" ca="1" si="1"/>
        <v>-262</v>
      </c>
      <c r="AD44" s="103" t="str">
        <f t="shared" si="5"/>
        <v>Ingresado</v>
      </c>
      <c r="AE44" s="80" t="str">
        <f t="shared" ca="1" si="6"/>
        <v>Vencido</v>
      </c>
      <c r="AF44" s="80" t="str">
        <f t="shared" si="7"/>
        <v>Contrato Finalizado</v>
      </c>
      <c r="AG44" s="246">
        <v>369322</v>
      </c>
      <c r="AH44" s="294" t="s">
        <v>1774</v>
      </c>
    </row>
    <row r="45" spans="1:35" customFormat="1" ht="35.15" customHeight="1" x14ac:dyDescent="0.35">
      <c r="A45" s="33" t="s">
        <v>52</v>
      </c>
      <c r="B45" s="33" t="s">
        <v>6</v>
      </c>
      <c r="C45" s="33" t="s">
        <v>1647</v>
      </c>
      <c r="D45" s="33" t="s">
        <v>160</v>
      </c>
      <c r="E45" s="33" t="s">
        <v>161</v>
      </c>
      <c r="F45" s="33"/>
      <c r="G45" s="33" t="s">
        <v>1263</v>
      </c>
      <c r="H45" s="33" t="s">
        <v>1385</v>
      </c>
      <c r="I45" s="60">
        <v>4</v>
      </c>
      <c r="J45" s="261">
        <v>44531</v>
      </c>
      <c r="K45" s="261">
        <v>45626</v>
      </c>
      <c r="L45" s="244" t="s">
        <v>486</v>
      </c>
      <c r="M45" s="60" t="s">
        <v>1268</v>
      </c>
      <c r="N45" s="60" t="s">
        <v>1269</v>
      </c>
      <c r="O45" s="134">
        <v>958637097</v>
      </c>
      <c r="P45" s="245" t="s">
        <v>1454</v>
      </c>
      <c r="Q45" s="100" t="s">
        <v>489</v>
      </c>
      <c r="R45" s="261">
        <v>44530</v>
      </c>
      <c r="S45" s="261">
        <v>44530</v>
      </c>
      <c r="T45" s="60">
        <v>5</v>
      </c>
      <c r="U45" s="101">
        <v>100</v>
      </c>
      <c r="V45" s="38" t="s">
        <v>913</v>
      </c>
      <c r="W45" s="126">
        <v>44610</v>
      </c>
      <c r="X45" s="60">
        <v>320482</v>
      </c>
      <c r="Y45" s="220" t="str">
        <f t="shared" si="0"/>
        <v>Aprobada</v>
      </c>
      <c r="Z45" s="60" t="s">
        <v>1664</v>
      </c>
      <c r="AA45" s="111" t="s">
        <v>733</v>
      </c>
      <c r="AB45" s="246" t="s">
        <v>85</v>
      </c>
      <c r="AC45" s="103">
        <f t="shared" ca="1" si="1"/>
        <v>411</v>
      </c>
      <c r="AD45" s="103" t="str">
        <f t="shared" si="5"/>
        <v>Ingresado</v>
      </c>
      <c r="AE45" s="80" t="str">
        <f t="shared" ca="1" si="6"/>
        <v>Vigente</v>
      </c>
      <c r="AF45" s="80" t="str">
        <f t="shared" si="7"/>
        <v>Contrato En Curso</v>
      </c>
      <c r="AG45" s="246"/>
      <c r="AH45" s="246"/>
    </row>
    <row r="46" spans="1:35" customFormat="1" ht="32.25" customHeight="1" x14ac:dyDescent="0.35">
      <c r="A46" s="33" t="s">
        <v>51</v>
      </c>
      <c r="B46" s="33" t="s">
        <v>17</v>
      </c>
      <c r="C46" s="33"/>
      <c r="D46" s="33"/>
      <c r="E46" s="33" t="s">
        <v>1258</v>
      </c>
      <c r="F46" s="33"/>
      <c r="G46" s="33" t="s">
        <v>1312</v>
      </c>
      <c r="H46" s="33" t="s">
        <v>1386</v>
      </c>
      <c r="I46" s="60">
        <v>17</v>
      </c>
      <c r="J46" s="261">
        <v>44530</v>
      </c>
      <c r="K46" s="261">
        <v>46295</v>
      </c>
      <c r="L46" s="244" t="s">
        <v>486</v>
      </c>
      <c r="M46" s="60" t="s">
        <v>1260</v>
      </c>
      <c r="N46" s="60" t="s">
        <v>1261</v>
      </c>
      <c r="O46" s="60">
        <v>981569894</v>
      </c>
      <c r="P46" s="245" t="s">
        <v>1547</v>
      </c>
      <c r="Q46" s="100" t="s">
        <v>489</v>
      </c>
      <c r="R46" s="261">
        <v>44525</v>
      </c>
      <c r="S46" s="261">
        <v>44526</v>
      </c>
      <c r="T46" s="60">
        <v>7</v>
      </c>
      <c r="U46" s="101">
        <v>100</v>
      </c>
      <c r="V46" s="38" t="s">
        <v>913</v>
      </c>
      <c r="W46" s="126">
        <v>44785</v>
      </c>
      <c r="X46" s="60">
        <v>343258</v>
      </c>
      <c r="Y46" s="220" t="str">
        <f t="shared" si="0"/>
        <v>Aprobada</v>
      </c>
      <c r="Z46" s="60" t="s">
        <v>1665</v>
      </c>
      <c r="AA46" s="111" t="s">
        <v>733</v>
      </c>
      <c r="AB46" s="246" t="s">
        <v>86</v>
      </c>
      <c r="AC46" s="103">
        <f t="shared" ca="1" si="1"/>
        <v>1080</v>
      </c>
      <c r="AD46" s="103" t="str">
        <f t="shared" si="5"/>
        <v>Ingresado</v>
      </c>
      <c r="AE46" s="80" t="str">
        <f t="shared" ca="1" si="6"/>
        <v>Vigente</v>
      </c>
      <c r="AF46" s="80" t="str">
        <f t="shared" si="7"/>
        <v>Contrato Finalizado</v>
      </c>
      <c r="AG46" s="246">
        <v>363342</v>
      </c>
      <c r="AH46" s="246" t="s">
        <v>1944</v>
      </c>
    </row>
    <row r="47" spans="1:35" customFormat="1" ht="32.25" customHeight="1" x14ac:dyDescent="0.35">
      <c r="A47" s="33" t="s">
        <v>51</v>
      </c>
      <c r="B47" s="33" t="s">
        <v>17</v>
      </c>
      <c r="C47" s="33"/>
      <c r="D47" s="33"/>
      <c r="E47" s="33" t="s">
        <v>366</v>
      </c>
      <c r="F47" s="33"/>
      <c r="G47" s="33" t="s">
        <v>1232</v>
      </c>
      <c r="H47" s="33" t="s">
        <v>368</v>
      </c>
      <c r="I47" s="62">
        <v>36</v>
      </c>
      <c r="J47" s="263">
        <v>44539</v>
      </c>
      <c r="K47" s="263">
        <v>46295</v>
      </c>
      <c r="L47" s="244" t="s">
        <v>486</v>
      </c>
      <c r="M47" s="60" t="s">
        <v>981</v>
      </c>
      <c r="N47" s="60" t="s">
        <v>1233</v>
      </c>
      <c r="O47" s="60">
        <v>978885092</v>
      </c>
      <c r="P47" s="245" t="s">
        <v>1548</v>
      </c>
      <c r="Q47" s="100" t="s">
        <v>489</v>
      </c>
      <c r="R47" s="261">
        <v>44512</v>
      </c>
      <c r="S47" s="261">
        <v>44513</v>
      </c>
      <c r="T47" s="60">
        <v>4</v>
      </c>
      <c r="U47" s="101">
        <v>100</v>
      </c>
      <c r="V47" s="38" t="s">
        <v>1172</v>
      </c>
      <c r="W47" s="126">
        <v>44544</v>
      </c>
      <c r="X47" s="60">
        <v>312160</v>
      </c>
      <c r="Y47" s="220" t="str">
        <f t="shared" si="0"/>
        <v>Aprobada</v>
      </c>
      <c r="Z47" s="60" t="s">
        <v>1666</v>
      </c>
      <c r="AA47" s="111" t="s">
        <v>733</v>
      </c>
      <c r="AB47" s="246" t="s">
        <v>86</v>
      </c>
      <c r="AC47" s="103">
        <f t="shared" ca="1" si="1"/>
        <v>1080</v>
      </c>
      <c r="AD47" s="103" t="str">
        <f t="shared" si="5"/>
        <v>Ingresado</v>
      </c>
      <c r="AE47" s="80" t="str">
        <f t="shared" ca="1" si="6"/>
        <v>Vigente</v>
      </c>
      <c r="AF47" s="80" t="str">
        <f t="shared" si="7"/>
        <v>Contrato En Curso</v>
      </c>
      <c r="AG47" s="246"/>
      <c r="AH47" s="246"/>
    </row>
    <row r="48" spans="1:35" customFormat="1" ht="35.15" customHeight="1" x14ac:dyDescent="0.35">
      <c r="A48" s="33" t="s">
        <v>51</v>
      </c>
      <c r="B48" s="33" t="s">
        <v>17</v>
      </c>
      <c r="C48" s="33" t="s">
        <v>100</v>
      </c>
      <c r="D48" s="33" t="s">
        <v>935</v>
      </c>
      <c r="E48" s="33" t="s">
        <v>302</v>
      </c>
      <c r="F48" s="33"/>
      <c r="G48" s="33" t="s">
        <v>1180</v>
      </c>
      <c r="H48" s="33" t="s">
        <v>1181</v>
      </c>
      <c r="I48" s="62">
        <v>43</v>
      </c>
      <c r="J48" s="263">
        <v>44515</v>
      </c>
      <c r="K48" s="263">
        <v>46265</v>
      </c>
      <c r="L48" s="244" t="s">
        <v>486</v>
      </c>
      <c r="M48" s="60" t="s">
        <v>607</v>
      </c>
      <c r="N48" s="60" t="s">
        <v>1182</v>
      </c>
      <c r="O48" s="60">
        <v>997462297</v>
      </c>
      <c r="P48" s="245" t="s">
        <v>1549</v>
      </c>
      <c r="Q48" s="100" t="s">
        <v>489</v>
      </c>
      <c r="R48" s="261">
        <v>44485</v>
      </c>
      <c r="S48" s="261">
        <v>44486</v>
      </c>
      <c r="T48" s="60">
        <v>6</v>
      </c>
      <c r="U48" s="101">
        <v>100</v>
      </c>
      <c r="V48" s="38" t="s">
        <v>913</v>
      </c>
      <c r="W48" s="126" t="s">
        <v>1336</v>
      </c>
      <c r="X48" s="60">
        <v>315115</v>
      </c>
      <c r="Y48" s="220" t="str">
        <f t="shared" si="0"/>
        <v>Aprobada</v>
      </c>
      <c r="Z48" s="60" t="s">
        <v>1948</v>
      </c>
      <c r="AA48" s="111" t="s">
        <v>733</v>
      </c>
      <c r="AB48" s="246" t="s">
        <v>83</v>
      </c>
      <c r="AC48" s="103">
        <f t="shared" ca="1" si="1"/>
        <v>1050</v>
      </c>
      <c r="AD48" s="103" t="str">
        <f t="shared" si="5"/>
        <v>Ingresado</v>
      </c>
      <c r="AE48" s="80" t="str">
        <f t="shared" ca="1" si="6"/>
        <v>Vigente</v>
      </c>
      <c r="AF48" s="80" t="str">
        <f t="shared" si="7"/>
        <v>Contrato En Curso</v>
      </c>
      <c r="AG48" s="246"/>
      <c r="AH48" s="246"/>
    </row>
    <row r="49" spans="1:41 16371:16384" customFormat="1" ht="32.25" customHeight="1" x14ac:dyDescent="0.35">
      <c r="A49" s="33" t="s">
        <v>51</v>
      </c>
      <c r="B49" s="33" t="s">
        <v>17</v>
      </c>
      <c r="C49" s="33"/>
      <c r="D49" s="33"/>
      <c r="E49" s="33" t="s">
        <v>328</v>
      </c>
      <c r="F49" s="33"/>
      <c r="G49" s="33" t="s">
        <v>1551</v>
      </c>
      <c r="H49" s="33" t="s">
        <v>1388</v>
      </c>
      <c r="I49" s="62">
        <v>3</v>
      </c>
      <c r="J49" s="263">
        <v>44495</v>
      </c>
      <c r="K49" s="263">
        <v>45536</v>
      </c>
      <c r="L49" s="244" t="s">
        <v>486</v>
      </c>
      <c r="M49" s="60" t="s">
        <v>1686</v>
      </c>
      <c r="N49" s="60" t="s">
        <v>629</v>
      </c>
      <c r="O49" s="60">
        <v>572425830</v>
      </c>
      <c r="P49" s="245" t="s">
        <v>1550</v>
      </c>
      <c r="Q49" s="100" t="s">
        <v>489</v>
      </c>
      <c r="R49" s="261">
        <v>44485</v>
      </c>
      <c r="S49" s="261">
        <v>44486</v>
      </c>
      <c r="T49" s="60">
        <v>3</v>
      </c>
      <c r="U49" s="101">
        <v>100</v>
      </c>
      <c r="V49" s="38" t="s">
        <v>913</v>
      </c>
      <c r="W49" s="126">
        <v>44495</v>
      </c>
      <c r="X49" s="60">
        <v>307762</v>
      </c>
      <c r="Y49" s="220" t="str">
        <f t="shared" si="0"/>
        <v>Aprobada</v>
      </c>
      <c r="Z49" s="60" t="s">
        <v>1775</v>
      </c>
      <c r="AA49" s="111" t="s">
        <v>733</v>
      </c>
      <c r="AB49" s="246" t="s">
        <v>83</v>
      </c>
      <c r="AC49" s="103">
        <f t="shared" ca="1" si="1"/>
        <v>321</v>
      </c>
      <c r="AD49" s="103" t="str">
        <f t="shared" si="5"/>
        <v>Ingresado</v>
      </c>
      <c r="AE49" s="80" t="str">
        <f t="shared" ca="1" si="6"/>
        <v>Vigente</v>
      </c>
      <c r="AF49" s="80" t="str">
        <f t="shared" si="7"/>
        <v>Contrato En Curso</v>
      </c>
      <c r="AG49" s="246"/>
      <c r="AH49" s="246"/>
    </row>
    <row r="50" spans="1:41 16371:16384" customFormat="1" ht="32.25" customHeight="1" x14ac:dyDescent="0.35">
      <c r="A50" s="33" t="s">
        <v>51</v>
      </c>
      <c r="B50" s="33" t="s">
        <v>17</v>
      </c>
      <c r="C50" s="33"/>
      <c r="D50" s="33"/>
      <c r="E50" s="33" t="s">
        <v>271</v>
      </c>
      <c r="F50" s="33"/>
      <c r="G50" s="33" t="s">
        <v>1154</v>
      </c>
      <c r="H50" s="33" t="s">
        <v>273</v>
      </c>
      <c r="I50" s="62">
        <v>1</v>
      </c>
      <c r="J50" s="263">
        <v>44473</v>
      </c>
      <c r="K50" s="263">
        <v>45535</v>
      </c>
      <c r="L50" s="244" t="s">
        <v>486</v>
      </c>
      <c r="M50" s="60" t="s">
        <v>1686</v>
      </c>
      <c r="N50" s="60" t="s">
        <v>1155</v>
      </c>
      <c r="O50" s="60">
        <v>934389882</v>
      </c>
      <c r="P50" s="245" t="s">
        <v>1552</v>
      </c>
      <c r="Q50" s="100" t="s">
        <v>489</v>
      </c>
      <c r="R50" s="261">
        <v>44472</v>
      </c>
      <c r="S50" s="261">
        <v>44473</v>
      </c>
      <c r="T50" s="60">
        <v>2</v>
      </c>
      <c r="U50" s="101">
        <v>100</v>
      </c>
      <c r="V50" s="38" t="s">
        <v>913</v>
      </c>
      <c r="W50" s="126">
        <v>44481</v>
      </c>
      <c r="X50" s="60">
        <v>304577</v>
      </c>
      <c r="Y50" s="220" t="str">
        <f t="shared" si="0"/>
        <v>Aprobada</v>
      </c>
      <c r="Z50" s="60" t="s">
        <v>1667</v>
      </c>
      <c r="AA50" s="111" t="s">
        <v>733</v>
      </c>
      <c r="AB50" s="246" t="s">
        <v>83</v>
      </c>
      <c r="AC50" s="103">
        <f t="shared" ca="1" si="1"/>
        <v>320</v>
      </c>
      <c r="AD50" s="103" t="str">
        <f t="shared" si="5"/>
        <v>Ingresado</v>
      </c>
      <c r="AE50" s="80" t="str">
        <f t="shared" ca="1" si="6"/>
        <v>Vigente</v>
      </c>
      <c r="AF50" s="80" t="str">
        <f t="shared" si="7"/>
        <v>Contrato En Curso</v>
      </c>
      <c r="AG50" s="246"/>
      <c r="AH50" s="246"/>
    </row>
    <row r="51" spans="1:41 16371:16384" customFormat="1" ht="32.25" customHeight="1" x14ac:dyDescent="0.35">
      <c r="A51" s="33" t="s">
        <v>51</v>
      </c>
      <c r="B51" s="33" t="s">
        <v>17</v>
      </c>
      <c r="C51" s="33"/>
      <c r="D51" s="33"/>
      <c r="E51" s="33" t="s">
        <v>1149</v>
      </c>
      <c r="F51" s="33"/>
      <c r="G51" s="33" t="s">
        <v>1150</v>
      </c>
      <c r="H51" s="33" t="s">
        <v>1151</v>
      </c>
      <c r="I51" s="62">
        <v>5</v>
      </c>
      <c r="J51" s="263">
        <v>44470</v>
      </c>
      <c r="K51" s="263">
        <v>45566</v>
      </c>
      <c r="L51" s="244" t="s">
        <v>486</v>
      </c>
      <c r="M51" s="60" t="s">
        <v>1645</v>
      </c>
      <c r="N51" s="60" t="s">
        <v>1153</v>
      </c>
      <c r="O51" s="60">
        <v>996798347</v>
      </c>
      <c r="P51" s="60" t="s">
        <v>1553</v>
      </c>
      <c r="Q51" s="100" t="s">
        <v>489</v>
      </c>
      <c r="R51" s="261">
        <v>44471</v>
      </c>
      <c r="S51" s="261">
        <v>44472</v>
      </c>
      <c r="T51" s="60">
        <v>5</v>
      </c>
      <c r="U51" s="101">
        <v>100</v>
      </c>
      <c r="V51" s="38" t="s">
        <v>913</v>
      </c>
      <c r="W51" s="126">
        <v>44486</v>
      </c>
      <c r="X51" s="60">
        <v>306600</v>
      </c>
      <c r="Y51" s="220" t="str">
        <f t="shared" si="0"/>
        <v>Aprobada</v>
      </c>
      <c r="Z51" s="60" t="s">
        <v>1949</v>
      </c>
      <c r="AA51" s="111" t="s">
        <v>733</v>
      </c>
      <c r="AB51" s="246" t="s">
        <v>83</v>
      </c>
      <c r="AC51" s="103">
        <f t="shared" ca="1" si="1"/>
        <v>351</v>
      </c>
      <c r="AD51" s="103" t="str">
        <f t="shared" si="5"/>
        <v>Ingresado</v>
      </c>
      <c r="AE51" s="80" t="str">
        <f t="shared" ca="1" si="6"/>
        <v>Vigente</v>
      </c>
      <c r="AF51" s="80" t="str">
        <f t="shared" si="7"/>
        <v>Contrato En Curso</v>
      </c>
      <c r="AG51" s="246"/>
      <c r="AH51" s="246"/>
    </row>
    <row r="52" spans="1:41 16371:16384" customFormat="1" ht="32.25" customHeight="1" x14ac:dyDescent="0.35">
      <c r="A52" s="33" t="s">
        <v>51</v>
      </c>
      <c r="B52" s="33" t="s">
        <v>17</v>
      </c>
      <c r="C52" s="33"/>
      <c r="D52" s="33"/>
      <c r="E52" s="33" t="s">
        <v>1137</v>
      </c>
      <c r="F52" s="33"/>
      <c r="G52" s="33" t="s">
        <v>1138</v>
      </c>
      <c r="H52" s="33" t="s">
        <v>1389</v>
      </c>
      <c r="I52" s="62">
        <v>2</v>
      </c>
      <c r="J52" s="263">
        <v>44482</v>
      </c>
      <c r="K52" s="263">
        <v>45138</v>
      </c>
      <c r="L52" s="244" t="s">
        <v>486</v>
      </c>
      <c r="M52" s="60" t="s">
        <v>1776</v>
      </c>
      <c r="N52" s="60" t="s">
        <v>1950</v>
      </c>
      <c r="O52" s="60">
        <v>997999054</v>
      </c>
      <c r="P52" s="245" t="s">
        <v>1554</v>
      </c>
      <c r="Q52" s="100" t="s">
        <v>489</v>
      </c>
      <c r="R52" s="261">
        <v>44469</v>
      </c>
      <c r="S52" s="261">
        <v>44469</v>
      </c>
      <c r="T52" s="60">
        <v>5</v>
      </c>
      <c r="U52" s="101">
        <v>100</v>
      </c>
      <c r="V52" s="38" t="s">
        <v>1172</v>
      </c>
      <c r="W52" s="126">
        <v>44482</v>
      </c>
      <c r="X52" s="60">
        <v>304691</v>
      </c>
      <c r="Y52" s="220" t="str">
        <f t="shared" si="0"/>
        <v>Aprobada</v>
      </c>
      <c r="Z52" s="60" t="s">
        <v>1777</v>
      </c>
      <c r="AA52" s="111" t="s">
        <v>733</v>
      </c>
      <c r="AB52" s="246"/>
      <c r="AC52" s="103">
        <f t="shared" ca="1" si="1"/>
        <v>-77</v>
      </c>
      <c r="AD52" s="103" t="str">
        <f t="shared" si="5"/>
        <v>Ingresado</v>
      </c>
      <c r="AE52" s="80" t="str">
        <f t="shared" ca="1" si="6"/>
        <v>Vencido</v>
      </c>
      <c r="AF52" s="80" t="str">
        <f t="shared" si="7"/>
        <v>Contrato Finalizado</v>
      </c>
      <c r="AG52" s="246">
        <v>384669</v>
      </c>
      <c r="AH52" s="246" t="s">
        <v>1951</v>
      </c>
    </row>
    <row r="53" spans="1:41 16371:16384" customFormat="1" ht="32.25" customHeight="1" x14ac:dyDescent="0.35">
      <c r="A53" s="37" t="s">
        <v>51</v>
      </c>
      <c r="B53" s="32" t="s">
        <v>17</v>
      </c>
      <c r="C53" s="62"/>
      <c r="D53" s="62"/>
      <c r="E53" s="62" t="s">
        <v>1060</v>
      </c>
      <c r="F53" s="62"/>
      <c r="G53" s="62" t="s">
        <v>1061</v>
      </c>
      <c r="H53" s="62" t="s">
        <v>1062</v>
      </c>
      <c r="I53" s="62">
        <v>4</v>
      </c>
      <c r="J53" s="263">
        <v>44409</v>
      </c>
      <c r="K53" s="263">
        <v>45747</v>
      </c>
      <c r="L53" s="244" t="s">
        <v>518</v>
      </c>
      <c r="M53" s="60" t="s">
        <v>1555</v>
      </c>
      <c r="N53" s="60" t="s">
        <v>1063</v>
      </c>
      <c r="O53" s="60">
        <v>957597386</v>
      </c>
      <c r="P53" s="245" t="s">
        <v>532</v>
      </c>
      <c r="Q53" s="100" t="s">
        <v>489</v>
      </c>
      <c r="R53" s="261" t="s">
        <v>1049</v>
      </c>
      <c r="S53" s="261" t="s">
        <v>1049</v>
      </c>
      <c r="T53" s="60" t="s">
        <v>1049</v>
      </c>
      <c r="U53" s="101">
        <v>100</v>
      </c>
      <c r="V53" s="38" t="s">
        <v>913</v>
      </c>
      <c r="W53" s="126">
        <v>44433</v>
      </c>
      <c r="X53" s="60">
        <v>349031</v>
      </c>
      <c r="Y53" s="220" t="str">
        <f t="shared" si="0"/>
        <v>Aprobada</v>
      </c>
      <c r="Z53" s="60" t="s">
        <v>1066</v>
      </c>
      <c r="AA53" s="111" t="s">
        <v>733</v>
      </c>
      <c r="AB53" s="246"/>
      <c r="AC53" s="103">
        <f t="shared" ca="1" si="1"/>
        <v>532</v>
      </c>
      <c r="AD53" s="103" t="str">
        <f t="shared" si="5"/>
        <v>Ingresado</v>
      </c>
      <c r="AE53" s="80" t="str">
        <f t="shared" ca="1" si="6"/>
        <v>Vigente</v>
      </c>
      <c r="AF53" s="80" t="str">
        <f t="shared" si="7"/>
        <v>Contrato En Curso</v>
      </c>
      <c r="AG53" s="246"/>
      <c r="AH53" s="246" t="s">
        <v>1669</v>
      </c>
    </row>
    <row r="54" spans="1:41 16371:16384" customFormat="1" ht="32.25" customHeight="1" x14ac:dyDescent="0.35">
      <c r="A54" s="37" t="s">
        <v>51</v>
      </c>
      <c r="B54" s="32" t="s">
        <v>17</v>
      </c>
      <c r="C54" s="62" t="s">
        <v>187</v>
      </c>
      <c r="D54" s="62"/>
      <c r="E54" s="62" t="s">
        <v>940</v>
      </c>
      <c r="F54" s="62"/>
      <c r="G54" s="62" t="s">
        <v>1046</v>
      </c>
      <c r="H54" s="62" t="s">
        <v>1390</v>
      </c>
      <c r="I54" s="62">
        <v>9</v>
      </c>
      <c r="J54" s="263">
        <v>44409</v>
      </c>
      <c r="K54" s="263">
        <v>45535</v>
      </c>
      <c r="L54" s="244" t="s">
        <v>1047</v>
      </c>
      <c r="M54" s="60" t="s">
        <v>1556</v>
      </c>
      <c r="N54" s="60" t="s">
        <v>1778</v>
      </c>
      <c r="O54" s="60">
        <v>998701115</v>
      </c>
      <c r="P54" s="245" t="s">
        <v>1047</v>
      </c>
      <c r="Q54" s="100" t="s">
        <v>1048</v>
      </c>
      <c r="R54" s="261" t="s">
        <v>1049</v>
      </c>
      <c r="S54" s="261" t="s">
        <v>1049</v>
      </c>
      <c r="T54" s="60" t="s">
        <v>1049</v>
      </c>
      <c r="U54" s="101">
        <v>100</v>
      </c>
      <c r="V54" s="38" t="s">
        <v>913</v>
      </c>
      <c r="W54" s="126">
        <v>44441</v>
      </c>
      <c r="X54" s="60">
        <v>298864</v>
      </c>
      <c r="Y54" s="220" t="str">
        <f t="shared" si="0"/>
        <v>Aprobada</v>
      </c>
      <c r="Z54" s="60" t="s">
        <v>1067</v>
      </c>
      <c r="AA54" s="111" t="s">
        <v>733</v>
      </c>
      <c r="AB54" s="246"/>
      <c r="AC54" s="103">
        <f t="shared" ca="1" si="1"/>
        <v>320</v>
      </c>
      <c r="AD54" s="103" t="str">
        <f t="shared" si="5"/>
        <v>Ingresado</v>
      </c>
      <c r="AE54" s="80" t="str">
        <f t="shared" ca="1" si="6"/>
        <v>Vigente</v>
      </c>
      <c r="AF54" s="80" t="str">
        <f t="shared" si="7"/>
        <v>Contrato En Curso</v>
      </c>
      <c r="AG54" s="246"/>
      <c r="AH54" s="246"/>
    </row>
    <row r="55" spans="1:41 16371:16384" customFormat="1" ht="32.25" customHeight="1" x14ac:dyDescent="0.35">
      <c r="A55" s="31" t="s">
        <v>51</v>
      </c>
      <c r="B55" s="32" t="s">
        <v>17</v>
      </c>
      <c r="C55" s="60"/>
      <c r="D55" s="60"/>
      <c r="E55" s="60" t="s">
        <v>202</v>
      </c>
      <c r="F55" s="60"/>
      <c r="G55" s="60" t="s">
        <v>1018</v>
      </c>
      <c r="H55" s="60" t="s">
        <v>1028</v>
      </c>
      <c r="I55" s="60">
        <v>1</v>
      </c>
      <c r="J55" s="261">
        <v>44409</v>
      </c>
      <c r="K55" s="261">
        <v>45016</v>
      </c>
      <c r="L55" s="244" t="s">
        <v>505</v>
      </c>
      <c r="M55" s="60" t="s">
        <v>1558</v>
      </c>
      <c r="N55" s="60" t="s">
        <v>1779</v>
      </c>
      <c r="O55" s="60">
        <v>978540512</v>
      </c>
      <c r="P55" s="245" t="s">
        <v>1557</v>
      </c>
      <c r="Q55" s="100" t="s">
        <v>489</v>
      </c>
      <c r="R55" s="261">
        <v>44424</v>
      </c>
      <c r="S55" s="261">
        <v>44424</v>
      </c>
      <c r="T55" s="60">
        <v>4</v>
      </c>
      <c r="U55" s="101">
        <v>100</v>
      </c>
      <c r="V55" s="38" t="s">
        <v>913</v>
      </c>
      <c r="W55" s="126">
        <v>44492</v>
      </c>
      <c r="X55" s="60">
        <v>306911</v>
      </c>
      <c r="Y55" s="220" t="str">
        <f t="shared" si="0"/>
        <v>Aprobada</v>
      </c>
      <c r="Z55" s="60" t="s">
        <v>1952</v>
      </c>
      <c r="AA55" s="111" t="s">
        <v>733</v>
      </c>
      <c r="AB55" s="246"/>
      <c r="AC55" s="103">
        <f ca="1">K55-TODAY()</f>
        <v>-199</v>
      </c>
      <c r="AD55" s="103" t="str">
        <f t="shared" si="5"/>
        <v>Ingresado</v>
      </c>
      <c r="AE55" s="80" t="str">
        <f t="shared" ca="1" si="6"/>
        <v>Vencido</v>
      </c>
      <c r="AF55" s="80" t="str">
        <f t="shared" si="7"/>
        <v>Contrato Finalizado</v>
      </c>
      <c r="AG55" s="246">
        <v>372256</v>
      </c>
      <c r="AH55" s="246" t="s">
        <v>1691</v>
      </c>
    </row>
    <row r="56" spans="1:41 16371:16384" customFormat="1" ht="35.15" customHeight="1" x14ac:dyDescent="0.35">
      <c r="A56" s="31" t="s">
        <v>51</v>
      </c>
      <c r="B56" s="30"/>
      <c r="C56" s="32"/>
      <c r="D56" s="30"/>
      <c r="E56" s="33" t="s">
        <v>164</v>
      </c>
      <c r="F56" s="30"/>
      <c r="G56" s="34" t="s">
        <v>963</v>
      </c>
      <c r="H56" s="32" t="s">
        <v>964</v>
      </c>
      <c r="I56" s="32">
        <v>3</v>
      </c>
      <c r="J56" s="53">
        <v>44310</v>
      </c>
      <c r="K56" s="53">
        <v>45412</v>
      </c>
      <c r="L56" s="251" t="s">
        <v>546</v>
      </c>
      <c r="M56" s="36" t="s">
        <v>1559</v>
      </c>
      <c r="N56" s="36" t="s">
        <v>965</v>
      </c>
      <c r="O56" s="36" t="s">
        <v>966</v>
      </c>
      <c r="P56" s="250" t="s">
        <v>538</v>
      </c>
      <c r="Q56" s="100" t="s">
        <v>489</v>
      </c>
      <c r="R56" s="262">
        <v>44341</v>
      </c>
      <c r="S56" s="56">
        <v>44342</v>
      </c>
      <c r="T56" s="101">
        <v>2</v>
      </c>
      <c r="U56" s="101">
        <v>100</v>
      </c>
      <c r="V56" s="38" t="s">
        <v>913</v>
      </c>
      <c r="W56" s="126">
        <v>44361</v>
      </c>
      <c r="X56" s="38">
        <v>289750</v>
      </c>
      <c r="Y56" s="220" t="str">
        <f t="shared" si="0"/>
        <v>Aprobada</v>
      </c>
      <c r="Z56" s="110" t="s">
        <v>1780</v>
      </c>
      <c r="AA56" s="111" t="s">
        <v>733</v>
      </c>
      <c r="AB56" s="36" t="s">
        <v>85</v>
      </c>
      <c r="AC56" s="103">
        <f t="shared" ca="1" si="1"/>
        <v>197</v>
      </c>
      <c r="AD56" s="103" t="str">
        <f t="shared" si="5"/>
        <v>Ingresado</v>
      </c>
      <c r="AE56" s="80" t="str">
        <f t="shared" ca="1" si="6"/>
        <v>Vigente</v>
      </c>
      <c r="AF56" s="80" t="str">
        <f t="shared" si="7"/>
        <v>Contrato En Curso</v>
      </c>
      <c r="AG56" s="38"/>
      <c r="AH56" s="111"/>
      <c r="AJ56" s="232"/>
      <c r="AK56" s="232"/>
      <c r="AL56" s="233"/>
      <c r="AM56" s="233"/>
      <c r="AN56" s="25"/>
      <c r="AO56" s="234"/>
      <c r="XEQ56" s="57"/>
      <c r="XER56" s="36"/>
      <c r="XES56" s="36"/>
      <c r="XET56" s="38"/>
      <c r="XEU56" s="111"/>
      <c r="XEV56" s="36"/>
      <c r="XEW56" s="152"/>
      <c r="XEX56" s="152"/>
      <c r="XEY56" s="101"/>
      <c r="XEZ56" s="101"/>
      <c r="XFA56" s="104"/>
      <c r="XFB56" s="109"/>
      <c r="XFC56" s="115"/>
      <c r="XFD56" s="230"/>
    </row>
    <row r="57" spans="1:41 16371:16384" customFormat="1" ht="35.15" customHeight="1" x14ac:dyDescent="0.35">
      <c r="A57" s="31" t="s">
        <v>52</v>
      </c>
      <c r="B57" s="30" t="s">
        <v>17</v>
      </c>
      <c r="C57" s="32" t="s">
        <v>88</v>
      </c>
      <c r="D57" s="30"/>
      <c r="E57" s="33" t="s">
        <v>140</v>
      </c>
      <c r="F57" s="30"/>
      <c r="G57" s="34" t="s">
        <v>923</v>
      </c>
      <c r="H57" s="32" t="s">
        <v>924</v>
      </c>
      <c r="I57" s="32">
        <v>15</v>
      </c>
      <c r="J57" s="53">
        <v>44287</v>
      </c>
      <c r="K57" s="53">
        <v>45382</v>
      </c>
      <c r="L57" s="82" t="s">
        <v>505</v>
      </c>
      <c r="M57" s="36" t="s">
        <v>1560</v>
      </c>
      <c r="N57" s="36" t="s">
        <v>520</v>
      </c>
      <c r="O57" s="36">
        <v>933999725</v>
      </c>
      <c r="P57" s="250" t="s">
        <v>1561</v>
      </c>
      <c r="Q57" s="100" t="s">
        <v>489</v>
      </c>
      <c r="R57" s="262">
        <v>44287</v>
      </c>
      <c r="S57" s="56">
        <v>44287</v>
      </c>
      <c r="T57" s="101">
        <v>2</v>
      </c>
      <c r="U57" s="101">
        <v>100</v>
      </c>
      <c r="V57" s="38" t="s">
        <v>913</v>
      </c>
      <c r="W57" s="126">
        <v>44293</v>
      </c>
      <c r="X57" s="38">
        <v>279779</v>
      </c>
      <c r="Y57" s="220" t="str">
        <f t="shared" si="0"/>
        <v>Aprobada</v>
      </c>
      <c r="Z57" s="110"/>
      <c r="AA57" s="111" t="s">
        <v>733</v>
      </c>
      <c r="AB57" s="36" t="s">
        <v>85</v>
      </c>
      <c r="AC57" s="103">
        <f t="shared" ca="1" si="1"/>
        <v>167</v>
      </c>
      <c r="AD57" s="103" t="str">
        <f t="shared" si="5"/>
        <v>Ingresado</v>
      </c>
      <c r="AE57" s="80" t="str">
        <f t="shared" ca="1" si="6"/>
        <v>Vigente</v>
      </c>
      <c r="AF57" s="80" t="str">
        <f t="shared" si="7"/>
        <v>Contrato En Curso</v>
      </c>
      <c r="AG57" s="38"/>
      <c r="AH57" s="111"/>
      <c r="AI57" s="25"/>
      <c r="AJ57" s="232"/>
      <c r="AK57" s="232"/>
      <c r="AL57" s="233"/>
      <c r="AM57" s="233"/>
      <c r="AN57" s="25"/>
      <c r="AO57" s="234"/>
      <c r="XEQ57" s="57"/>
      <c r="XER57" s="36"/>
      <c r="XES57" s="36"/>
      <c r="XET57" s="38"/>
      <c r="XEU57" s="111"/>
      <c r="XEV57" s="36"/>
      <c r="XEW57" s="152"/>
      <c r="XEX57" s="152"/>
      <c r="XEY57" s="101"/>
      <c r="XEZ57" s="101"/>
      <c r="XFA57" s="104"/>
      <c r="XFB57" s="109"/>
      <c r="XFC57" s="115"/>
      <c r="XFD57" s="230"/>
    </row>
    <row r="58" spans="1:41 16371:16384" customFormat="1" ht="35.15" customHeight="1" x14ac:dyDescent="0.35">
      <c r="A58" s="31" t="s">
        <v>51</v>
      </c>
      <c r="B58" s="30" t="s">
        <v>17</v>
      </c>
      <c r="C58" s="32" t="s">
        <v>96</v>
      </c>
      <c r="D58" s="30"/>
      <c r="E58" s="33" t="s">
        <v>97</v>
      </c>
      <c r="F58" s="30"/>
      <c r="G58" s="34" t="s">
        <v>98</v>
      </c>
      <c r="H58" s="32" t="s">
        <v>99</v>
      </c>
      <c r="I58" s="32">
        <v>3</v>
      </c>
      <c r="J58" s="53">
        <v>44197</v>
      </c>
      <c r="K58" s="56">
        <v>44928</v>
      </c>
      <c r="L58" s="251" t="s">
        <v>486</v>
      </c>
      <c r="M58" s="36" t="s">
        <v>492</v>
      </c>
      <c r="N58" s="36" t="s">
        <v>493</v>
      </c>
      <c r="O58" s="36">
        <v>932028739</v>
      </c>
      <c r="P58" s="250" t="s">
        <v>494</v>
      </c>
      <c r="Q58" s="100" t="s">
        <v>489</v>
      </c>
      <c r="R58" s="56">
        <v>44264</v>
      </c>
      <c r="S58" s="279">
        <v>44264</v>
      </c>
      <c r="T58" s="101">
        <v>4</v>
      </c>
      <c r="U58" s="101">
        <v>100</v>
      </c>
      <c r="V58" s="152" t="s">
        <v>913</v>
      </c>
      <c r="W58" s="126">
        <v>44327</v>
      </c>
      <c r="X58" s="38">
        <v>283622</v>
      </c>
      <c r="Y58" s="220" t="str">
        <f t="shared" si="0"/>
        <v>Aprobada</v>
      </c>
      <c r="Z58" s="110" t="s">
        <v>1781</v>
      </c>
      <c r="AA58" s="111" t="s">
        <v>733</v>
      </c>
      <c r="AB58" s="36" t="s">
        <v>85</v>
      </c>
      <c r="AC58" s="103">
        <f t="shared" ca="1" si="1"/>
        <v>-287</v>
      </c>
      <c r="AD58" s="103" t="str">
        <f t="shared" si="5"/>
        <v>Ingresado</v>
      </c>
      <c r="AE58" s="80" t="str">
        <f t="shared" ca="1" si="6"/>
        <v>Vencido</v>
      </c>
      <c r="AF58" s="80" t="str">
        <f t="shared" si="7"/>
        <v>Contrato Finalizado</v>
      </c>
      <c r="AG58" s="38">
        <v>361309</v>
      </c>
      <c r="AH58" s="82" t="s">
        <v>1670</v>
      </c>
      <c r="AI58" s="27"/>
      <c r="AJ58" s="232"/>
      <c r="AK58" s="232"/>
      <c r="AL58" s="233"/>
      <c r="AM58" s="233"/>
      <c r="AN58" s="25"/>
      <c r="AO58" s="234"/>
      <c r="XEQ58" s="57"/>
      <c r="XER58" s="36"/>
      <c r="XES58" s="36"/>
      <c r="XET58" s="38"/>
      <c r="XEU58" s="111"/>
      <c r="XEV58" s="36"/>
      <c r="XEW58" s="152"/>
      <c r="XEX58" s="152"/>
      <c r="XEY58" s="101"/>
      <c r="XEZ58" s="101"/>
      <c r="XFA58" s="104"/>
      <c r="XFB58" s="109"/>
      <c r="XFC58" s="115"/>
      <c r="XFD58" s="230"/>
    </row>
    <row r="59" spans="1:41 16371:16384" customFormat="1" ht="35.15" customHeight="1" x14ac:dyDescent="0.35">
      <c r="A59" s="31" t="s">
        <v>51</v>
      </c>
      <c r="B59" s="30" t="s">
        <v>17</v>
      </c>
      <c r="C59" s="32"/>
      <c r="D59" s="30"/>
      <c r="E59" s="33" t="s">
        <v>107</v>
      </c>
      <c r="F59" s="30"/>
      <c r="G59" s="34" t="s">
        <v>108</v>
      </c>
      <c r="H59" s="32" t="s">
        <v>109</v>
      </c>
      <c r="I59" s="32">
        <v>2</v>
      </c>
      <c r="J59" s="53">
        <v>44313</v>
      </c>
      <c r="K59" s="53">
        <v>45322</v>
      </c>
      <c r="L59" s="82" t="s">
        <v>486</v>
      </c>
      <c r="M59" s="36" t="s">
        <v>1562</v>
      </c>
      <c r="N59" s="36" t="s">
        <v>499</v>
      </c>
      <c r="O59" s="36" t="s">
        <v>500</v>
      </c>
      <c r="P59" s="250" t="s">
        <v>501</v>
      </c>
      <c r="Q59" s="100" t="s">
        <v>489</v>
      </c>
      <c r="R59" s="56">
        <v>44263</v>
      </c>
      <c r="S59" s="279">
        <v>44263</v>
      </c>
      <c r="T59" s="101">
        <v>4</v>
      </c>
      <c r="U59" s="101">
        <v>100</v>
      </c>
      <c r="V59" s="152" t="s">
        <v>913</v>
      </c>
      <c r="W59" s="126">
        <v>44316</v>
      </c>
      <c r="X59" s="248">
        <v>282877</v>
      </c>
      <c r="Y59" s="220" t="str">
        <f t="shared" si="0"/>
        <v>Aprobada</v>
      </c>
      <c r="Z59" s="52" t="s">
        <v>1782</v>
      </c>
      <c r="AA59" s="111" t="s">
        <v>733</v>
      </c>
      <c r="AB59" s="36" t="s">
        <v>85</v>
      </c>
      <c r="AC59" s="103">
        <f t="shared" ca="1" si="1"/>
        <v>107</v>
      </c>
      <c r="AD59" s="103" t="str">
        <f t="shared" si="5"/>
        <v>Ingresado</v>
      </c>
      <c r="AE59" s="80" t="str">
        <f t="shared" ca="1" si="6"/>
        <v>Vigente</v>
      </c>
      <c r="AF59" s="80" t="str">
        <f t="shared" si="7"/>
        <v>Contrato En Curso</v>
      </c>
      <c r="AG59" s="38"/>
      <c r="AH59" s="111"/>
      <c r="AI59" s="235"/>
      <c r="AJ59" s="232"/>
      <c r="AK59" s="232"/>
      <c r="AL59" s="233"/>
      <c r="AM59" s="233"/>
      <c r="AN59" s="25"/>
      <c r="AO59" s="234"/>
      <c r="XEQ59" s="57"/>
      <c r="XER59" s="36"/>
      <c r="XES59" s="36"/>
      <c r="XET59" s="38"/>
      <c r="XEU59" s="111"/>
      <c r="XEV59" s="36"/>
      <c r="XEW59" s="152"/>
      <c r="XEX59" s="152"/>
      <c r="XEY59" s="101"/>
      <c r="XEZ59" s="101"/>
      <c r="XFA59" s="104"/>
      <c r="XFB59" s="109"/>
      <c r="XFC59" s="115"/>
      <c r="XFD59" s="230"/>
    </row>
    <row r="60" spans="1:41 16371:16384" customFormat="1" ht="35.15" customHeight="1" x14ac:dyDescent="0.35">
      <c r="A60" s="31" t="s">
        <v>51</v>
      </c>
      <c r="B60" s="30" t="s">
        <v>17</v>
      </c>
      <c r="C60" s="32" t="s">
        <v>110</v>
      </c>
      <c r="D60" s="30" t="s">
        <v>111</v>
      </c>
      <c r="E60" s="33" t="s">
        <v>112</v>
      </c>
      <c r="F60" s="30"/>
      <c r="G60" s="34" t="s">
        <v>113</v>
      </c>
      <c r="H60" s="32" t="s">
        <v>114</v>
      </c>
      <c r="I60" s="32">
        <v>27</v>
      </c>
      <c r="J60" s="53">
        <v>44286</v>
      </c>
      <c r="K60" s="53">
        <v>45412</v>
      </c>
      <c r="L60" s="82" t="s">
        <v>486</v>
      </c>
      <c r="M60" s="36" t="s">
        <v>502</v>
      </c>
      <c r="N60" s="36" t="s">
        <v>503</v>
      </c>
      <c r="O60" s="36">
        <v>988263388</v>
      </c>
      <c r="P60" s="250" t="s">
        <v>504</v>
      </c>
      <c r="Q60" s="100" t="s">
        <v>489</v>
      </c>
      <c r="R60" s="56">
        <v>44189</v>
      </c>
      <c r="S60" s="279">
        <v>44190</v>
      </c>
      <c r="T60" s="101">
        <v>4</v>
      </c>
      <c r="U60" s="101">
        <v>100</v>
      </c>
      <c r="V60" s="152" t="s">
        <v>913</v>
      </c>
      <c r="W60" s="126">
        <v>44350</v>
      </c>
      <c r="X60" s="248">
        <v>285525</v>
      </c>
      <c r="Y60" s="220" t="str">
        <f t="shared" si="0"/>
        <v>Aprobada</v>
      </c>
      <c r="Z60" s="110" t="s">
        <v>1783</v>
      </c>
      <c r="AA60" s="111" t="s">
        <v>733</v>
      </c>
      <c r="AB60" s="36" t="s">
        <v>85</v>
      </c>
      <c r="AC60" s="103">
        <f t="shared" ca="1" si="1"/>
        <v>197</v>
      </c>
      <c r="AD60" s="103" t="str">
        <f t="shared" si="5"/>
        <v>Ingresado</v>
      </c>
      <c r="AE60" s="80" t="str">
        <f t="shared" ca="1" si="6"/>
        <v>Vigente</v>
      </c>
      <c r="AF60" s="80" t="str">
        <f t="shared" si="7"/>
        <v>Contrato En Curso</v>
      </c>
      <c r="AG60" s="38"/>
      <c r="AH60" s="111"/>
      <c r="AI60" s="235"/>
      <c r="AJ60" s="232"/>
      <c r="AK60" s="232"/>
      <c r="AL60" s="233"/>
      <c r="AM60" s="233"/>
      <c r="AN60" s="25"/>
      <c r="AO60" s="234"/>
      <c r="XEQ60" s="57"/>
      <c r="XER60" s="36"/>
      <c r="XES60" s="36"/>
      <c r="XET60" s="38"/>
      <c r="XEU60" s="111"/>
      <c r="XEV60" s="36"/>
      <c r="XEW60" s="152"/>
      <c r="XEX60" s="152"/>
      <c r="XEY60" s="101"/>
      <c r="XEZ60" s="101"/>
      <c r="XFA60" s="104"/>
      <c r="XFB60" s="109"/>
      <c r="XFC60" s="115"/>
      <c r="XFD60" s="230"/>
    </row>
    <row r="61" spans="1:41 16371:16384" customFormat="1" ht="35.15" customHeight="1" x14ac:dyDescent="0.35">
      <c r="A61" s="31" t="s">
        <v>51</v>
      </c>
      <c r="B61" s="30" t="s">
        <v>17</v>
      </c>
      <c r="C61" s="32" t="s">
        <v>115</v>
      </c>
      <c r="D61" s="30"/>
      <c r="E61" s="36" t="s">
        <v>116</v>
      </c>
      <c r="F61" s="37"/>
      <c r="G61" s="37" t="s">
        <v>118</v>
      </c>
      <c r="H61" s="32" t="s">
        <v>119</v>
      </c>
      <c r="I61" s="39">
        <v>2</v>
      </c>
      <c r="J61" s="53" t="s">
        <v>516</v>
      </c>
      <c r="K61" s="53">
        <v>45322</v>
      </c>
      <c r="L61" s="82" t="s">
        <v>505</v>
      </c>
      <c r="M61" s="36" t="s">
        <v>1686</v>
      </c>
      <c r="N61" s="36" t="s">
        <v>517</v>
      </c>
      <c r="O61" s="36">
        <v>988189217</v>
      </c>
      <c r="P61" s="250" t="s">
        <v>1563</v>
      </c>
      <c r="Q61" s="100" t="s">
        <v>489</v>
      </c>
      <c r="R61" s="262">
        <v>44228</v>
      </c>
      <c r="S61" s="262">
        <v>44229</v>
      </c>
      <c r="T61" s="101">
        <v>4</v>
      </c>
      <c r="U61" s="101">
        <v>100</v>
      </c>
      <c r="V61" s="152" t="s">
        <v>913</v>
      </c>
      <c r="W61" s="126">
        <v>44254</v>
      </c>
      <c r="X61" s="38">
        <v>274304</v>
      </c>
      <c r="Y61" s="220" t="str">
        <f t="shared" si="0"/>
        <v>Aprobada</v>
      </c>
      <c r="Z61" s="82" t="s">
        <v>745</v>
      </c>
      <c r="AA61" s="111" t="s">
        <v>733</v>
      </c>
      <c r="AB61" s="36" t="s">
        <v>83</v>
      </c>
      <c r="AC61" s="103">
        <f t="shared" ca="1" si="1"/>
        <v>107</v>
      </c>
      <c r="AD61" s="103" t="str">
        <f t="shared" si="5"/>
        <v>Ingresado</v>
      </c>
      <c r="AE61" s="80" t="str">
        <f t="shared" ca="1" si="6"/>
        <v>Vigente</v>
      </c>
      <c r="AF61" s="80" t="str">
        <f t="shared" si="7"/>
        <v>Contrato En Curso</v>
      </c>
      <c r="AG61" s="38"/>
      <c r="AH61" s="111"/>
      <c r="AI61" s="26"/>
    </row>
    <row r="62" spans="1:41 16371:16384" customFormat="1" ht="32.25" customHeight="1" x14ac:dyDescent="0.35">
      <c r="A62" s="31" t="s">
        <v>51</v>
      </c>
      <c r="B62" s="30" t="s">
        <v>17</v>
      </c>
      <c r="C62" s="32" t="s">
        <v>155</v>
      </c>
      <c r="D62" s="30"/>
      <c r="E62" s="30" t="s">
        <v>156</v>
      </c>
      <c r="F62" s="38"/>
      <c r="G62" s="38" t="s">
        <v>157</v>
      </c>
      <c r="H62" s="36" t="s">
        <v>158</v>
      </c>
      <c r="I62" s="40">
        <v>1</v>
      </c>
      <c r="J62" s="56">
        <v>43132</v>
      </c>
      <c r="K62" s="56">
        <v>45322</v>
      </c>
      <c r="L62" s="128" t="s">
        <v>486</v>
      </c>
      <c r="M62" s="134" t="s">
        <v>528</v>
      </c>
      <c r="N62" s="254" t="s">
        <v>529</v>
      </c>
      <c r="O62" s="36">
        <v>998840356</v>
      </c>
      <c r="P62" s="254" t="s">
        <v>530</v>
      </c>
      <c r="Q62" s="90" t="s">
        <v>489</v>
      </c>
      <c r="R62" s="275">
        <v>44212</v>
      </c>
      <c r="S62" s="279">
        <v>44212</v>
      </c>
      <c r="T62" s="122">
        <v>3</v>
      </c>
      <c r="U62" s="122">
        <v>100</v>
      </c>
      <c r="V62" s="152" t="s">
        <v>913</v>
      </c>
      <c r="W62" s="147">
        <v>44213</v>
      </c>
      <c r="X62" s="247">
        <v>270638</v>
      </c>
      <c r="Y62" s="220" t="str">
        <f t="shared" si="0"/>
        <v>Aprobada</v>
      </c>
      <c r="Z62" s="128" t="s">
        <v>752</v>
      </c>
      <c r="AA62" s="111" t="s">
        <v>733</v>
      </c>
      <c r="AB62" s="36" t="s">
        <v>83</v>
      </c>
      <c r="AC62" s="103">
        <f t="shared" ref="AC62:AC102" ca="1" si="8">K62-TODAY()</f>
        <v>107</v>
      </c>
      <c r="AD62" s="103" t="str">
        <f t="shared" si="5"/>
        <v>Ingresado</v>
      </c>
      <c r="AE62" s="80" t="str">
        <f t="shared" ca="1" si="6"/>
        <v>Vigente</v>
      </c>
      <c r="AF62" s="80" t="str">
        <f t="shared" si="7"/>
        <v>Contrato En Curso</v>
      </c>
      <c r="AG62" s="38"/>
      <c r="AH62" s="111" t="s">
        <v>1635</v>
      </c>
      <c r="AI62" s="237"/>
    </row>
    <row r="63" spans="1:41 16371:16384" customFormat="1" ht="35.15" customHeight="1" x14ac:dyDescent="0.35">
      <c r="A63" s="31" t="s">
        <v>52</v>
      </c>
      <c r="B63" s="30" t="s">
        <v>17</v>
      </c>
      <c r="C63" s="32" t="s">
        <v>187</v>
      </c>
      <c r="D63" s="33"/>
      <c r="E63" s="38" t="s">
        <v>188</v>
      </c>
      <c r="F63" s="33"/>
      <c r="G63" s="31" t="s">
        <v>189</v>
      </c>
      <c r="H63" s="36" t="s">
        <v>190</v>
      </c>
      <c r="I63" s="32">
        <v>8</v>
      </c>
      <c r="J63" s="53">
        <v>44105</v>
      </c>
      <c r="K63" s="53">
        <v>45260</v>
      </c>
      <c r="L63" s="297" t="s">
        <v>505</v>
      </c>
      <c r="M63" s="36" t="s">
        <v>550</v>
      </c>
      <c r="N63" s="36" t="s">
        <v>1934</v>
      </c>
      <c r="O63" s="284">
        <v>56977320691</v>
      </c>
      <c r="P63" s="295" t="s">
        <v>1935</v>
      </c>
      <c r="Q63" s="100" t="s">
        <v>489</v>
      </c>
      <c r="R63" s="262">
        <v>44110</v>
      </c>
      <c r="S63" s="262">
        <v>44110</v>
      </c>
      <c r="T63" s="101">
        <v>4</v>
      </c>
      <c r="U63" s="101">
        <v>100</v>
      </c>
      <c r="V63" s="152" t="s">
        <v>913</v>
      </c>
      <c r="W63" s="126">
        <v>44115</v>
      </c>
      <c r="X63" s="38">
        <v>389055</v>
      </c>
      <c r="Y63" s="220" t="str">
        <f t="shared" ref="Y63:Y121" si="9">IF(V63="si","Aprobada","En Revisión")</f>
        <v>Aprobada</v>
      </c>
      <c r="Z63" s="110" t="s">
        <v>770</v>
      </c>
      <c r="AA63" s="111" t="s">
        <v>733</v>
      </c>
      <c r="AB63" s="36" t="s">
        <v>82</v>
      </c>
      <c r="AC63" s="103">
        <f t="shared" ca="1" si="8"/>
        <v>45</v>
      </c>
      <c r="AD63" s="103" t="str">
        <f t="shared" si="5"/>
        <v>Ingresado</v>
      </c>
      <c r="AE63" s="80" t="str">
        <f t="shared" ca="1" si="6"/>
        <v>Vigente</v>
      </c>
      <c r="AF63" s="80" t="str">
        <f t="shared" si="7"/>
        <v>Contrato En Curso</v>
      </c>
      <c r="AG63" s="38"/>
      <c r="AH63" s="111" t="s">
        <v>1953</v>
      </c>
      <c r="AI63" s="26"/>
      <c r="AJ63" s="232"/>
      <c r="AK63" s="232"/>
      <c r="AL63" s="233"/>
      <c r="AM63" s="233"/>
      <c r="AN63" s="25"/>
      <c r="AO63" s="234"/>
      <c r="XEQ63" s="57"/>
      <c r="XER63" s="36"/>
      <c r="XES63" s="36"/>
      <c r="XET63" s="38"/>
      <c r="XEU63" s="111"/>
      <c r="XEV63" s="36"/>
      <c r="XEW63" s="152"/>
      <c r="XEX63" s="152"/>
      <c r="XEY63" s="101"/>
      <c r="XEZ63" s="101"/>
      <c r="XFA63" s="104"/>
      <c r="XFB63" s="109"/>
      <c r="XFC63" s="115"/>
      <c r="XFD63" s="230"/>
    </row>
    <row r="64" spans="1:41 16371:16384" customFormat="1" ht="42.75" customHeight="1" x14ac:dyDescent="0.35">
      <c r="A64" s="31" t="s">
        <v>51</v>
      </c>
      <c r="B64" s="30" t="s">
        <v>17</v>
      </c>
      <c r="C64" s="32"/>
      <c r="D64" s="37"/>
      <c r="E64" s="36" t="s">
        <v>1029</v>
      </c>
      <c r="F64" s="36" t="s">
        <v>214</v>
      </c>
      <c r="G64" s="36" t="s">
        <v>206</v>
      </c>
      <c r="H64" s="30" t="s">
        <v>215</v>
      </c>
      <c r="I64" s="32">
        <v>1</v>
      </c>
      <c r="J64" s="53">
        <v>44068</v>
      </c>
      <c r="K64" s="53">
        <v>45077</v>
      </c>
      <c r="L64" s="82" t="s">
        <v>486</v>
      </c>
      <c r="M64" s="36" t="s">
        <v>1461</v>
      </c>
      <c r="N64" s="36" t="s">
        <v>1462</v>
      </c>
      <c r="O64" s="36">
        <v>998188973</v>
      </c>
      <c r="P64" s="250" t="s">
        <v>1463</v>
      </c>
      <c r="Q64" s="100" t="s">
        <v>489</v>
      </c>
      <c r="R64" s="262">
        <v>44063</v>
      </c>
      <c r="S64" s="56">
        <v>44066</v>
      </c>
      <c r="T64" s="101">
        <v>3</v>
      </c>
      <c r="U64" s="101">
        <v>100</v>
      </c>
      <c r="V64" s="152" t="s">
        <v>913</v>
      </c>
      <c r="W64" s="126">
        <v>44067</v>
      </c>
      <c r="X64" s="38">
        <v>44068</v>
      </c>
      <c r="Y64" s="220" t="str">
        <f t="shared" si="9"/>
        <v>Aprobada</v>
      </c>
      <c r="Z64" s="110" t="s">
        <v>781</v>
      </c>
      <c r="AA64" s="111" t="s">
        <v>733</v>
      </c>
      <c r="AB64" s="36" t="s">
        <v>82</v>
      </c>
      <c r="AC64" s="103">
        <f t="shared" ca="1" si="8"/>
        <v>-138</v>
      </c>
      <c r="AD64" s="103" t="str">
        <f t="shared" ref="AD64:AD122" si="10">IF(X64&gt;1,"Ingresado","En Proceso")</f>
        <v>Ingresado</v>
      </c>
      <c r="AE64" s="80" t="str">
        <f t="shared" ref="AE64:AE122" ca="1" si="11">IF(AND(AC64&lt;=0),"Vencido",IF(AND(AC64&lt;31),"Realizar Cierre o Extensión de contrato",IF(AND(AC64&gt;30),"Vigente")))</f>
        <v>Vencido</v>
      </c>
      <c r="AF64" s="80" t="str">
        <f t="shared" ref="AF64:AF122" si="12">IF(AND(AG64&gt;=1),"Contrato Finalizado","Contrato En Curso")</f>
        <v>Contrato Finalizado</v>
      </c>
      <c r="AG64" s="38">
        <v>378427</v>
      </c>
      <c r="AH64" s="253" t="s">
        <v>1954</v>
      </c>
      <c r="AI64" s="27"/>
      <c r="AJ64" s="232"/>
      <c r="AK64" s="232"/>
      <c r="AL64" s="233"/>
      <c r="AM64" s="233"/>
      <c r="AN64" s="25"/>
      <c r="AO64" s="234"/>
      <c r="XEQ64" s="57"/>
      <c r="XER64" s="36"/>
      <c r="XES64" s="36"/>
      <c r="XET64" s="38"/>
      <c r="XEU64" s="111"/>
      <c r="XEV64" s="36"/>
      <c r="XEW64" s="152"/>
      <c r="XEX64" s="152"/>
      <c r="XEY64" s="101"/>
      <c r="XEZ64" s="101"/>
      <c r="XFA64" s="104"/>
      <c r="XFB64" s="109"/>
      <c r="XFC64" s="115"/>
      <c r="XFD64" s="230"/>
    </row>
    <row r="65" spans="1:41 16371:16384" customFormat="1" ht="42.75" customHeight="1" x14ac:dyDescent="0.35">
      <c r="A65" s="31" t="s">
        <v>51</v>
      </c>
      <c r="B65" s="30" t="s">
        <v>17</v>
      </c>
      <c r="C65" s="32"/>
      <c r="D65" s="37"/>
      <c r="E65" s="36" t="s">
        <v>1029</v>
      </c>
      <c r="F65" s="36" t="s">
        <v>1858</v>
      </c>
      <c r="G65" s="36" t="s">
        <v>206</v>
      </c>
      <c r="H65" s="30" t="s">
        <v>215</v>
      </c>
      <c r="I65" s="32">
        <v>2</v>
      </c>
      <c r="J65" s="53">
        <v>44068</v>
      </c>
      <c r="K65" s="53">
        <v>45230</v>
      </c>
      <c r="L65" s="82" t="s">
        <v>486</v>
      </c>
      <c r="M65" s="36" t="s">
        <v>1461</v>
      </c>
      <c r="N65" s="36" t="s">
        <v>1462</v>
      </c>
      <c r="O65" s="36">
        <v>998188973</v>
      </c>
      <c r="P65" s="250" t="s">
        <v>1463</v>
      </c>
      <c r="Q65" s="100" t="s">
        <v>489</v>
      </c>
      <c r="R65" s="262">
        <v>44063</v>
      </c>
      <c r="S65" s="56">
        <v>44066</v>
      </c>
      <c r="T65" s="101">
        <v>3</v>
      </c>
      <c r="U65" s="101">
        <v>100</v>
      </c>
      <c r="V65" s="152" t="s">
        <v>913</v>
      </c>
      <c r="W65" s="126">
        <v>44067</v>
      </c>
      <c r="X65" s="38">
        <v>44068</v>
      </c>
      <c r="Y65" s="220" t="str">
        <f t="shared" si="9"/>
        <v>Aprobada</v>
      </c>
      <c r="Z65" s="110" t="s">
        <v>781</v>
      </c>
      <c r="AA65" s="111" t="s">
        <v>733</v>
      </c>
      <c r="AB65" s="36" t="s">
        <v>82</v>
      </c>
      <c r="AC65" s="103">
        <f ca="1">K65-TODAY()</f>
        <v>15</v>
      </c>
      <c r="AD65" s="103" t="str">
        <f t="shared" si="10"/>
        <v>Ingresado</v>
      </c>
      <c r="AE65" s="80" t="str">
        <f t="shared" ca="1" si="11"/>
        <v>Realizar Cierre o Extensión de contrato</v>
      </c>
      <c r="AF65" s="80" t="str">
        <f t="shared" si="12"/>
        <v>Contrato En Curso</v>
      </c>
      <c r="AG65" s="38"/>
      <c r="AH65" s="253" t="s">
        <v>1983</v>
      </c>
      <c r="AI65" s="27"/>
      <c r="AJ65" s="232"/>
      <c r="AK65" s="232"/>
      <c r="AL65" s="233"/>
      <c r="AM65" s="233"/>
      <c r="AN65" s="25"/>
      <c r="AO65" s="234"/>
      <c r="XEQ65" s="57"/>
      <c r="XER65" s="36"/>
      <c r="XES65" s="36"/>
      <c r="XET65" s="38"/>
      <c r="XEU65" s="111"/>
      <c r="XEV65" s="36"/>
      <c r="XEW65" s="152"/>
      <c r="XEX65" s="152"/>
      <c r="XEY65" s="101"/>
      <c r="XEZ65" s="101"/>
      <c r="XFA65" s="104"/>
      <c r="XFB65" s="109"/>
      <c r="XFC65" s="115"/>
      <c r="XFD65" s="230"/>
    </row>
    <row r="66" spans="1:41 16371:16384" customFormat="1" ht="35.15" customHeight="1" x14ac:dyDescent="0.35">
      <c r="A66" s="31" t="s">
        <v>51</v>
      </c>
      <c r="B66" s="30" t="s">
        <v>17</v>
      </c>
      <c r="C66" s="32"/>
      <c r="D66" s="32"/>
      <c r="E66" s="32" t="s">
        <v>63</v>
      </c>
      <c r="F66" s="32"/>
      <c r="G66" s="30" t="s">
        <v>216</v>
      </c>
      <c r="H66" s="30" t="s">
        <v>217</v>
      </c>
      <c r="I66" s="32">
        <v>5</v>
      </c>
      <c r="J66" s="53">
        <v>44069</v>
      </c>
      <c r="K66" s="53">
        <v>45237</v>
      </c>
      <c r="L66" s="82" t="s">
        <v>486</v>
      </c>
      <c r="M66" s="36" t="s">
        <v>559</v>
      </c>
      <c r="N66" s="36" t="s">
        <v>560</v>
      </c>
      <c r="O66" s="60">
        <v>56995791430</v>
      </c>
      <c r="P66" s="250" t="s">
        <v>561</v>
      </c>
      <c r="Q66" s="100" t="s">
        <v>489</v>
      </c>
      <c r="R66" s="262">
        <v>44036</v>
      </c>
      <c r="S66" s="56">
        <v>44038</v>
      </c>
      <c r="T66" s="101">
        <v>4</v>
      </c>
      <c r="U66" s="101">
        <v>100</v>
      </c>
      <c r="V66" s="152" t="s">
        <v>913</v>
      </c>
      <c r="W66" s="126">
        <v>44069</v>
      </c>
      <c r="X66" s="38">
        <v>347618</v>
      </c>
      <c r="Y66" s="220" t="str">
        <f t="shared" si="9"/>
        <v>Aprobada</v>
      </c>
      <c r="Z66" s="110" t="s">
        <v>782</v>
      </c>
      <c r="AA66" s="111" t="s">
        <v>733</v>
      </c>
      <c r="AB66" s="36" t="s">
        <v>783</v>
      </c>
      <c r="AC66" s="103">
        <f t="shared" ca="1" si="8"/>
        <v>22</v>
      </c>
      <c r="AD66" s="103" t="str">
        <f t="shared" si="10"/>
        <v>Ingresado</v>
      </c>
      <c r="AE66" s="80" t="str">
        <f t="shared" ca="1" si="11"/>
        <v>Realizar Cierre o Extensión de contrato</v>
      </c>
      <c r="AF66" s="80" t="str">
        <f t="shared" si="12"/>
        <v>Contrato En Curso</v>
      </c>
      <c r="AG66" s="38"/>
      <c r="AH66" s="111" t="s">
        <v>1671</v>
      </c>
      <c r="AI66" s="27"/>
      <c r="AJ66" s="232"/>
      <c r="AK66" s="232"/>
      <c r="AL66" s="233"/>
      <c r="AM66" s="233"/>
      <c r="AN66" s="25"/>
      <c r="AO66" s="234"/>
      <c r="XEQ66" s="57"/>
      <c r="XER66" s="36"/>
      <c r="XES66" s="36"/>
      <c r="XET66" s="38"/>
      <c r="XEU66" s="111"/>
      <c r="XEV66" s="36"/>
      <c r="XEW66" s="152"/>
      <c r="XEX66" s="152"/>
      <c r="XEY66" s="101"/>
      <c r="XEZ66" s="101"/>
      <c r="XFA66" s="104"/>
      <c r="XFB66" s="109"/>
      <c r="XFC66" s="115"/>
      <c r="XFD66" s="230"/>
    </row>
    <row r="67" spans="1:41 16371:16384" customFormat="1" ht="32.25" customHeight="1" x14ac:dyDescent="0.35">
      <c r="A67" s="31" t="s">
        <v>51</v>
      </c>
      <c r="B67" s="30" t="s">
        <v>17</v>
      </c>
      <c r="C67" s="30" t="s">
        <v>92</v>
      </c>
      <c r="D67" s="30"/>
      <c r="E67" s="30" t="s">
        <v>240</v>
      </c>
      <c r="F67" s="30"/>
      <c r="G67" s="30" t="s">
        <v>241</v>
      </c>
      <c r="H67" s="45" t="s">
        <v>242</v>
      </c>
      <c r="I67" s="32">
        <v>2</v>
      </c>
      <c r="J67" s="53">
        <v>43976</v>
      </c>
      <c r="K67" s="53">
        <v>45565</v>
      </c>
      <c r="L67" s="128" t="s">
        <v>505</v>
      </c>
      <c r="M67" s="134" t="s">
        <v>568</v>
      </c>
      <c r="N67" s="134" t="s">
        <v>569</v>
      </c>
      <c r="O67" s="60">
        <v>222338900</v>
      </c>
      <c r="P67" s="250" t="s">
        <v>1564</v>
      </c>
      <c r="Q67" s="90" t="s">
        <v>489</v>
      </c>
      <c r="R67" s="275">
        <v>43856</v>
      </c>
      <c r="S67" s="279">
        <v>43887</v>
      </c>
      <c r="T67" s="122">
        <v>3</v>
      </c>
      <c r="U67" s="122">
        <v>100</v>
      </c>
      <c r="V67" s="152" t="s">
        <v>913</v>
      </c>
      <c r="W67" s="147">
        <v>43992</v>
      </c>
      <c r="X67" s="247">
        <v>236756</v>
      </c>
      <c r="Y67" s="220" t="str">
        <f t="shared" si="9"/>
        <v>Aprobada</v>
      </c>
      <c r="Z67" s="118" t="s">
        <v>792</v>
      </c>
      <c r="AA67" s="111" t="s">
        <v>733</v>
      </c>
      <c r="AB67" s="134" t="s">
        <v>83</v>
      </c>
      <c r="AC67" s="103">
        <f t="shared" ca="1" si="8"/>
        <v>350</v>
      </c>
      <c r="AD67" s="103" t="str">
        <f t="shared" si="10"/>
        <v>Ingresado</v>
      </c>
      <c r="AE67" s="80" t="str">
        <f t="shared" ca="1" si="11"/>
        <v>Vigente</v>
      </c>
      <c r="AF67" s="80" t="str">
        <f t="shared" si="12"/>
        <v>Contrato En Curso</v>
      </c>
      <c r="AG67" s="38"/>
      <c r="AH67" s="150"/>
      <c r="AI67" s="240"/>
    </row>
    <row r="68" spans="1:41 16371:16384" customFormat="1" ht="32.25" customHeight="1" x14ac:dyDescent="0.35">
      <c r="A68" s="31" t="s">
        <v>51</v>
      </c>
      <c r="B68" s="30" t="s">
        <v>17</v>
      </c>
      <c r="C68" s="32" t="s">
        <v>103</v>
      </c>
      <c r="D68" s="32" t="s">
        <v>256</v>
      </c>
      <c r="E68" s="32" t="s">
        <v>257</v>
      </c>
      <c r="F68" s="32"/>
      <c r="G68" s="30" t="s">
        <v>258</v>
      </c>
      <c r="H68" s="45" t="s">
        <v>259</v>
      </c>
      <c r="I68" s="32">
        <v>6</v>
      </c>
      <c r="J68" s="53">
        <v>43941</v>
      </c>
      <c r="K68" s="53">
        <v>45412</v>
      </c>
      <c r="L68" s="82" t="s">
        <v>486</v>
      </c>
      <c r="M68" s="36" t="s">
        <v>513</v>
      </c>
      <c r="N68" s="36" t="s">
        <v>575</v>
      </c>
      <c r="O68" s="60">
        <v>56229973652</v>
      </c>
      <c r="P68" s="250" t="s">
        <v>576</v>
      </c>
      <c r="Q68" s="100" t="s">
        <v>489</v>
      </c>
      <c r="R68" s="262">
        <v>43935</v>
      </c>
      <c r="S68" s="56">
        <v>43936</v>
      </c>
      <c r="T68" s="101">
        <v>2</v>
      </c>
      <c r="U68" s="101">
        <v>100</v>
      </c>
      <c r="V68" s="152" t="s">
        <v>913</v>
      </c>
      <c r="W68" s="126">
        <v>43942</v>
      </c>
      <c r="X68" s="38">
        <v>372194</v>
      </c>
      <c r="Y68" s="220" t="str">
        <f t="shared" si="9"/>
        <v>Aprobada</v>
      </c>
      <c r="Z68" s="110" t="s">
        <v>1955</v>
      </c>
      <c r="AA68" s="111" t="s">
        <v>733</v>
      </c>
      <c r="AB68" s="36"/>
      <c r="AC68" s="103">
        <f t="shared" ca="1" si="8"/>
        <v>197</v>
      </c>
      <c r="AD68" s="103" t="str">
        <f t="shared" si="10"/>
        <v>Ingresado</v>
      </c>
      <c r="AE68" s="80" t="str">
        <f t="shared" ca="1" si="11"/>
        <v>Vigente</v>
      </c>
      <c r="AF68" s="80" t="str">
        <f t="shared" si="12"/>
        <v>Contrato En Curso</v>
      </c>
      <c r="AG68" s="38"/>
      <c r="AH68" s="111" t="s">
        <v>1784</v>
      </c>
      <c r="AI68" s="27"/>
    </row>
    <row r="69" spans="1:41 16371:16384" customFormat="1" ht="32.25" customHeight="1" x14ac:dyDescent="0.35">
      <c r="A69" s="31" t="s">
        <v>52</v>
      </c>
      <c r="B69" s="30" t="s">
        <v>17</v>
      </c>
      <c r="C69" s="46"/>
      <c r="D69" s="46"/>
      <c r="E69" s="30" t="s">
        <v>218</v>
      </c>
      <c r="F69" s="46"/>
      <c r="G69" s="46" t="s">
        <v>269</v>
      </c>
      <c r="H69" s="48" t="s">
        <v>270</v>
      </c>
      <c r="I69" s="47">
        <v>3</v>
      </c>
      <c r="J69" s="55">
        <v>43922</v>
      </c>
      <c r="K69" s="55">
        <v>45382</v>
      </c>
      <c r="L69" s="82" t="s">
        <v>566</v>
      </c>
      <c r="M69" s="36" t="s">
        <v>583</v>
      </c>
      <c r="N69" s="36" t="s">
        <v>584</v>
      </c>
      <c r="O69" s="60">
        <v>56966488445</v>
      </c>
      <c r="P69" s="250" t="s">
        <v>1502</v>
      </c>
      <c r="Q69" s="100" t="s">
        <v>489</v>
      </c>
      <c r="R69" s="262">
        <v>43898</v>
      </c>
      <c r="S69" s="56">
        <v>43898</v>
      </c>
      <c r="T69" s="101">
        <v>4</v>
      </c>
      <c r="U69" s="101">
        <v>100</v>
      </c>
      <c r="V69" s="152" t="s">
        <v>913</v>
      </c>
      <c r="W69" s="126">
        <v>43914</v>
      </c>
      <c r="X69" s="38">
        <v>228886</v>
      </c>
      <c r="Y69" s="220" t="str">
        <f t="shared" si="9"/>
        <v>Aprobada</v>
      </c>
      <c r="Z69" s="101" t="s">
        <v>805</v>
      </c>
      <c r="AA69" s="111" t="s">
        <v>733</v>
      </c>
      <c r="AB69" s="134" t="s">
        <v>83</v>
      </c>
      <c r="AC69" s="103">
        <f t="shared" ca="1" si="8"/>
        <v>167</v>
      </c>
      <c r="AD69" s="103" t="str">
        <f t="shared" si="10"/>
        <v>Ingresado</v>
      </c>
      <c r="AE69" s="80" t="str">
        <f t="shared" ca="1" si="11"/>
        <v>Vigente</v>
      </c>
      <c r="AF69" s="80" t="str">
        <f t="shared" si="12"/>
        <v>Contrato En Curso</v>
      </c>
      <c r="AG69" s="38"/>
      <c r="AH69" s="111"/>
      <c r="AI69" s="27"/>
    </row>
    <row r="70" spans="1:41 16371:16384" customFormat="1" ht="32.25" customHeight="1" x14ac:dyDescent="0.35">
      <c r="A70" s="31" t="s">
        <v>52</v>
      </c>
      <c r="B70" s="30" t="s">
        <v>17</v>
      </c>
      <c r="C70" s="46"/>
      <c r="D70" s="46"/>
      <c r="E70" s="30" t="s">
        <v>218</v>
      </c>
      <c r="F70" s="46"/>
      <c r="G70" s="46" t="s">
        <v>238</v>
      </c>
      <c r="H70" s="48" t="s">
        <v>239</v>
      </c>
      <c r="I70" s="47">
        <v>2</v>
      </c>
      <c r="J70" s="55">
        <v>43922</v>
      </c>
      <c r="K70" s="55">
        <v>45382</v>
      </c>
      <c r="L70" s="82" t="s">
        <v>566</v>
      </c>
      <c r="M70" s="36" t="s">
        <v>567</v>
      </c>
      <c r="N70" s="36" t="s">
        <v>584</v>
      </c>
      <c r="O70" s="60">
        <v>56966488445</v>
      </c>
      <c r="P70" s="250" t="s">
        <v>1502</v>
      </c>
      <c r="Q70" s="100" t="s">
        <v>489</v>
      </c>
      <c r="R70" s="262">
        <v>43897</v>
      </c>
      <c r="S70" s="56">
        <v>43897</v>
      </c>
      <c r="T70" s="101">
        <v>3</v>
      </c>
      <c r="U70" s="101">
        <v>100</v>
      </c>
      <c r="V70" s="152" t="s">
        <v>913</v>
      </c>
      <c r="W70" s="126">
        <v>43914</v>
      </c>
      <c r="X70" s="38">
        <v>228874</v>
      </c>
      <c r="Y70" s="220" t="str">
        <f t="shared" si="9"/>
        <v>Aprobada</v>
      </c>
      <c r="Z70" s="101" t="s">
        <v>806</v>
      </c>
      <c r="AA70" s="111" t="s">
        <v>733</v>
      </c>
      <c r="AB70" s="134" t="s">
        <v>83</v>
      </c>
      <c r="AC70" s="103">
        <f t="shared" ca="1" si="8"/>
        <v>167</v>
      </c>
      <c r="AD70" s="103" t="str">
        <f t="shared" si="10"/>
        <v>Ingresado</v>
      </c>
      <c r="AE70" s="80" t="str">
        <f t="shared" ca="1" si="11"/>
        <v>Vigente</v>
      </c>
      <c r="AF70" s="80" t="str">
        <f t="shared" si="12"/>
        <v>Contrato En Curso</v>
      </c>
      <c r="AG70" s="38"/>
      <c r="AH70" s="111"/>
      <c r="AI70" s="27"/>
    </row>
    <row r="71" spans="1:41 16371:16384" customFormat="1" ht="32.25" customHeight="1" x14ac:dyDescent="0.35">
      <c r="A71" s="31" t="s">
        <v>51</v>
      </c>
      <c r="B71" s="30" t="s">
        <v>17</v>
      </c>
      <c r="C71" s="32"/>
      <c r="D71" s="32"/>
      <c r="E71" s="49" t="s">
        <v>298</v>
      </c>
      <c r="F71" s="45"/>
      <c r="G71" s="30" t="s">
        <v>299</v>
      </c>
      <c r="H71" s="30" t="s">
        <v>300</v>
      </c>
      <c r="I71" s="32">
        <v>1</v>
      </c>
      <c r="J71" s="53">
        <v>43497</v>
      </c>
      <c r="K71" s="53">
        <v>45322</v>
      </c>
      <c r="L71" s="285" t="s">
        <v>486</v>
      </c>
      <c r="M71" s="36" t="s">
        <v>603</v>
      </c>
      <c r="N71" s="36" t="s">
        <v>604</v>
      </c>
      <c r="O71" s="60">
        <v>56942225004</v>
      </c>
      <c r="P71" s="33" t="s">
        <v>1565</v>
      </c>
      <c r="Q71" s="100" t="s">
        <v>489</v>
      </c>
      <c r="R71" s="262">
        <v>43103</v>
      </c>
      <c r="S71" s="56">
        <v>43104</v>
      </c>
      <c r="T71" s="101">
        <v>2</v>
      </c>
      <c r="U71" s="101">
        <v>100</v>
      </c>
      <c r="V71" s="152" t="s">
        <v>913</v>
      </c>
      <c r="W71" s="126">
        <v>43874</v>
      </c>
      <c r="X71" s="38">
        <v>225385</v>
      </c>
      <c r="Y71" s="220" t="str">
        <f t="shared" si="9"/>
        <v>Aprobada</v>
      </c>
      <c r="Z71" s="110"/>
      <c r="AA71" s="111" t="s">
        <v>733</v>
      </c>
      <c r="AB71" s="36"/>
      <c r="AC71" s="103">
        <f t="shared" ca="1" si="8"/>
        <v>107</v>
      </c>
      <c r="AD71" s="103" t="str">
        <f t="shared" si="10"/>
        <v>Ingresado</v>
      </c>
      <c r="AE71" s="80" t="str">
        <f t="shared" ca="1" si="11"/>
        <v>Vigente</v>
      </c>
      <c r="AF71" s="80" t="str">
        <f t="shared" si="12"/>
        <v>Contrato En Curso</v>
      </c>
      <c r="AG71" s="38"/>
      <c r="AH71" s="111"/>
      <c r="AI71" s="235"/>
    </row>
    <row r="72" spans="1:41 16371:16384" customFormat="1" ht="32.25" customHeight="1" x14ac:dyDescent="0.35">
      <c r="A72" s="31"/>
      <c r="B72" s="30"/>
      <c r="C72" s="32"/>
      <c r="D72" s="32"/>
      <c r="E72" s="257" t="s">
        <v>1029</v>
      </c>
      <c r="F72" s="134"/>
      <c r="G72" s="36" t="s">
        <v>206</v>
      </c>
      <c r="H72" s="32" t="s">
        <v>207</v>
      </c>
      <c r="I72" s="32">
        <v>2</v>
      </c>
      <c r="J72" s="53">
        <v>44068</v>
      </c>
      <c r="K72" s="53">
        <v>45230</v>
      </c>
      <c r="L72" s="285" t="s">
        <v>505</v>
      </c>
      <c r="M72" s="100" t="s">
        <v>1461</v>
      </c>
      <c r="N72" s="36" t="s">
        <v>1566</v>
      </c>
      <c r="O72" s="60">
        <v>988132799</v>
      </c>
      <c r="P72" s="284" t="s">
        <v>1539</v>
      </c>
      <c r="Q72" s="100" t="s">
        <v>611</v>
      </c>
      <c r="R72" s="262">
        <v>44063</v>
      </c>
      <c r="S72" s="56">
        <v>44064</v>
      </c>
      <c r="T72" s="101">
        <v>3</v>
      </c>
      <c r="U72" s="101">
        <v>100</v>
      </c>
      <c r="V72" s="152" t="s">
        <v>913</v>
      </c>
      <c r="W72" s="126">
        <v>44067</v>
      </c>
      <c r="X72" s="38">
        <v>250549</v>
      </c>
      <c r="Y72" s="220" t="str">
        <f t="shared" si="9"/>
        <v>Aprobada</v>
      </c>
      <c r="Z72" s="110"/>
      <c r="AA72" s="111" t="s">
        <v>733</v>
      </c>
      <c r="AB72" s="36"/>
      <c r="AC72" s="103">
        <f t="shared" ca="1" si="8"/>
        <v>15</v>
      </c>
      <c r="AD72" s="103" t="str">
        <f t="shared" si="10"/>
        <v>Ingresado</v>
      </c>
      <c r="AE72" s="80" t="str">
        <f t="shared" ca="1" si="11"/>
        <v>Realizar Cierre o Extensión de contrato</v>
      </c>
      <c r="AF72" s="80" t="str">
        <f t="shared" si="12"/>
        <v>Contrato En Curso</v>
      </c>
      <c r="AG72" s="38"/>
      <c r="AH72" s="111" t="s">
        <v>1984</v>
      </c>
      <c r="AI72" s="235"/>
    </row>
    <row r="73" spans="1:41 16371:16384" customFormat="1" ht="32.25" customHeight="1" x14ac:dyDescent="0.35">
      <c r="A73" s="31" t="s">
        <v>52</v>
      </c>
      <c r="B73" s="30" t="s">
        <v>17</v>
      </c>
      <c r="C73" s="32" t="s">
        <v>323</v>
      </c>
      <c r="D73" s="32" t="s">
        <v>81</v>
      </c>
      <c r="E73" s="36" t="s">
        <v>107</v>
      </c>
      <c r="F73" s="36"/>
      <c r="G73" s="32" t="s">
        <v>324</v>
      </c>
      <c r="H73" s="32" t="s">
        <v>325</v>
      </c>
      <c r="I73" s="32">
        <v>1</v>
      </c>
      <c r="J73" s="53">
        <v>43132</v>
      </c>
      <c r="K73" s="53">
        <v>44985</v>
      </c>
      <c r="L73" s="285" t="s">
        <v>505</v>
      </c>
      <c r="M73" s="100" t="s">
        <v>1567</v>
      </c>
      <c r="N73" s="36" t="s">
        <v>499</v>
      </c>
      <c r="O73" s="60">
        <v>998224602</v>
      </c>
      <c r="P73" s="250" t="s">
        <v>626</v>
      </c>
      <c r="Q73" s="100" t="s">
        <v>611</v>
      </c>
      <c r="R73" s="262">
        <v>43120</v>
      </c>
      <c r="S73" s="56">
        <v>43121</v>
      </c>
      <c r="T73" s="122">
        <v>1</v>
      </c>
      <c r="U73" s="101">
        <v>100</v>
      </c>
      <c r="V73" s="152" t="s">
        <v>913</v>
      </c>
      <c r="W73" s="126">
        <v>43125</v>
      </c>
      <c r="X73" s="38">
        <v>142033</v>
      </c>
      <c r="Y73" s="220" t="str">
        <f t="shared" si="9"/>
        <v>Aprobada</v>
      </c>
      <c r="Z73" s="110"/>
      <c r="AA73" s="111" t="s">
        <v>733</v>
      </c>
      <c r="AB73" s="134" t="s">
        <v>83</v>
      </c>
      <c r="AC73" s="103">
        <f t="shared" ca="1" si="8"/>
        <v>-230</v>
      </c>
      <c r="AD73" s="103" t="str">
        <f t="shared" si="10"/>
        <v>Ingresado</v>
      </c>
      <c r="AE73" s="80" t="str">
        <f t="shared" ca="1" si="11"/>
        <v>Vencido</v>
      </c>
      <c r="AF73" s="80" t="str">
        <f t="shared" si="12"/>
        <v>Contrato Finalizado</v>
      </c>
      <c r="AG73" s="38">
        <v>368386</v>
      </c>
      <c r="AH73" s="111" t="s">
        <v>1692</v>
      </c>
      <c r="AI73" s="235"/>
    </row>
    <row r="74" spans="1:41 16371:16384" customFormat="1" ht="32.25" customHeight="1" x14ac:dyDescent="0.35">
      <c r="A74" s="31" t="s">
        <v>51</v>
      </c>
      <c r="B74" s="30" t="s">
        <v>17</v>
      </c>
      <c r="C74" s="32"/>
      <c r="D74" s="32"/>
      <c r="E74" s="36" t="s">
        <v>55</v>
      </c>
      <c r="F74" s="32"/>
      <c r="G74" s="32" t="s">
        <v>56</v>
      </c>
      <c r="H74" s="32" t="s">
        <v>337</v>
      </c>
      <c r="I74" s="32">
        <v>1</v>
      </c>
      <c r="J74" s="53">
        <v>43800</v>
      </c>
      <c r="K74" s="53">
        <v>45535</v>
      </c>
      <c r="L74" s="285" t="s">
        <v>505</v>
      </c>
      <c r="M74" s="100" t="s">
        <v>74</v>
      </c>
      <c r="N74" s="36" t="s">
        <v>636</v>
      </c>
      <c r="O74" s="60">
        <v>944552113</v>
      </c>
      <c r="P74" s="250" t="s">
        <v>637</v>
      </c>
      <c r="Q74" s="100" t="s">
        <v>611</v>
      </c>
      <c r="R74" s="262">
        <v>43784</v>
      </c>
      <c r="S74" s="56">
        <v>43785</v>
      </c>
      <c r="T74" s="101">
        <v>2</v>
      </c>
      <c r="U74" s="101">
        <v>100</v>
      </c>
      <c r="V74" s="152" t="s">
        <v>913</v>
      </c>
      <c r="W74" s="126">
        <v>43789</v>
      </c>
      <c r="X74" s="38">
        <v>210501</v>
      </c>
      <c r="Y74" s="220" t="str">
        <f t="shared" si="9"/>
        <v>Aprobada</v>
      </c>
      <c r="Z74" s="52"/>
      <c r="AA74" s="111" t="s">
        <v>733</v>
      </c>
      <c r="AB74" s="36"/>
      <c r="AC74" s="103">
        <f t="shared" ca="1" si="8"/>
        <v>320</v>
      </c>
      <c r="AD74" s="103" t="str">
        <f t="shared" si="10"/>
        <v>Ingresado</v>
      </c>
      <c r="AE74" s="80" t="str">
        <f t="shared" ca="1" si="11"/>
        <v>Vigente</v>
      </c>
      <c r="AF74" s="80" t="str">
        <f t="shared" si="12"/>
        <v>Contrato En Curso</v>
      </c>
      <c r="AG74" s="38"/>
      <c r="AH74" s="36" t="s">
        <v>1672</v>
      </c>
      <c r="AI74" s="235"/>
    </row>
    <row r="75" spans="1:41 16371:16384" customFormat="1" ht="32.25" customHeight="1" x14ac:dyDescent="0.35">
      <c r="A75" s="31" t="s">
        <v>51</v>
      </c>
      <c r="B75" s="30" t="s">
        <v>17</v>
      </c>
      <c r="C75" s="32" t="s">
        <v>100</v>
      </c>
      <c r="D75" s="32"/>
      <c r="E75" s="36" t="s">
        <v>1029</v>
      </c>
      <c r="F75" s="32" t="s">
        <v>360</v>
      </c>
      <c r="G75" s="32" t="s">
        <v>206</v>
      </c>
      <c r="H75" s="32" t="s">
        <v>361</v>
      </c>
      <c r="I75" s="32">
        <v>3</v>
      </c>
      <c r="J75" s="53">
        <v>43693</v>
      </c>
      <c r="K75" s="53">
        <v>45230</v>
      </c>
      <c r="L75" s="285" t="s">
        <v>505</v>
      </c>
      <c r="M75" s="90" t="s">
        <v>1461</v>
      </c>
      <c r="N75" s="134" t="s">
        <v>653</v>
      </c>
      <c r="O75" s="60">
        <v>965954160</v>
      </c>
      <c r="P75" s="256" t="s">
        <v>654</v>
      </c>
      <c r="Q75" s="100" t="s">
        <v>611</v>
      </c>
      <c r="R75" s="262">
        <v>43689</v>
      </c>
      <c r="S75" s="56">
        <v>43690</v>
      </c>
      <c r="T75" s="122">
        <v>3</v>
      </c>
      <c r="U75" s="101">
        <v>100</v>
      </c>
      <c r="V75" s="152" t="s">
        <v>913</v>
      </c>
      <c r="W75" s="147">
        <v>43692</v>
      </c>
      <c r="X75" s="38">
        <v>207666</v>
      </c>
      <c r="Y75" s="220" t="str">
        <f t="shared" si="9"/>
        <v>Aprobada</v>
      </c>
      <c r="Z75" s="118"/>
      <c r="AA75" s="111" t="s">
        <v>733</v>
      </c>
      <c r="AB75" s="134" t="s">
        <v>83</v>
      </c>
      <c r="AC75" s="103">
        <f t="shared" ca="1" si="8"/>
        <v>15</v>
      </c>
      <c r="AD75" s="103" t="str">
        <f t="shared" si="10"/>
        <v>Ingresado</v>
      </c>
      <c r="AE75" s="80" t="str">
        <f t="shared" ca="1" si="11"/>
        <v>Realizar Cierre o Extensión de contrato</v>
      </c>
      <c r="AF75" s="80" t="str">
        <f t="shared" si="12"/>
        <v>Contrato En Curso</v>
      </c>
      <c r="AG75" s="38"/>
      <c r="AH75" s="90" t="s">
        <v>1985</v>
      </c>
      <c r="AI75" s="241"/>
    </row>
    <row r="76" spans="1:41 16371:16384" customFormat="1" ht="32.25" customHeight="1" x14ac:dyDescent="0.35">
      <c r="A76" s="31" t="s">
        <v>51</v>
      </c>
      <c r="B76" s="30"/>
      <c r="C76" s="32" t="s">
        <v>996</v>
      </c>
      <c r="D76" s="32"/>
      <c r="E76" s="32" t="s">
        <v>984</v>
      </c>
      <c r="F76" s="32"/>
      <c r="G76" s="32" t="s">
        <v>987</v>
      </c>
      <c r="H76" s="32" t="s">
        <v>988</v>
      </c>
      <c r="I76" s="32">
        <v>3</v>
      </c>
      <c r="J76" s="53">
        <v>44398</v>
      </c>
      <c r="K76" s="53">
        <v>45230</v>
      </c>
      <c r="L76" s="251" t="s">
        <v>486</v>
      </c>
      <c r="M76" s="36" t="s">
        <v>506</v>
      </c>
      <c r="N76" s="36" t="s">
        <v>1568</v>
      </c>
      <c r="O76" s="60">
        <v>996318479</v>
      </c>
      <c r="P76" s="284" t="s">
        <v>1569</v>
      </c>
      <c r="Q76" s="90" t="s">
        <v>611</v>
      </c>
      <c r="R76" s="262">
        <v>44363</v>
      </c>
      <c r="S76" s="56">
        <v>44363</v>
      </c>
      <c r="T76" s="122">
        <v>5</v>
      </c>
      <c r="U76" s="101">
        <v>100</v>
      </c>
      <c r="V76" s="152" t="s">
        <v>913</v>
      </c>
      <c r="W76" s="126">
        <v>44368</v>
      </c>
      <c r="X76" s="38">
        <v>389499</v>
      </c>
      <c r="Y76" s="220" t="str">
        <f t="shared" si="9"/>
        <v>Aprobada</v>
      </c>
      <c r="Z76" s="96" t="s">
        <v>1785</v>
      </c>
      <c r="AA76" s="111" t="s">
        <v>733</v>
      </c>
      <c r="AB76" s="36"/>
      <c r="AC76" s="103">
        <f t="shared" ca="1" si="8"/>
        <v>15</v>
      </c>
      <c r="AD76" s="103" t="str">
        <f t="shared" si="10"/>
        <v>Ingresado</v>
      </c>
      <c r="AE76" s="80" t="str">
        <f t="shared" ca="1" si="11"/>
        <v>Realizar Cierre o Extensión de contrato</v>
      </c>
      <c r="AF76" s="80" t="str">
        <f t="shared" si="12"/>
        <v>Contrato En Curso</v>
      </c>
      <c r="AG76" s="36"/>
      <c r="AH76" s="111" t="s">
        <v>1980</v>
      </c>
      <c r="AI76" s="26"/>
    </row>
    <row r="77" spans="1:41 16371:16384" customFormat="1" ht="32.25" customHeight="1" x14ac:dyDescent="0.35">
      <c r="A77" s="38" t="s">
        <v>51</v>
      </c>
      <c r="B77" s="36"/>
      <c r="C77" s="36"/>
      <c r="D77" s="36"/>
      <c r="E77" s="36" t="s">
        <v>229</v>
      </c>
      <c r="F77" s="36"/>
      <c r="G77" s="38" t="s">
        <v>1345</v>
      </c>
      <c r="H77" s="36" t="s">
        <v>1346</v>
      </c>
      <c r="I77" s="36">
        <v>20</v>
      </c>
      <c r="J77" s="262">
        <v>44621</v>
      </c>
      <c r="K77" s="262">
        <v>46081</v>
      </c>
      <c r="L77" s="285" t="s">
        <v>505</v>
      </c>
      <c r="M77" s="36" t="s">
        <v>541</v>
      </c>
      <c r="N77" s="36" t="s">
        <v>510</v>
      </c>
      <c r="O77" s="60">
        <v>952252981</v>
      </c>
      <c r="P77" s="245" t="s">
        <v>1570</v>
      </c>
      <c r="Q77" s="100" t="s">
        <v>489</v>
      </c>
      <c r="R77" s="56">
        <v>44612</v>
      </c>
      <c r="S77" s="279">
        <v>44613</v>
      </c>
      <c r="T77" s="101">
        <v>2</v>
      </c>
      <c r="U77" s="101">
        <v>100</v>
      </c>
      <c r="V77" s="152" t="s">
        <v>913</v>
      </c>
      <c r="W77" s="126">
        <v>44665</v>
      </c>
      <c r="X77" s="248">
        <v>328509</v>
      </c>
      <c r="Y77" s="220" t="str">
        <f t="shared" si="9"/>
        <v>Aprobada</v>
      </c>
      <c r="Z77" s="110"/>
      <c r="AA77" s="111"/>
      <c r="AB77" s="36"/>
      <c r="AC77" s="103">
        <f t="shared" ca="1" si="8"/>
        <v>866</v>
      </c>
      <c r="AD77" s="103" t="str">
        <f t="shared" si="10"/>
        <v>Ingresado</v>
      </c>
      <c r="AE77" s="80" t="str">
        <f t="shared" ca="1" si="11"/>
        <v>Vigente</v>
      </c>
      <c r="AF77" s="80" t="str">
        <f t="shared" si="12"/>
        <v>Contrato En Curso</v>
      </c>
      <c r="AG77" s="246"/>
      <c r="AH77" s="111" t="s">
        <v>1347</v>
      </c>
    </row>
    <row r="78" spans="1:41 16371:16384" customFormat="1" ht="32.25" customHeight="1" x14ac:dyDescent="0.35">
      <c r="A78" s="38" t="s">
        <v>52</v>
      </c>
      <c r="B78" s="36"/>
      <c r="C78" s="36"/>
      <c r="D78" s="36"/>
      <c r="E78" s="36" t="s">
        <v>357</v>
      </c>
      <c r="F78" s="36"/>
      <c r="G78" s="38" t="s">
        <v>1348</v>
      </c>
      <c r="H78" s="36" t="s">
        <v>1349</v>
      </c>
      <c r="I78" s="36">
        <v>83</v>
      </c>
      <c r="J78" s="262">
        <v>44470</v>
      </c>
      <c r="K78" s="262">
        <v>45931</v>
      </c>
      <c r="L78" s="82" t="s">
        <v>1434</v>
      </c>
      <c r="M78" s="36" t="s">
        <v>981</v>
      </c>
      <c r="N78" s="36" t="s">
        <v>1571</v>
      </c>
      <c r="O78" s="60">
        <v>939420164</v>
      </c>
      <c r="P78" s="250" t="s">
        <v>1572</v>
      </c>
      <c r="Q78" s="111" t="s">
        <v>1475</v>
      </c>
      <c r="R78" s="56">
        <v>44459</v>
      </c>
      <c r="S78" s="279">
        <v>44460</v>
      </c>
      <c r="T78" s="101">
        <v>2</v>
      </c>
      <c r="U78" s="101">
        <v>100</v>
      </c>
      <c r="V78" s="152" t="s">
        <v>913</v>
      </c>
      <c r="W78" s="126">
        <v>44620</v>
      </c>
      <c r="X78" s="248">
        <v>322005</v>
      </c>
      <c r="Y78" s="220" t="str">
        <f t="shared" si="9"/>
        <v>Aprobada</v>
      </c>
      <c r="Z78" s="110"/>
      <c r="AA78" s="111"/>
      <c r="AB78" s="36"/>
      <c r="AC78" s="103">
        <f t="shared" ca="1" si="8"/>
        <v>716</v>
      </c>
      <c r="AD78" s="103" t="str">
        <f t="shared" si="10"/>
        <v>Ingresado</v>
      </c>
      <c r="AE78" s="80" t="str">
        <f t="shared" ca="1" si="11"/>
        <v>Vigente</v>
      </c>
      <c r="AF78" s="80" t="str">
        <f t="shared" si="12"/>
        <v>Contrato En Curso</v>
      </c>
      <c r="AG78" s="246"/>
      <c r="AH78" s="111"/>
    </row>
    <row r="79" spans="1:41 16371:16384" customFormat="1" ht="32.25" customHeight="1" x14ac:dyDescent="0.35">
      <c r="A79" s="38" t="s">
        <v>51</v>
      </c>
      <c r="B79" s="36"/>
      <c r="C79" s="36"/>
      <c r="D79" s="36"/>
      <c r="E79" s="36" t="s">
        <v>1142</v>
      </c>
      <c r="F79" s="36"/>
      <c r="G79" s="38" t="s">
        <v>1350</v>
      </c>
      <c r="H79" s="36" t="s">
        <v>1351</v>
      </c>
      <c r="I79" s="36">
        <v>2</v>
      </c>
      <c r="J79" s="262">
        <v>44631</v>
      </c>
      <c r="K79" s="262">
        <v>46295</v>
      </c>
      <c r="L79" s="285" t="s">
        <v>505</v>
      </c>
      <c r="M79" s="36" t="s">
        <v>981</v>
      </c>
      <c r="N79" s="36" t="s">
        <v>1146</v>
      </c>
      <c r="O79" s="60">
        <v>225402100</v>
      </c>
      <c r="P79" s="250" t="s">
        <v>1573</v>
      </c>
      <c r="Q79" s="111" t="s">
        <v>1475</v>
      </c>
      <c r="R79" s="56">
        <v>44626</v>
      </c>
      <c r="S79" s="279">
        <v>44627</v>
      </c>
      <c r="T79" s="101">
        <v>5</v>
      </c>
      <c r="U79" s="101">
        <v>100</v>
      </c>
      <c r="V79" s="152" t="s">
        <v>913</v>
      </c>
      <c r="W79" s="126">
        <v>44649</v>
      </c>
      <c r="X79" s="248">
        <v>326482</v>
      </c>
      <c r="Y79" s="220" t="str">
        <f t="shared" si="9"/>
        <v>Aprobada</v>
      </c>
      <c r="Z79" s="110"/>
      <c r="AA79" s="111"/>
      <c r="AB79" s="36"/>
      <c r="AC79" s="103">
        <f t="shared" ca="1" si="8"/>
        <v>1080</v>
      </c>
      <c r="AD79" s="103" t="str">
        <f t="shared" si="10"/>
        <v>Ingresado</v>
      </c>
      <c r="AE79" s="80" t="str">
        <f t="shared" ca="1" si="11"/>
        <v>Vigente</v>
      </c>
      <c r="AF79" s="80" t="str">
        <f t="shared" si="12"/>
        <v>Contrato En Curso</v>
      </c>
      <c r="AG79" s="246"/>
      <c r="AH79" s="111" t="s">
        <v>1673</v>
      </c>
    </row>
    <row r="80" spans="1:41 16371:16384" customFormat="1" ht="32.25" customHeight="1" x14ac:dyDescent="0.35">
      <c r="A80" s="38" t="s">
        <v>51</v>
      </c>
      <c r="B80" s="36"/>
      <c r="C80" s="36"/>
      <c r="D80" s="36"/>
      <c r="E80" s="36" t="s">
        <v>293</v>
      </c>
      <c r="F80" s="36"/>
      <c r="G80" s="38" t="s">
        <v>1353</v>
      </c>
      <c r="H80" s="36" t="s">
        <v>1354</v>
      </c>
      <c r="I80" s="36">
        <v>5</v>
      </c>
      <c r="J80" s="262">
        <v>44642</v>
      </c>
      <c r="K80" s="262">
        <v>45716</v>
      </c>
      <c r="L80" s="285" t="s">
        <v>505</v>
      </c>
      <c r="M80" s="36" t="s">
        <v>528</v>
      </c>
      <c r="N80" s="36" t="s">
        <v>714</v>
      </c>
      <c r="O80" s="60">
        <v>226903300</v>
      </c>
      <c r="P80" s="250" t="s">
        <v>1574</v>
      </c>
      <c r="Q80" s="100" t="s">
        <v>489</v>
      </c>
      <c r="R80" s="56">
        <v>44640</v>
      </c>
      <c r="S80" s="279">
        <v>44641</v>
      </c>
      <c r="T80" s="101">
        <v>4</v>
      </c>
      <c r="U80" s="101">
        <v>100</v>
      </c>
      <c r="V80" s="152" t="s">
        <v>913</v>
      </c>
      <c r="W80" s="126">
        <v>44643</v>
      </c>
      <c r="X80" s="248">
        <v>326325</v>
      </c>
      <c r="Y80" s="220" t="str">
        <f t="shared" si="9"/>
        <v>Aprobada</v>
      </c>
      <c r="Z80" s="110"/>
      <c r="AA80" s="111"/>
      <c r="AB80" s="36"/>
      <c r="AC80" s="103">
        <f t="shared" ca="1" si="8"/>
        <v>501</v>
      </c>
      <c r="AD80" s="103" t="str">
        <f t="shared" si="10"/>
        <v>Ingresado</v>
      </c>
      <c r="AE80" s="80" t="str">
        <f t="shared" ca="1" si="11"/>
        <v>Vigente</v>
      </c>
      <c r="AF80" s="80" t="str">
        <f t="shared" si="12"/>
        <v>Contrato En Curso</v>
      </c>
      <c r="AG80" s="246"/>
      <c r="AH80" s="111"/>
    </row>
    <row r="81" spans="1:35" customFormat="1" ht="32.25" customHeight="1" x14ac:dyDescent="0.35">
      <c r="A81" s="38" t="s">
        <v>51</v>
      </c>
      <c r="B81" s="36"/>
      <c r="C81" s="36"/>
      <c r="D81" s="36"/>
      <c r="E81" s="36" t="s">
        <v>1357</v>
      </c>
      <c r="F81" s="36"/>
      <c r="G81" s="38" t="s">
        <v>1358</v>
      </c>
      <c r="H81" s="152" t="s">
        <v>1403</v>
      </c>
      <c r="I81" s="36">
        <v>4</v>
      </c>
      <c r="J81" s="262">
        <v>44470</v>
      </c>
      <c r="K81" s="262">
        <v>46295</v>
      </c>
      <c r="L81" s="251" t="s">
        <v>505</v>
      </c>
      <c r="M81" s="248" t="s">
        <v>981</v>
      </c>
      <c r="N81" s="36" t="s">
        <v>1464</v>
      </c>
      <c r="O81" s="60">
        <v>992352194</v>
      </c>
      <c r="P81" s="250" t="s">
        <v>1491</v>
      </c>
      <c r="Q81" s="111" t="s">
        <v>1475</v>
      </c>
      <c r="R81" s="56">
        <v>44464</v>
      </c>
      <c r="S81" s="279">
        <v>44465</v>
      </c>
      <c r="T81" s="101">
        <v>4</v>
      </c>
      <c r="U81" s="101">
        <v>100</v>
      </c>
      <c r="V81" s="152" t="s">
        <v>913</v>
      </c>
      <c r="W81" s="126">
        <v>44677</v>
      </c>
      <c r="X81" s="248">
        <v>329155</v>
      </c>
      <c r="Y81" s="220" t="str">
        <f t="shared" si="9"/>
        <v>Aprobada</v>
      </c>
      <c r="Z81" s="110"/>
      <c r="AA81" s="111"/>
      <c r="AB81" s="36"/>
      <c r="AC81" s="103">
        <f t="shared" ca="1" si="8"/>
        <v>1080</v>
      </c>
      <c r="AD81" s="103" t="str">
        <f t="shared" si="10"/>
        <v>Ingresado</v>
      </c>
      <c r="AE81" s="80" t="str">
        <f t="shared" ca="1" si="11"/>
        <v>Vigente</v>
      </c>
      <c r="AF81" s="80" t="str">
        <f t="shared" si="12"/>
        <v>Contrato Finalizado</v>
      </c>
      <c r="AG81" s="246">
        <v>353152</v>
      </c>
      <c r="AH81" s="111" t="s">
        <v>1945</v>
      </c>
    </row>
    <row r="82" spans="1:35" customFormat="1" ht="35.15" customHeight="1" x14ac:dyDescent="0.35">
      <c r="A82" s="38" t="s">
        <v>51</v>
      </c>
      <c r="B82" s="36"/>
      <c r="C82" s="36"/>
      <c r="D82" s="36"/>
      <c r="E82" s="60" t="s">
        <v>1291</v>
      </c>
      <c r="F82" s="36"/>
      <c r="G82" s="38" t="s">
        <v>1368</v>
      </c>
      <c r="H82" s="36" t="s">
        <v>1369</v>
      </c>
      <c r="I82" s="36">
        <v>7</v>
      </c>
      <c r="J82" s="262">
        <v>44718</v>
      </c>
      <c r="K82" s="262">
        <v>45116</v>
      </c>
      <c r="L82" s="244" t="s">
        <v>518</v>
      </c>
      <c r="M82" s="36" t="s">
        <v>487</v>
      </c>
      <c r="N82" s="36" t="s">
        <v>1575</v>
      </c>
      <c r="O82" s="36">
        <v>997996907</v>
      </c>
      <c r="P82" s="250" t="s">
        <v>1576</v>
      </c>
      <c r="Q82" s="100" t="s">
        <v>489</v>
      </c>
      <c r="R82" s="56">
        <v>44715</v>
      </c>
      <c r="S82" s="279">
        <v>44716</v>
      </c>
      <c r="T82" s="101">
        <v>2</v>
      </c>
      <c r="U82" s="101">
        <v>100</v>
      </c>
      <c r="V82" s="152" t="s">
        <v>913</v>
      </c>
      <c r="W82" s="126">
        <v>44725</v>
      </c>
      <c r="X82" s="248">
        <v>371572</v>
      </c>
      <c r="Y82" s="220" t="str">
        <f t="shared" si="9"/>
        <v>Aprobada</v>
      </c>
      <c r="Z82" s="110"/>
      <c r="AA82" s="111"/>
      <c r="AB82" s="36"/>
      <c r="AC82" s="103">
        <f t="shared" ca="1" si="8"/>
        <v>-99</v>
      </c>
      <c r="AD82" s="103" t="str">
        <f t="shared" si="10"/>
        <v>Ingresado</v>
      </c>
      <c r="AE82" s="80" t="str">
        <f t="shared" ca="1" si="11"/>
        <v>Vencido</v>
      </c>
      <c r="AF82" s="80" t="str">
        <f t="shared" si="12"/>
        <v>Contrato Finalizado</v>
      </c>
      <c r="AG82" s="246">
        <v>382415</v>
      </c>
      <c r="AH82" s="111" t="s">
        <v>1862</v>
      </c>
    </row>
    <row r="83" spans="1:35" customFormat="1" ht="35.15" customHeight="1" x14ac:dyDescent="0.35">
      <c r="A83" s="38" t="s">
        <v>51</v>
      </c>
      <c r="B83" s="36"/>
      <c r="C83" s="36"/>
      <c r="D83" s="36"/>
      <c r="E83" s="36" t="s">
        <v>1120</v>
      </c>
      <c r="F83" s="36"/>
      <c r="G83" s="38" t="s">
        <v>1370</v>
      </c>
      <c r="H83" s="36" t="s">
        <v>1371</v>
      </c>
      <c r="I83" s="36">
        <v>5</v>
      </c>
      <c r="J83" s="262">
        <v>44721</v>
      </c>
      <c r="K83" s="262">
        <v>44942</v>
      </c>
      <c r="L83" s="244" t="s">
        <v>518</v>
      </c>
      <c r="M83" s="36" t="s">
        <v>567</v>
      </c>
      <c r="N83" s="36" t="s">
        <v>1525</v>
      </c>
      <c r="O83" s="36">
        <v>952183265</v>
      </c>
      <c r="P83" s="250" t="s">
        <v>1526</v>
      </c>
      <c r="Q83" s="100" t="s">
        <v>489</v>
      </c>
      <c r="R83" s="56">
        <v>44716</v>
      </c>
      <c r="S83" s="279">
        <v>44717</v>
      </c>
      <c r="T83" s="101">
        <v>3</v>
      </c>
      <c r="U83" s="101">
        <v>100</v>
      </c>
      <c r="V83" s="152" t="s">
        <v>913</v>
      </c>
      <c r="W83" s="126">
        <v>44790</v>
      </c>
      <c r="X83" s="248">
        <v>344243</v>
      </c>
      <c r="Y83" s="220" t="str">
        <f t="shared" si="9"/>
        <v>Aprobada</v>
      </c>
      <c r="Z83" s="110"/>
      <c r="AA83" s="111"/>
      <c r="AB83" s="36"/>
      <c r="AC83" s="103">
        <f t="shared" ca="1" si="8"/>
        <v>-273</v>
      </c>
      <c r="AD83" s="103" t="str">
        <f t="shared" si="10"/>
        <v>Ingresado</v>
      </c>
      <c r="AE83" s="80" t="str">
        <f t="shared" ca="1" si="11"/>
        <v>Vencido</v>
      </c>
      <c r="AF83" s="80" t="str">
        <f t="shared" si="12"/>
        <v>Contrato Finalizado</v>
      </c>
      <c r="AG83" s="246">
        <v>361599</v>
      </c>
      <c r="AH83" s="111" t="s">
        <v>1674</v>
      </c>
    </row>
    <row r="84" spans="1:35" customFormat="1" ht="35.15" customHeight="1" x14ac:dyDescent="0.35">
      <c r="A84" s="38" t="s">
        <v>51</v>
      </c>
      <c r="B84" s="36"/>
      <c r="C84" s="36"/>
      <c r="D84" s="36"/>
      <c r="E84" s="36" t="s">
        <v>1373</v>
      </c>
      <c r="F84" s="36"/>
      <c r="G84" s="38" t="s">
        <v>1374</v>
      </c>
      <c r="H84" s="36" t="s">
        <v>1392</v>
      </c>
      <c r="I84" s="36">
        <v>1</v>
      </c>
      <c r="J84" s="262">
        <v>44739</v>
      </c>
      <c r="K84" s="262">
        <v>45688</v>
      </c>
      <c r="L84" s="244" t="s">
        <v>518</v>
      </c>
      <c r="M84" s="36" t="s">
        <v>1577</v>
      </c>
      <c r="N84" s="36" t="s">
        <v>1578</v>
      </c>
      <c r="O84" s="36">
        <v>932325320</v>
      </c>
      <c r="P84" s="250" t="s">
        <v>544</v>
      </c>
      <c r="Q84" s="100" t="s">
        <v>489</v>
      </c>
      <c r="R84" s="56">
        <v>44727</v>
      </c>
      <c r="S84" s="279">
        <v>44728</v>
      </c>
      <c r="T84" s="101">
        <v>4</v>
      </c>
      <c r="U84" s="101">
        <v>100</v>
      </c>
      <c r="V84" s="152" t="s">
        <v>913</v>
      </c>
      <c r="W84" s="126">
        <v>44755</v>
      </c>
      <c r="X84" s="248">
        <v>337240</v>
      </c>
      <c r="Y84" s="220" t="str">
        <f t="shared" si="9"/>
        <v>Aprobada</v>
      </c>
      <c r="Z84" s="110"/>
      <c r="AA84" s="111"/>
      <c r="AB84" s="36"/>
      <c r="AC84" s="103">
        <f t="shared" ca="1" si="8"/>
        <v>473</v>
      </c>
      <c r="AD84" s="103" t="str">
        <f t="shared" si="10"/>
        <v>Ingresado</v>
      </c>
      <c r="AE84" s="80" t="str">
        <f t="shared" ca="1" si="11"/>
        <v>Vigente</v>
      </c>
      <c r="AF84" s="80" t="str">
        <f t="shared" si="12"/>
        <v>Contrato En Curso</v>
      </c>
      <c r="AG84" s="246"/>
      <c r="AH84" s="111"/>
    </row>
    <row r="85" spans="1:35" customFormat="1" ht="35.15" customHeight="1" x14ac:dyDescent="0.35">
      <c r="A85" s="38" t="s">
        <v>51</v>
      </c>
      <c r="B85" s="36"/>
      <c r="C85" s="36"/>
      <c r="D85" s="36"/>
      <c r="E85" s="36" t="s">
        <v>1376</v>
      </c>
      <c r="F85" s="36"/>
      <c r="G85" s="38" t="s">
        <v>1377</v>
      </c>
      <c r="H85" s="36" t="s">
        <v>1379</v>
      </c>
      <c r="I85" s="36">
        <v>14</v>
      </c>
      <c r="J85" s="262">
        <v>44713</v>
      </c>
      <c r="K85" s="262">
        <v>45808</v>
      </c>
      <c r="L85" s="244" t="s">
        <v>518</v>
      </c>
      <c r="M85" s="36" t="s">
        <v>1579</v>
      </c>
      <c r="N85" s="36" t="s">
        <v>1580</v>
      </c>
      <c r="O85" s="36">
        <v>998463378</v>
      </c>
      <c r="P85" s="250" t="s">
        <v>1581</v>
      </c>
      <c r="Q85" s="100" t="s">
        <v>489</v>
      </c>
      <c r="R85" s="56">
        <v>44701</v>
      </c>
      <c r="S85" s="279">
        <v>44702</v>
      </c>
      <c r="T85" s="101">
        <v>4</v>
      </c>
      <c r="U85" s="101">
        <v>100</v>
      </c>
      <c r="V85" s="152" t="s">
        <v>913</v>
      </c>
      <c r="W85" s="126">
        <v>44790</v>
      </c>
      <c r="X85" s="248">
        <v>344187</v>
      </c>
      <c r="Y85" s="220" t="str">
        <f t="shared" si="9"/>
        <v>Aprobada</v>
      </c>
      <c r="Z85" s="110"/>
      <c r="AA85" s="111"/>
      <c r="AB85" s="36"/>
      <c r="AC85" s="103">
        <f t="shared" ca="1" si="8"/>
        <v>593</v>
      </c>
      <c r="AD85" s="103" t="str">
        <f t="shared" si="10"/>
        <v>Ingresado</v>
      </c>
      <c r="AE85" s="80" t="str">
        <f t="shared" ca="1" si="11"/>
        <v>Vigente</v>
      </c>
      <c r="AF85" s="80" t="str">
        <f t="shared" si="12"/>
        <v>Contrato En Curso</v>
      </c>
      <c r="AG85" s="246"/>
      <c r="AH85" s="111"/>
    </row>
    <row r="86" spans="1:35" customFormat="1" ht="35.15" customHeight="1" x14ac:dyDescent="0.35">
      <c r="A86" s="38" t="s">
        <v>51</v>
      </c>
      <c r="B86" s="36"/>
      <c r="C86" s="36"/>
      <c r="D86" s="36"/>
      <c r="E86" s="36" t="s">
        <v>438</v>
      </c>
      <c r="F86" s="36"/>
      <c r="G86" s="38" t="s">
        <v>1378</v>
      </c>
      <c r="H86" s="36" t="s">
        <v>1380</v>
      </c>
      <c r="I86" s="36">
        <v>5</v>
      </c>
      <c r="J86" s="262">
        <v>44760</v>
      </c>
      <c r="K86" s="262">
        <v>44957</v>
      </c>
      <c r="L86" s="244" t="s">
        <v>518</v>
      </c>
      <c r="M86" s="36" t="s">
        <v>1582</v>
      </c>
      <c r="N86" s="36" t="s">
        <v>1583</v>
      </c>
      <c r="O86" s="36">
        <v>973774146</v>
      </c>
      <c r="P86" s="250" t="s">
        <v>1584</v>
      </c>
      <c r="Q86" s="100" t="s">
        <v>489</v>
      </c>
      <c r="R86" s="56">
        <v>44752</v>
      </c>
      <c r="S86" s="279">
        <v>44753</v>
      </c>
      <c r="T86" s="101">
        <v>2</v>
      </c>
      <c r="U86" s="101">
        <v>100</v>
      </c>
      <c r="V86" s="152" t="s">
        <v>913</v>
      </c>
      <c r="W86" s="126">
        <v>44760</v>
      </c>
      <c r="X86" s="248">
        <v>339079</v>
      </c>
      <c r="Y86" s="220" t="str">
        <f t="shared" si="9"/>
        <v>Aprobada</v>
      </c>
      <c r="Z86" s="110"/>
      <c r="AA86" s="111"/>
      <c r="AB86" s="36"/>
      <c r="AC86" s="103">
        <f t="shared" ca="1" si="8"/>
        <v>-258</v>
      </c>
      <c r="AD86" s="103" t="str">
        <f t="shared" si="10"/>
        <v>Ingresado</v>
      </c>
      <c r="AE86" s="80" t="str">
        <f t="shared" ca="1" si="11"/>
        <v>Vencido</v>
      </c>
      <c r="AF86" s="80" t="str">
        <f t="shared" si="12"/>
        <v>Contrato Finalizado</v>
      </c>
      <c r="AG86" s="246">
        <v>367356</v>
      </c>
      <c r="AH86" s="111" t="s">
        <v>1684</v>
      </c>
    </row>
    <row r="87" spans="1:35" customFormat="1" ht="35.15" customHeight="1" x14ac:dyDescent="0.35">
      <c r="A87" s="38" t="s">
        <v>51</v>
      </c>
      <c r="B87" s="36"/>
      <c r="C87" s="36"/>
      <c r="D87" s="36"/>
      <c r="E87" s="36" t="s">
        <v>89</v>
      </c>
      <c r="F87" s="36"/>
      <c r="G87" s="38" t="s">
        <v>1393</v>
      </c>
      <c r="H87" s="36" t="s">
        <v>1394</v>
      </c>
      <c r="I87" s="36">
        <v>3</v>
      </c>
      <c r="J87" s="262">
        <v>44774</v>
      </c>
      <c r="K87" s="262">
        <v>45138</v>
      </c>
      <c r="L87" s="297" t="s">
        <v>505</v>
      </c>
      <c r="M87" s="36" t="s">
        <v>490</v>
      </c>
      <c r="N87" s="36" t="s">
        <v>1470</v>
      </c>
      <c r="O87" s="60" t="s">
        <v>1469</v>
      </c>
      <c r="P87" s="281" t="s">
        <v>1471</v>
      </c>
      <c r="Q87" s="100" t="s">
        <v>489</v>
      </c>
      <c r="R87" s="56">
        <v>44771</v>
      </c>
      <c r="S87" s="279">
        <v>44771</v>
      </c>
      <c r="T87" s="101">
        <v>2</v>
      </c>
      <c r="U87" s="101">
        <v>100</v>
      </c>
      <c r="V87" s="152" t="s">
        <v>913</v>
      </c>
      <c r="W87" s="126">
        <v>44810</v>
      </c>
      <c r="X87" s="248">
        <v>347571</v>
      </c>
      <c r="Y87" s="220" t="str">
        <f t="shared" si="9"/>
        <v>Aprobada</v>
      </c>
      <c r="Z87" s="110"/>
      <c r="AA87" s="111"/>
      <c r="AB87" s="36"/>
      <c r="AC87" s="103">
        <f t="shared" ca="1" si="8"/>
        <v>-77</v>
      </c>
      <c r="AD87" s="103" t="str">
        <f t="shared" si="10"/>
        <v>Ingresado</v>
      </c>
      <c r="AE87" s="80" t="str">
        <f t="shared" ca="1" si="11"/>
        <v>Vencido</v>
      </c>
      <c r="AF87" s="80" t="str">
        <f t="shared" si="12"/>
        <v>Contrato Finalizado</v>
      </c>
      <c r="AG87" s="246">
        <v>390251</v>
      </c>
      <c r="AH87" s="111" t="s">
        <v>1938</v>
      </c>
    </row>
    <row r="88" spans="1:35" customFormat="1" ht="35.15" customHeight="1" x14ac:dyDescent="0.35">
      <c r="A88" s="38" t="s">
        <v>51</v>
      </c>
      <c r="B88" s="36"/>
      <c r="C88" s="36"/>
      <c r="D88" s="36"/>
      <c r="E88" s="36" t="s">
        <v>1395</v>
      </c>
      <c r="F88" s="36"/>
      <c r="G88" s="38" t="s">
        <v>1396</v>
      </c>
      <c r="H88" s="62" t="s">
        <v>1397</v>
      </c>
      <c r="I88" s="36">
        <v>8</v>
      </c>
      <c r="J88" s="262">
        <v>44777</v>
      </c>
      <c r="K88" s="262">
        <v>44946</v>
      </c>
      <c r="L88" s="244" t="s">
        <v>518</v>
      </c>
      <c r="M88" s="36" t="s">
        <v>1585</v>
      </c>
      <c r="N88" s="36" t="s">
        <v>1586</v>
      </c>
      <c r="O88" s="60">
        <v>940091820</v>
      </c>
      <c r="P88" s="250" t="s">
        <v>1587</v>
      </c>
      <c r="Q88" s="100" t="s">
        <v>489</v>
      </c>
      <c r="R88" s="56">
        <v>44774</v>
      </c>
      <c r="S88" s="279">
        <v>44774</v>
      </c>
      <c r="T88" s="101">
        <v>2</v>
      </c>
      <c r="U88" s="101">
        <v>100</v>
      </c>
      <c r="V88" s="38" t="s">
        <v>913</v>
      </c>
      <c r="W88" s="126">
        <v>44780</v>
      </c>
      <c r="X88" s="248">
        <v>341875</v>
      </c>
      <c r="Y88" s="220" t="str">
        <f t="shared" si="9"/>
        <v>Aprobada</v>
      </c>
      <c r="Z88" s="110"/>
      <c r="AA88" s="111"/>
      <c r="AB88" s="36"/>
      <c r="AC88" s="103">
        <f t="shared" ca="1" si="8"/>
        <v>-269</v>
      </c>
      <c r="AD88" s="103" t="str">
        <f t="shared" si="10"/>
        <v>Ingresado</v>
      </c>
      <c r="AE88" s="80" t="str">
        <f t="shared" ca="1" si="11"/>
        <v>Vencido</v>
      </c>
      <c r="AF88" s="80" t="str">
        <f t="shared" si="12"/>
        <v>Contrato Finalizado</v>
      </c>
      <c r="AG88" s="246">
        <v>365335</v>
      </c>
      <c r="AH88" s="111" t="s">
        <v>1636</v>
      </c>
    </row>
    <row r="89" spans="1:35" customFormat="1" ht="35.15" customHeight="1" x14ac:dyDescent="0.35">
      <c r="A89" s="38" t="s">
        <v>51</v>
      </c>
      <c r="B89" s="36"/>
      <c r="C89" s="36"/>
      <c r="D89" s="36"/>
      <c r="E89" s="36" t="s">
        <v>193</v>
      </c>
      <c r="F89" s="36"/>
      <c r="G89" s="38" t="s">
        <v>1398</v>
      </c>
      <c r="H89" s="62" t="s">
        <v>1399</v>
      </c>
      <c r="I89" s="36">
        <v>12</v>
      </c>
      <c r="J89" s="262">
        <v>44783</v>
      </c>
      <c r="K89" s="262">
        <v>45869</v>
      </c>
      <c r="L89" s="244" t="s">
        <v>518</v>
      </c>
      <c r="M89" s="36" t="s">
        <v>1590</v>
      </c>
      <c r="N89" s="36" t="s">
        <v>1588</v>
      </c>
      <c r="O89" s="60">
        <v>225384017</v>
      </c>
      <c r="P89" s="250" t="s">
        <v>1589</v>
      </c>
      <c r="Q89" s="100" t="s">
        <v>489</v>
      </c>
      <c r="R89" s="56">
        <v>44775</v>
      </c>
      <c r="S89" s="279">
        <v>44776</v>
      </c>
      <c r="T89" s="101">
        <v>2</v>
      </c>
      <c r="U89" s="101">
        <v>100</v>
      </c>
      <c r="V89" s="152" t="s">
        <v>913</v>
      </c>
      <c r="W89" s="126">
        <v>44782</v>
      </c>
      <c r="X89" s="248">
        <v>342125</v>
      </c>
      <c r="Y89" s="220" t="str">
        <f t="shared" si="9"/>
        <v>Aprobada</v>
      </c>
      <c r="Z89" s="110"/>
      <c r="AA89" s="111"/>
      <c r="AB89" s="36"/>
      <c r="AC89" s="103">
        <f t="shared" ca="1" si="8"/>
        <v>654</v>
      </c>
      <c r="AD89" s="103" t="str">
        <f t="shared" si="10"/>
        <v>Ingresado</v>
      </c>
      <c r="AE89" s="80" t="str">
        <f t="shared" ca="1" si="11"/>
        <v>Vigente</v>
      </c>
      <c r="AF89" s="80" t="str">
        <f t="shared" si="12"/>
        <v>Contrato En Curso</v>
      </c>
      <c r="AG89" s="246"/>
      <c r="AH89" s="111" t="s">
        <v>1400</v>
      </c>
    </row>
    <row r="90" spans="1:35" customFormat="1" ht="35.15" customHeight="1" x14ac:dyDescent="0.35">
      <c r="A90" s="38" t="s">
        <v>52</v>
      </c>
      <c r="B90" s="36"/>
      <c r="C90" s="36"/>
      <c r="D90" s="36"/>
      <c r="E90" s="36" t="s">
        <v>395</v>
      </c>
      <c r="F90" s="36"/>
      <c r="G90" s="38" t="s">
        <v>1401</v>
      </c>
      <c r="H90" s="32" t="s">
        <v>397</v>
      </c>
      <c r="I90" s="36">
        <v>2</v>
      </c>
      <c r="J90" s="262">
        <v>44774</v>
      </c>
      <c r="K90" s="262">
        <v>45869</v>
      </c>
      <c r="L90" s="244" t="s">
        <v>518</v>
      </c>
      <c r="M90" s="36" t="s">
        <v>1591</v>
      </c>
      <c r="N90" s="36" t="s">
        <v>1592</v>
      </c>
      <c r="O90" s="60">
        <v>955264309</v>
      </c>
      <c r="P90" s="250" t="s">
        <v>1593</v>
      </c>
      <c r="Q90" s="100" t="s">
        <v>489</v>
      </c>
      <c r="R90" s="56">
        <v>44762</v>
      </c>
      <c r="S90" s="279">
        <v>44763</v>
      </c>
      <c r="T90" s="101">
        <v>3</v>
      </c>
      <c r="U90" s="101">
        <v>100</v>
      </c>
      <c r="V90" s="152" t="s">
        <v>913</v>
      </c>
      <c r="W90" s="126">
        <v>44804</v>
      </c>
      <c r="X90" s="248">
        <v>347202</v>
      </c>
      <c r="Y90" s="220" t="str">
        <f t="shared" si="9"/>
        <v>Aprobada</v>
      </c>
      <c r="Z90" s="110"/>
      <c r="AA90" s="111"/>
      <c r="AB90" s="36"/>
      <c r="AC90" s="103">
        <f t="shared" ca="1" si="8"/>
        <v>654</v>
      </c>
      <c r="AD90" s="103" t="str">
        <f t="shared" si="10"/>
        <v>Ingresado</v>
      </c>
      <c r="AE90" s="80" t="str">
        <f t="shared" ca="1" si="11"/>
        <v>Vigente</v>
      </c>
      <c r="AF90" s="80" t="str">
        <f t="shared" si="12"/>
        <v>Contrato En Curso</v>
      </c>
      <c r="AG90" s="249"/>
      <c r="AH90" s="111"/>
    </row>
    <row r="91" spans="1:35" customFormat="1" ht="35.15" customHeight="1" x14ac:dyDescent="0.35">
      <c r="A91" s="38" t="s">
        <v>51</v>
      </c>
      <c r="B91" s="36"/>
      <c r="C91" s="36"/>
      <c r="D91" s="36"/>
      <c r="E91" s="36" t="s">
        <v>1402</v>
      </c>
      <c r="F91" s="36"/>
      <c r="G91" s="38" t="s">
        <v>1358</v>
      </c>
      <c r="H91" s="152" t="s">
        <v>1403</v>
      </c>
      <c r="I91" s="36">
        <v>4</v>
      </c>
      <c r="J91" s="262">
        <v>44470</v>
      </c>
      <c r="K91" s="262">
        <v>46295</v>
      </c>
      <c r="L91" s="285" t="s">
        <v>505</v>
      </c>
      <c r="M91" s="248" t="s">
        <v>981</v>
      </c>
      <c r="N91" s="36" t="s">
        <v>1464</v>
      </c>
      <c r="O91" s="60">
        <v>992352194</v>
      </c>
      <c r="P91" s="250" t="s">
        <v>1491</v>
      </c>
      <c r="Q91" s="111" t="s">
        <v>1475</v>
      </c>
      <c r="R91" s="56">
        <v>44796</v>
      </c>
      <c r="S91" s="279">
        <v>44796</v>
      </c>
      <c r="T91" s="101">
        <v>1</v>
      </c>
      <c r="U91" s="101">
        <v>100</v>
      </c>
      <c r="V91" s="152" t="s">
        <v>913</v>
      </c>
      <c r="W91" s="126">
        <v>44809</v>
      </c>
      <c r="X91" s="248">
        <v>347481</v>
      </c>
      <c r="Y91" s="220" t="str">
        <f t="shared" si="9"/>
        <v>Aprobada</v>
      </c>
      <c r="Z91" s="110"/>
      <c r="AA91" s="111"/>
      <c r="AB91" s="36"/>
      <c r="AC91" s="103">
        <f t="shared" ca="1" si="8"/>
        <v>1080</v>
      </c>
      <c r="AD91" s="103" t="str">
        <f t="shared" si="10"/>
        <v>Ingresado</v>
      </c>
      <c r="AE91" s="80" t="str">
        <f t="shared" ca="1" si="11"/>
        <v>Vigente</v>
      </c>
      <c r="AF91" s="80" t="str">
        <f t="shared" si="12"/>
        <v>Contrato En Curso</v>
      </c>
      <c r="AG91" s="249"/>
      <c r="AH91" s="111"/>
    </row>
    <row r="92" spans="1:35" customFormat="1" ht="35.15" customHeight="1" x14ac:dyDescent="0.35">
      <c r="A92" s="38" t="s">
        <v>51</v>
      </c>
      <c r="B92" s="36"/>
      <c r="C92" s="36"/>
      <c r="D92" s="36"/>
      <c r="E92" s="36" t="s">
        <v>292</v>
      </c>
      <c r="F92" s="36"/>
      <c r="G92" s="38" t="s">
        <v>1415</v>
      </c>
      <c r="H92" s="36" t="s">
        <v>1416</v>
      </c>
      <c r="I92" s="36">
        <v>2</v>
      </c>
      <c r="J92" s="262">
        <v>44907</v>
      </c>
      <c r="K92" s="262">
        <v>45747</v>
      </c>
      <c r="L92" s="244" t="s">
        <v>518</v>
      </c>
      <c r="M92" s="36" t="s">
        <v>1594</v>
      </c>
      <c r="N92" s="36" t="s">
        <v>1595</v>
      </c>
      <c r="O92" s="60">
        <v>941481422</v>
      </c>
      <c r="P92" s="250" t="s">
        <v>1596</v>
      </c>
      <c r="Q92" s="100" t="s">
        <v>489</v>
      </c>
      <c r="R92" s="56">
        <v>44896</v>
      </c>
      <c r="S92" s="279">
        <v>44897</v>
      </c>
      <c r="T92" s="101">
        <v>3</v>
      </c>
      <c r="U92" s="101">
        <v>100</v>
      </c>
      <c r="V92" s="152" t="s">
        <v>913</v>
      </c>
      <c r="W92" s="126">
        <v>44909</v>
      </c>
      <c r="X92" s="248">
        <v>357638</v>
      </c>
      <c r="Y92" s="220" t="str">
        <f t="shared" si="9"/>
        <v>Aprobada</v>
      </c>
      <c r="Z92" s="110"/>
      <c r="AA92" s="111"/>
      <c r="AB92" s="36"/>
      <c r="AC92" s="103">
        <f t="shared" ca="1" si="8"/>
        <v>532</v>
      </c>
      <c r="AD92" s="103" t="str">
        <f t="shared" si="10"/>
        <v>Ingresado</v>
      </c>
      <c r="AE92" s="80" t="str">
        <f t="shared" ca="1" si="11"/>
        <v>Vigente</v>
      </c>
      <c r="AF92" s="80" t="str">
        <f t="shared" si="12"/>
        <v>Contrato En Curso</v>
      </c>
      <c r="AG92" s="246"/>
      <c r="AH92" s="111"/>
    </row>
    <row r="93" spans="1:35" customFormat="1" ht="35.15" customHeight="1" x14ac:dyDescent="0.35">
      <c r="A93" s="38" t="s">
        <v>52</v>
      </c>
      <c r="B93" s="36"/>
      <c r="C93" s="36"/>
      <c r="D93" s="38"/>
      <c r="E93" s="36" t="s">
        <v>1142</v>
      </c>
      <c r="F93" s="36"/>
      <c r="G93" s="152" t="s">
        <v>1407</v>
      </c>
      <c r="H93" s="52" t="s">
        <v>1406</v>
      </c>
      <c r="I93" s="101">
        <v>2</v>
      </c>
      <c r="J93" s="262" t="s">
        <v>1408</v>
      </c>
      <c r="K93" s="262">
        <v>46507</v>
      </c>
      <c r="L93" s="244" t="s">
        <v>518</v>
      </c>
      <c r="M93" s="248" t="s">
        <v>1437</v>
      </c>
      <c r="N93" s="220" t="s">
        <v>1146</v>
      </c>
      <c r="O93" s="60">
        <v>998903860</v>
      </c>
      <c r="P93" s="281" t="s">
        <v>1438</v>
      </c>
      <c r="Q93" s="100" t="s">
        <v>489</v>
      </c>
      <c r="R93" s="56">
        <v>44835</v>
      </c>
      <c r="S93" s="279">
        <v>44836</v>
      </c>
      <c r="T93" s="101">
        <v>2</v>
      </c>
      <c r="U93" s="101">
        <v>100</v>
      </c>
      <c r="V93" s="152" t="s">
        <v>913</v>
      </c>
      <c r="W93" s="126">
        <v>44845</v>
      </c>
      <c r="X93" s="248">
        <v>352090</v>
      </c>
      <c r="Y93" s="220" t="str">
        <f t="shared" si="9"/>
        <v>Aprobada</v>
      </c>
      <c r="Z93" s="103"/>
      <c r="AA93" s="103"/>
      <c r="AB93" s="80"/>
      <c r="AC93" s="103">
        <f t="shared" ca="1" si="8"/>
        <v>1292</v>
      </c>
      <c r="AD93" s="103" t="str">
        <f t="shared" si="10"/>
        <v>Ingresado</v>
      </c>
      <c r="AE93" s="80" t="str">
        <f t="shared" ca="1" si="11"/>
        <v>Vigente</v>
      </c>
      <c r="AF93" s="80" t="str">
        <f t="shared" si="12"/>
        <v>Contrato En Curso</v>
      </c>
      <c r="AG93" s="246"/>
      <c r="AH93" s="40"/>
      <c r="AI93" s="231"/>
    </row>
    <row r="94" spans="1:35" customFormat="1" ht="35.15" customHeight="1" x14ac:dyDescent="0.35">
      <c r="A94" s="38" t="s">
        <v>52</v>
      </c>
      <c r="B94" s="36"/>
      <c r="C94" s="36"/>
      <c r="D94" s="38"/>
      <c r="E94" s="36" t="s">
        <v>247</v>
      </c>
      <c r="F94" s="36"/>
      <c r="G94" s="152" t="s">
        <v>1409</v>
      </c>
      <c r="H94" s="52" t="s">
        <v>1786</v>
      </c>
      <c r="I94" s="101">
        <v>10</v>
      </c>
      <c r="J94" s="262">
        <v>44837</v>
      </c>
      <c r="K94" s="262">
        <v>45077</v>
      </c>
      <c r="L94" s="297" t="s">
        <v>505</v>
      </c>
      <c r="M94" s="248" t="s">
        <v>490</v>
      </c>
      <c r="N94" s="220" t="s">
        <v>1597</v>
      </c>
      <c r="O94" s="60">
        <v>965866758</v>
      </c>
      <c r="P94" s="281" t="s">
        <v>1598</v>
      </c>
      <c r="Q94" s="100" t="s">
        <v>489</v>
      </c>
      <c r="R94" s="56">
        <v>44829</v>
      </c>
      <c r="S94" s="279">
        <v>44830</v>
      </c>
      <c r="T94" s="101">
        <v>2</v>
      </c>
      <c r="U94" s="101">
        <v>100</v>
      </c>
      <c r="V94" s="152" t="s">
        <v>913</v>
      </c>
      <c r="W94" s="126">
        <v>44838</v>
      </c>
      <c r="X94" s="248">
        <v>350770</v>
      </c>
      <c r="Y94" s="220" t="str">
        <f t="shared" si="9"/>
        <v>Aprobada</v>
      </c>
      <c r="Z94" s="103"/>
      <c r="AA94" s="103"/>
      <c r="AB94" s="80"/>
      <c r="AC94" s="220">
        <f t="shared" ca="1" si="8"/>
        <v>-138</v>
      </c>
      <c r="AD94" s="103" t="str">
        <f t="shared" si="10"/>
        <v>Ingresado</v>
      </c>
      <c r="AE94" s="80" t="str">
        <f t="shared" ca="1" si="11"/>
        <v>Vencido</v>
      </c>
      <c r="AF94" s="80" t="str">
        <f t="shared" si="12"/>
        <v>Contrato En Curso</v>
      </c>
      <c r="AG94" s="246"/>
      <c r="AH94" s="40" t="s">
        <v>1675</v>
      </c>
      <c r="AI94" s="238"/>
    </row>
    <row r="95" spans="1:35" customFormat="1" ht="35.15" customHeight="1" x14ac:dyDescent="0.35">
      <c r="A95" s="38" t="s">
        <v>51</v>
      </c>
      <c r="B95" s="36"/>
      <c r="C95" s="36"/>
      <c r="D95" s="36"/>
      <c r="E95" s="36" t="s">
        <v>1097</v>
      </c>
      <c r="F95" s="36"/>
      <c r="G95" s="38" t="s">
        <v>1410</v>
      </c>
      <c r="H95" s="36" t="s">
        <v>1411</v>
      </c>
      <c r="I95" s="36">
        <v>4</v>
      </c>
      <c r="J95" s="262">
        <v>44851</v>
      </c>
      <c r="K95" s="262">
        <v>44985</v>
      </c>
      <c r="L95" s="244" t="s">
        <v>518</v>
      </c>
      <c r="M95" s="36" t="s">
        <v>1599</v>
      </c>
      <c r="N95" s="36" t="s">
        <v>1600</v>
      </c>
      <c r="O95" s="60">
        <v>996599500</v>
      </c>
      <c r="P95" s="250" t="s">
        <v>1099</v>
      </c>
      <c r="Q95" s="100" t="s">
        <v>489</v>
      </c>
      <c r="R95" s="56">
        <v>44839</v>
      </c>
      <c r="S95" s="279">
        <v>44840</v>
      </c>
      <c r="T95" s="101">
        <v>2</v>
      </c>
      <c r="U95" s="101">
        <v>100</v>
      </c>
      <c r="V95" s="152" t="s">
        <v>913</v>
      </c>
      <c r="W95" s="126">
        <v>44852</v>
      </c>
      <c r="X95" s="248">
        <v>353114</v>
      </c>
      <c r="Y95" s="220" t="str">
        <f t="shared" si="9"/>
        <v>Aprobada</v>
      </c>
      <c r="Z95" s="110"/>
      <c r="AA95" s="111"/>
      <c r="AB95" s="36"/>
      <c r="AC95" s="103">
        <f t="shared" ca="1" si="8"/>
        <v>-230</v>
      </c>
      <c r="AD95" s="103" t="str">
        <f t="shared" si="10"/>
        <v>Ingresado</v>
      </c>
      <c r="AE95" s="80" t="str">
        <f t="shared" ca="1" si="11"/>
        <v>Vencido</v>
      </c>
      <c r="AF95" s="80" t="str">
        <f t="shared" si="12"/>
        <v>Contrato Finalizado</v>
      </c>
      <c r="AG95" s="246">
        <v>368989</v>
      </c>
      <c r="AH95" s="111" t="s">
        <v>1787</v>
      </c>
      <c r="AI95" s="236"/>
    </row>
    <row r="96" spans="1:35" customFormat="1" ht="35.15" customHeight="1" x14ac:dyDescent="0.35">
      <c r="A96" s="38" t="s">
        <v>51</v>
      </c>
      <c r="B96" s="36"/>
      <c r="C96" s="36"/>
      <c r="D96" s="36"/>
      <c r="E96" s="36" t="s">
        <v>1372</v>
      </c>
      <c r="F96" s="36"/>
      <c r="G96" s="38" t="s">
        <v>1413</v>
      </c>
      <c r="H96" s="36" t="s">
        <v>1414</v>
      </c>
      <c r="I96" s="36">
        <v>5</v>
      </c>
      <c r="J96" s="262">
        <v>44872</v>
      </c>
      <c r="K96" s="262">
        <v>45076</v>
      </c>
      <c r="L96" s="244" t="s">
        <v>518</v>
      </c>
      <c r="M96" s="36" t="s">
        <v>492</v>
      </c>
      <c r="N96" s="36" t="s">
        <v>1603</v>
      </c>
      <c r="O96" s="60">
        <v>975169593</v>
      </c>
      <c r="P96" s="250" t="s">
        <v>1604</v>
      </c>
      <c r="Q96" s="100" t="s">
        <v>489</v>
      </c>
      <c r="R96" s="56">
        <v>44854</v>
      </c>
      <c r="S96" s="279">
        <v>44855</v>
      </c>
      <c r="T96" s="101">
        <v>3</v>
      </c>
      <c r="U96" s="101">
        <v>100</v>
      </c>
      <c r="V96" s="152" t="s">
        <v>913</v>
      </c>
      <c r="W96" s="126">
        <v>44868</v>
      </c>
      <c r="X96" s="248">
        <v>354257</v>
      </c>
      <c r="Y96" s="220" t="str">
        <f t="shared" si="9"/>
        <v>Aprobada</v>
      </c>
      <c r="Z96" s="110"/>
      <c r="AA96" s="111"/>
      <c r="AB96" s="36"/>
      <c r="AC96" s="103">
        <f t="shared" ca="1" si="8"/>
        <v>-139</v>
      </c>
      <c r="AD96" s="103" t="str">
        <f t="shared" si="10"/>
        <v>Ingresado</v>
      </c>
      <c r="AE96" s="80" t="str">
        <f t="shared" ca="1" si="11"/>
        <v>Vencido</v>
      </c>
      <c r="AF96" s="80" t="str">
        <f t="shared" si="12"/>
        <v>Contrato Finalizado</v>
      </c>
      <c r="AG96" s="36">
        <v>387121</v>
      </c>
      <c r="AH96" s="111" t="s">
        <v>1908</v>
      </c>
      <c r="AI96" s="236"/>
    </row>
    <row r="97" spans="1:35" s="1" customFormat="1" ht="42.75" customHeight="1" x14ac:dyDescent="0.35">
      <c r="A97" s="38" t="s">
        <v>52</v>
      </c>
      <c r="B97" s="36"/>
      <c r="C97" s="36"/>
      <c r="D97" s="36"/>
      <c r="E97" s="36" t="s">
        <v>972</v>
      </c>
      <c r="F97" s="36"/>
      <c r="G97" s="38" t="s">
        <v>1419</v>
      </c>
      <c r="H97" s="36" t="s">
        <v>1418</v>
      </c>
      <c r="I97" s="36">
        <v>4</v>
      </c>
      <c r="J97" s="262">
        <v>44873</v>
      </c>
      <c r="K97" s="262">
        <v>46295</v>
      </c>
      <c r="L97" s="244" t="s">
        <v>518</v>
      </c>
      <c r="M97" s="36" t="s">
        <v>981</v>
      </c>
      <c r="N97" s="36" t="s">
        <v>1435</v>
      </c>
      <c r="O97" s="36">
        <v>56993214978</v>
      </c>
      <c r="P97" s="250" t="s">
        <v>1436</v>
      </c>
      <c r="Q97" s="100" t="s">
        <v>489</v>
      </c>
      <c r="R97" s="262">
        <v>44882</v>
      </c>
      <c r="S97" s="279">
        <v>44890</v>
      </c>
      <c r="T97" s="101">
        <v>4</v>
      </c>
      <c r="U97" s="101">
        <v>100</v>
      </c>
      <c r="V97" s="152" t="s">
        <v>913</v>
      </c>
      <c r="W97" s="126">
        <v>44943</v>
      </c>
      <c r="X97" s="248">
        <v>362322</v>
      </c>
      <c r="Y97" s="220" t="str">
        <f t="shared" si="9"/>
        <v>Aprobada</v>
      </c>
      <c r="Z97" s="110"/>
      <c r="AA97" s="111"/>
      <c r="AB97" s="36"/>
      <c r="AC97" s="103">
        <f t="shared" ca="1" si="8"/>
        <v>1080</v>
      </c>
      <c r="AD97" s="103" t="str">
        <f t="shared" si="10"/>
        <v>Ingresado</v>
      </c>
      <c r="AE97" s="80" t="str">
        <f t="shared" ca="1" si="11"/>
        <v>Vigente</v>
      </c>
      <c r="AF97" s="80" t="str">
        <f t="shared" si="12"/>
        <v>Contrato En Curso</v>
      </c>
      <c r="AG97" s="249"/>
      <c r="AH97" s="111"/>
      <c r="AI97"/>
    </row>
    <row r="98" spans="1:35" customFormat="1" ht="35.15" customHeight="1" x14ac:dyDescent="0.35">
      <c r="A98" s="38" t="s">
        <v>51</v>
      </c>
      <c r="B98" s="36"/>
      <c r="C98" s="36"/>
      <c r="D98" s="36"/>
      <c r="E98" s="36" t="s">
        <v>123</v>
      </c>
      <c r="F98" s="36"/>
      <c r="G98" s="38" t="s">
        <v>1420</v>
      </c>
      <c r="H98" s="36" t="s">
        <v>1788</v>
      </c>
      <c r="I98" s="36">
        <v>6</v>
      </c>
      <c r="J98" s="262">
        <v>44896</v>
      </c>
      <c r="K98" s="262">
        <v>44936</v>
      </c>
      <c r="L98" s="244" t="s">
        <v>518</v>
      </c>
      <c r="M98" s="248" t="s">
        <v>562</v>
      </c>
      <c r="N98" s="220" t="s">
        <v>1466</v>
      </c>
      <c r="O98" s="60" t="s">
        <v>1468</v>
      </c>
      <c r="P98" s="281" t="s">
        <v>1467</v>
      </c>
      <c r="Q98" s="100" t="s">
        <v>489</v>
      </c>
      <c r="R98" s="56">
        <v>44889</v>
      </c>
      <c r="S98" s="279">
        <v>44890</v>
      </c>
      <c r="T98" s="101">
        <v>2</v>
      </c>
      <c r="U98" s="101">
        <v>100</v>
      </c>
      <c r="V98" s="152" t="s">
        <v>913</v>
      </c>
      <c r="W98" s="126">
        <v>44925</v>
      </c>
      <c r="X98" s="248">
        <v>356777</v>
      </c>
      <c r="Y98" s="220" t="str">
        <f t="shared" si="9"/>
        <v>Aprobada</v>
      </c>
      <c r="Z98" s="110"/>
      <c r="AA98" s="111"/>
      <c r="AB98" s="36"/>
      <c r="AC98" s="103">
        <f t="shared" ca="1" si="8"/>
        <v>-279</v>
      </c>
      <c r="AD98" s="103" t="str">
        <f t="shared" si="10"/>
        <v>Ingresado</v>
      </c>
      <c r="AE98" s="80" t="str">
        <f t="shared" ca="1" si="11"/>
        <v>Vencido</v>
      </c>
      <c r="AF98" s="80" t="str">
        <f t="shared" si="12"/>
        <v>Contrato Finalizado</v>
      </c>
      <c r="AG98" s="36">
        <v>361250</v>
      </c>
      <c r="AH98" s="111" t="s">
        <v>1465</v>
      </c>
    </row>
    <row r="99" spans="1:35" customFormat="1" ht="35.15" customHeight="1" x14ac:dyDescent="0.35">
      <c r="A99" s="38" t="s">
        <v>51</v>
      </c>
      <c r="B99" s="36"/>
      <c r="C99" s="36"/>
      <c r="D99" s="36"/>
      <c r="E99" s="36" t="s">
        <v>1423</v>
      </c>
      <c r="F99" s="296"/>
      <c r="G99" s="38" t="s">
        <v>1424</v>
      </c>
      <c r="H99" s="152" t="s">
        <v>1746</v>
      </c>
      <c r="I99" s="36">
        <v>3</v>
      </c>
      <c r="J99" s="262">
        <v>44775</v>
      </c>
      <c r="K99" s="262">
        <v>45093</v>
      </c>
      <c r="L99" s="244" t="s">
        <v>518</v>
      </c>
      <c r="M99" s="36" t="s">
        <v>1607</v>
      </c>
      <c r="N99" s="36" t="s">
        <v>1605</v>
      </c>
      <c r="O99" s="36">
        <v>957088200</v>
      </c>
      <c r="P99" s="250" t="s">
        <v>1606</v>
      </c>
      <c r="Q99" s="100" t="s">
        <v>489</v>
      </c>
      <c r="R99" s="56">
        <v>44767</v>
      </c>
      <c r="S99" s="279">
        <v>44768</v>
      </c>
      <c r="T99" s="101">
        <v>4</v>
      </c>
      <c r="U99" s="101">
        <v>100</v>
      </c>
      <c r="V99" s="152" t="s">
        <v>913</v>
      </c>
      <c r="W99" s="126">
        <v>44910</v>
      </c>
      <c r="X99" s="248">
        <v>357776</v>
      </c>
      <c r="Y99" s="220" t="str">
        <f t="shared" si="9"/>
        <v>Aprobada</v>
      </c>
      <c r="Z99" s="110"/>
      <c r="AA99" s="111"/>
      <c r="AB99" s="36"/>
      <c r="AC99" s="103">
        <f t="shared" ca="1" si="8"/>
        <v>-122</v>
      </c>
      <c r="AD99" s="103" t="str">
        <f t="shared" si="10"/>
        <v>Ingresado</v>
      </c>
      <c r="AE99" s="80" t="str">
        <f t="shared" ca="1" si="11"/>
        <v>Vencido</v>
      </c>
      <c r="AF99" s="80" t="str">
        <f t="shared" si="12"/>
        <v>Contrato Finalizado</v>
      </c>
      <c r="AG99" s="36">
        <v>380100</v>
      </c>
      <c r="AH99" s="111" t="s">
        <v>1840</v>
      </c>
    </row>
    <row r="100" spans="1:35" customFormat="1" ht="35.15" customHeight="1" x14ac:dyDescent="0.35">
      <c r="A100" s="38" t="s">
        <v>51</v>
      </c>
      <c r="B100" s="36"/>
      <c r="C100" s="36"/>
      <c r="D100" s="36"/>
      <c r="E100" s="36" t="s">
        <v>140</v>
      </c>
      <c r="F100" s="296"/>
      <c r="G100" s="38" t="s">
        <v>1425</v>
      </c>
      <c r="H100" s="152" t="s">
        <v>1426</v>
      </c>
      <c r="I100" s="36">
        <v>28</v>
      </c>
      <c r="J100" s="262">
        <v>44904</v>
      </c>
      <c r="K100" s="262">
        <v>45031</v>
      </c>
      <c r="L100" s="244" t="s">
        <v>518</v>
      </c>
      <c r="M100" s="36" t="s">
        <v>490</v>
      </c>
      <c r="N100" s="36" t="s">
        <v>1608</v>
      </c>
      <c r="O100" s="36">
        <v>56942869763</v>
      </c>
      <c r="P100" s="250" t="s">
        <v>1609</v>
      </c>
      <c r="Q100" s="100" t="s">
        <v>489</v>
      </c>
      <c r="R100" s="56">
        <v>44900</v>
      </c>
      <c r="S100" s="279">
        <v>44901</v>
      </c>
      <c r="T100" s="101">
        <v>2</v>
      </c>
      <c r="U100" s="101">
        <v>100</v>
      </c>
      <c r="V100" s="152" t="s">
        <v>913</v>
      </c>
      <c r="W100" s="126">
        <v>44908</v>
      </c>
      <c r="X100" s="248">
        <v>357440</v>
      </c>
      <c r="Y100" s="220" t="str">
        <f t="shared" si="9"/>
        <v>Aprobada</v>
      </c>
      <c r="Z100" s="110"/>
      <c r="AA100" s="111"/>
      <c r="AB100" s="36"/>
      <c r="AC100" s="103">
        <f ca="1">K100-TODAY()</f>
        <v>-184</v>
      </c>
      <c r="AD100" s="103" t="str">
        <f t="shared" si="10"/>
        <v>Ingresado</v>
      </c>
      <c r="AE100" s="80" t="str">
        <f t="shared" ca="1" si="11"/>
        <v>Vencido</v>
      </c>
      <c r="AF100" s="80" t="str">
        <f t="shared" si="12"/>
        <v>Contrato Finalizado</v>
      </c>
      <c r="AG100" s="249">
        <v>373535</v>
      </c>
      <c r="AH100" s="111" t="s">
        <v>1789</v>
      </c>
    </row>
    <row r="101" spans="1:35" customFormat="1" ht="38.5" customHeight="1" x14ac:dyDescent="0.35">
      <c r="A101" s="38" t="s">
        <v>51</v>
      </c>
      <c r="B101" s="36"/>
      <c r="C101" s="36"/>
      <c r="D101" s="36"/>
      <c r="E101" s="36" t="s">
        <v>123</v>
      </c>
      <c r="F101" s="36"/>
      <c r="G101" s="38" t="s">
        <v>1428</v>
      </c>
      <c r="H101" s="36" t="s">
        <v>1430</v>
      </c>
      <c r="I101" s="36">
        <v>7</v>
      </c>
      <c r="J101" s="262">
        <v>44904</v>
      </c>
      <c r="K101" s="262">
        <v>44995</v>
      </c>
      <c r="L101" s="244" t="s">
        <v>518</v>
      </c>
      <c r="M101" s="248" t="s">
        <v>562</v>
      </c>
      <c r="N101" s="220" t="s">
        <v>1466</v>
      </c>
      <c r="O101" s="60" t="s">
        <v>1468</v>
      </c>
      <c r="P101" s="281" t="s">
        <v>1467</v>
      </c>
      <c r="Q101" s="100" t="s">
        <v>489</v>
      </c>
      <c r="R101" s="56">
        <v>44898</v>
      </c>
      <c r="S101" s="279">
        <v>44899</v>
      </c>
      <c r="T101" s="101">
        <v>2</v>
      </c>
      <c r="U101" s="101">
        <v>100</v>
      </c>
      <c r="V101" s="152" t="s">
        <v>913</v>
      </c>
      <c r="W101" s="126">
        <v>44913</v>
      </c>
      <c r="X101" s="248">
        <v>357813</v>
      </c>
      <c r="Y101" s="220" t="str">
        <f t="shared" si="9"/>
        <v>Aprobada</v>
      </c>
      <c r="Z101" s="110"/>
      <c r="AA101" s="111"/>
      <c r="AB101" s="36"/>
      <c r="AC101" s="103">
        <f t="shared" ca="1" si="8"/>
        <v>-220</v>
      </c>
      <c r="AD101" s="103" t="str">
        <f t="shared" si="10"/>
        <v>Ingresado</v>
      </c>
      <c r="AE101" s="80" t="str">
        <f t="shared" ca="1" si="11"/>
        <v>Vencido</v>
      </c>
      <c r="AF101" s="80" t="str">
        <f t="shared" si="12"/>
        <v>Contrato Finalizado</v>
      </c>
      <c r="AG101" s="36">
        <v>369715</v>
      </c>
      <c r="AH101" s="111" t="s">
        <v>1790</v>
      </c>
    </row>
    <row r="102" spans="1:35" customFormat="1" ht="35.15" customHeight="1" x14ac:dyDescent="0.35">
      <c r="A102" s="38" t="s">
        <v>51</v>
      </c>
      <c r="B102" s="36"/>
      <c r="C102" s="36"/>
      <c r="D102" s="36"/>
      <c r="E102" s="60" t="s">
        <v>1291</v>
      </c>
      <c r="F102" s="36"/>
      <c r="G102" s="38" t="s">
        <v>1427</v>
      </c>
      <c r="H102" s="36" t="s">
        <v>1429</v>
      </c>
      <c r="I102" s="36">
        <v>14</v>
      </c>
      <c r="J102" s="262">
        <v>44914</v>
      </c>
      <c r="K102" s="262">
        <v>45107</v>
      </c>
      <c r="L102" s="244" t="s">
        <v>518</v>
      </c>
      <c r="M102" s="36" t="s">
        <v>562</v>
      </c>
      <c r="N102" s="36" t="s">
        <v>1610</v>
      </c>
      <c r="O102" s="36">
        <v>997996907</v>
      </c>
      <c r="P102" s="250" t="s">
        <v>1611</v>
      </c>
      <c r="Q102" s="100" t="s">
        <v>489</v>
      </c>
      <c r="R102" s="56">
        <v>44910</v>
      </c>
      <c r="S102" s="279">
        <v>44911</v>
      </c>
      <c r="T102" s="101">
        <v>3</v>
      </c>
      <c r="U102" s="101">
        <v>100</v>
      </c>
      <c r="V102" s="152" t="s">
        <v>913</v>
      </c>
      <c r="W102" s="126">
        <v>44913</v>
      </c>
      <c r="X102" s="248">
        <v>371573</v>
      </c>
      <c r="Y102" s="220" t="str">
        <f t="shared" si="9"/>
        <v>Aprobada</v>
      </c>
      <c r="Z102" s="110"/>
      <c r="AA102" s="111"/>
      <c r="AB102" s="36"/>
      <c r="AC102" s="103">
        <f t="shared" ca="1" si="8"/>
        <v>-108</v>
      </c>
      <c r="AD102" s="103" t="str">
        <f t="shared" si="10"/>
        <v>Ingresado</v>
      </c>
      <c r="AE102" s="80" t="str">
        <f t="shared" ca="1" si="11"/>
        <v>Vencido</v>
      </c>
      <c r="AF102" s="80" t="str">
        <f t="shared" si="12"/>
        <v>Contrato Finalizado</v>
      </c>
      <c r="AG102" s="36">
        <v>380793</v>
      </c>
      <c r="AH102" s="111" t="s">
        <v>1848</v>
      </c>
    </row>
    <row r="103" spans="1:35" customFormat="1" ht="32.15" customHeight="1" x14ac:dyDescent="0.35">
      <c r="A103" s="38" t="s">
        <v>51</v>
      </c>
      <c r="B103" s="36"/>
      <c r="C103" s="36"/>
      <c r="D103" s="36"/>
      <c r="E103" s="36" t="s">
        <v>104</v>
      </c>
      <c r="F103" s="36"/>
      <c r="G103" s="38" t="s">
        <v>1433</v>
      </c>
      <c r="H103" s="36" t="s">
        <v>1637</v>
      </c>
      <c r="I103" s="36">
        <v>2</v>
      </c>
      <c r="J103" s="262">
        <v>44927</v>
      </c>
      <c r="K103" s="262">
        <v>45291</v>
      </c>
      <c r="L103" s="82" t="s">
        <v>1434</v>
      </c>
      <c r="M103" s="36" t="s">
        <v>496</v>
      </c>
      <c r="N103" s="36" t="s">
        <v>1638</v>
      </c>
      <c r="O103" s="36">
        <v>56934150260</v>
      </c>
      <c r="P103" s="250" t="s">
        <v>498</v>
      </c>
      <c r="Q103" s="36" t="s">
        <v>1446</v>
      </c>
      <c r="R103" s="262">
        <v>44919</v>
      </c>
      <c r="S103" s="262">
        <v>44919</v>
      </c>
      <c r="T103" s="101">
        <v>2</v>
      </c>
      <c r="U103" s="101">
        <v>100</v>
      </c>
      <c r="V103" s="152" t="s">
        <v>913</v>
      </c>
      <c r="W103" s="126">
        <v>44935</v>
      </c>
      <c r="X103" s="248">
        <v>361064</v>
      </c>
      <c r="Y103" s="220" t="str">
        <f t="shared" si="9"/>
        <v>Aprobada</v>
      </c>
      <c r="Z103" s="110"/>
      <c r="AA103" s="111"/>
      <c r="AB103" s="36"/>
      <c r="AC103" s="103">
        <f ca="1">K103-TODAY()</f>
        <v>76</v>
      </c>
      <c r="AD103" s="103" t="str">
        <f t="shared" si="10"/>
        <v>Ingresado</v>
      </c>
      <c r="AE103" s="80" t="str">
        <f t="shared" ca="1" si="11"/>
        <v>Vigente</v>
      </c>
      <c r="AF103" s="80" t="str">
        <f t="shared" si="12"/>
        <v>Contrato En Curso</v>
      </c>
      <c r="AG103" s="249"/>
      <c r="AH103" s="111" t="s">
        <v>1460</v>
      </c>
    </row>
    <row r="104" spans="1:35" customFormat="1" ht="32.25" customHeight="1" x14ac:dyDescent="0.35">
      <c r="A104" s="38" t="s">
        <v>51</v>
      </c>
      <c r="B104" s="36"/>
      <c r="C104" s="36"/>
      <c r="D104" s="36"/>
      <c r="E104" s="36" t="s">
        <v>1359</v>
      </c>
      <c r="F104" s="36"/>
      <c r="G104" s="38" t="s">
        <v>1448</v>
      </c>
      <c r="H104" s="36" t="s">
        <v>1449</v>
      </c>
      <c r="I104" s="36">
        <v>3</v>
      </c>
      <c r="J104" s="262">
        <v>44927</v>
      </c>
      <c r="K104" s="262">
        <v>46387</v>
      </c>
      <c r="L104" s="82" t="s">
        <v>1434</v>
      </c>
      <c r="M104" s="36" t="s">
        <v>1451</v>
      </c>
      <c r="N104" s="36" t="s">
        <v>1450</v>
      </c>
      <c r="O104" s="36">
        <v>224102530</v>
      </c>
      <c r="P104" s="250" t="s">
        <v>1472</v>
      </c>
      <c r="Q104" s="36" t="s">
        <v>1446</v>
      </c>
      <c r="R104" s="56">
        <v>44926</v>
      </c>
      <c r="S104" s="279">
        <v>44927</v>
      </c>
      <c r="T104" s="101">
        <v>4</v>
      </c>
      <c r="U104" s="101">
        <v>100</v>
      </c>
      <c r="V104" s="152" t="s">
        <v>913</v>
      </c>
      <c r="W104" s="126">
        <v>44950</v>
      </c>
      <c r="X104" s="248">
        <v>362762</v>
      </c>
      <c r="Y104" s="220" t="str">
        <f t="shared" si="9"/>
        <v>Aprobada</v>
      </c>
      <c r="Z104" s="110"/>
      <c r="AA104" s="111"/>
      <c r="AB104" s="36"/>
      <c r="AC104" s="103">
        <f ca="1">K104-TODAY()</f>
        <v>1172</v>
      </c>
      <c r="AD104" s="103" t="str">
        <f t="shared" si="10"/>
        <v>Ingresado</v>
      </c>
      <c r="AE104" s="80" t="str">
        <f t="shared" ca="1" si="11"/>
        <v>Vigente</v>
      </c>
      <c r="AF104" s="80" t="str">
        <f t="shared" si="12"/>
        <v>Contrato En Curso</v>
      </c>
      <c r="AG104" s="249"/>
      <c r="AH104" s="111"/>
    </row>
    <row r="105" spans="1:35" customFormat="1" ht="32.25" customHeight="1" x14ac:dyDescent="0.35">
      <c r="A105" s="38" t="s">
        <v>51</v>
      </c>
      <c r="B105" s="36"/>
      <c r="C105" s="36"/>
      <c r="D105" s="36"/>
      <c r="E105" s="60" t="s">
        <v>1291</v>
      </c>
      <c r="F105" s="36" t="s">
        <v>58</v>
      </c>
      <c r="G105" s="38" t="s">
        <v>1427</v>
      </c>
      <c r="H105" s="36" t="s">
        <v>122</v>
      </c>
      <c r="I105" s="36">
        <v>2</v>
      </c>
      <c r="J105" s="262">
        <v>44936</v>
      </c>
      <c r="K105" s="262">
        <v>45107</v>
      </c>
      <c r="L105" s="244" t="s">
        <v>518</v>
      </c>
      <c r="M105" s="36" t="s">
        <v>1161</v>
      </c>
      <c r="N105" s="36" t="s">
        <v>1187</v>
      </c>
      <c r="O105" s="36" t="s">
        <v>1452</v>
      </c>
      <c r="P105" s="250" t="s">
        <v>1188</v>
      </c>
      <c r="Q105" s="100" t="s">
        <v>489</v>
      </c>
      <c r="R105" s="56">
        <v>44924</v>
      </c>
      <c r="S105" s="279">
        <v>44925</v>
      </c>
      <c r="T105" s="101">
        <v>3</v>
      </c>
      <c r="U105" s="101">
        <v>100</v>
      </c>
      <c r="V105" s="152" t="s">
        <v>913</v>
      </c>
      <c r="W105" s="126">
        <v>44992</v>
      </c>
      <c r="X105" s="248">
        <v>371575</v>
      </c>
      <c r="Y105" s="220" t="str">
        <f t="shared" si="9"/>
        <v>Aprobada</v>
      </c>
      <c r="Z105" s="110"/>
      <c r="AA105" s="111"/>
      <c r="AB105" s="36"/>
      <c r="AC105" s="103">
        <f ca="1">K105-TODAY()</f>
        <v>-108</v>
      </c>
      <c r="AD105" s="103" t="str">
        <f t="shared" si="10"/>
        <v>Ingresado</v>
      </c>
      <c r="AE105" s="80" t="str">
        <f t="shared" ca="1" si="11"/>
        <v>Vencido</v>
      </c>
      <c r="AF105" s="80" t="str">
        <f t="shared" si="12"/>
        <v>Contrato Finalizado</v>
      </c>
      <c r="AG105" s="36">
        <v>382417</v>
      </c>
      <c r="AH105" s="111" t="s">
        <v>1863</v>
      </c>
    </row>
    <row r="106" spans="1:35" customFormat="1" ht="32.25" customHeight="1" x14ac:dyDescent="0.35">
      <c r="A106" s="38" t="s">
        <v>51</v>
      </c>
      <c r="B106" s="36"/>
      <c r="C106" s="36"/>
      <c r="D106" s="36"/>
      <c r="E106" s="36" t="s">
        <v>161</v>
      </c>
      <c r="F106" s="36"/>
      <c r="G106" s="38" t="s">
        <v>1453</v>
      </c>
      <c r="H106" s="36" t="s">
        <v>1639</v>
      </c>
      <c r="I106" s="36">
        <v>4</v>
      </c>
      <c r="J106" s="262">
        <v>44926</v>
      </c>
      <c r="K106" s="262">
        <v>45077</v>
      </c>
      <c r="L106" s="244" t="s">
        <v>518</v>
      </c>
      <c r="M106" s="60" t="s">
        <v>1268</v>
      </c>
      <c r="N106" s="36" t="s">
        <v>1269</v>
      </c>
      <c r="O106" s="36">
        <v>958637097</v>
      </c>
      <c r="P106" s="250" t="s">
        <v>1454</v>
      </c>
      <c r="Q106" s="100" t="s">
        <v>489</v>
      </c>
      <c r="R106" s="56">
        <v>44920</v>
      </c>
      <c r="S106" s="279">
        <v>44921</v>
      </c>
      <c r="T106" s="101">
        <v>2</v>
      </c>
      <c r="U106" s="101">
        <v>100</v>
      </c>
      <c r="V106" s="152" t="s">
        <v>913</v>
      </c>
      <c r="W106" s="126">
        <v>44936</v>
      </c>
      <c r="X106" s="248">
        <v>374958</v>
      </c>
      <c r="Y106" s="220" t="str">
        <f t="shared" si="9"/>
        <v>Aprobada</v>
      </c>
      <c r="Z106" s="110"/>
      <c r="AA106" s="111"/>
      <c r="AB106" s="36"/>
      <c r="AC106" s="103">
        <f t="shared" ref="AC106:AC157" ca="1" si="13">K106-TODAY()</f>
        <v>-138</v>
      </c>
      <c r="AD106" s="103" t="str">
        <f t="shared" si="10"/>
        <v>Ingresado</v>
      </c>
      <c r="AE106" s="80" t="str">
        <f t="shared" ca="1" si="11"/>
        <v>Vencido</v>
      </c>
      <c r="AF106" s="80" t="str">
        <f t="shared" si="12"/>
        <v>Contrato Finalizado</v>
      </c>
      <c r="AG106" s="36">
        <v>378062</v>
      </c>
      <c r="AH106" s="111" t="s">
        <v>1816</v>
      </c>
    </row>
    <row r="107" spans="1:35" customFormat="1" ht="32.25" customHeight="1" x14ac:dyDescent="0.35">
      <c r="A107" s="38" t="s">
        <v>51</v>
      </c>
      <c r="B107" s="36"/>
      <c r="C107" s="36"/>
      <c r="D107" s="36"/>
      <c r="E107" s="36" t="s">
        <v>1342</v>
      </c>
      <c r="F107" s="36"/>
      <c r="G107" s="38" t="s">
        <v>1456</v>
      </c>
      <c r="H107" s="36" t="s">
        <v>1457</v>
      </c>
      <c r="I107" s="36">
        <v>4</v>
      </c>
      <c r="J107" s="262">
        <v>44570</v>
      </c>
      <c r="K107" s="262">
        <v>45077</v>
      </c>
      <c r="L107" s="244" t="s">
        <v>518</v>
      </c>
      <c r="M107" s="36" t="s">
        <v>934</v>
      </c>
      <c r="N107" s="36" t="s">
        <v>1458</v>
      </c>
      <c r="O107" s="36">
        <v>931863885</v>
      </c>
      <c r="P107" s="250" t="s">
        <v>1459</v>
      </c>
      <c r="Q107" s="100" t="s">
        <v>489</v>
      </c>
      <c r="R107" s="56">
        <v>44932</v>
      </c>
      <c r="S107" s="279">
        <v>44933</v>
      </c>
      <c r="T107" s="101">
        <v>3</v>
      </c>
      <c r="U107" s="101">
        <v>100</v>
      </c>
      <c r="V107" s="152" t="s">
        <v>913</v>
      </c>
      <c r="W107" s="126">
        <v>44942</v>
      </c>
      <c r="X107" s="248">
        <v>362043</v>
      </c>
      <c r="Y107" s="220" t="str">
        <f t="shared" si="9"/>
        <v>Aprobada</v>
      </c>
      <c r="Z107" s="110"/>
      <c r="AA107" s="111"/>
      <c r="AB107" s="36"/>
      <c r="AC107" s="103">
        <f t="shared" ca="1" si="13"/>
        <v>-138</v>
      </c>
      <c r="AD107" s="103" t="str">
        <f t="shared" si="10"/>
        <v>Ingresado</v>
      </c>
      <c r="AE107" s="80" t="str">
        <f t="shared" ca="1" si="11"/>
        <v>Vencido</v>
      </c>
      <c r="AF107" s="80" t="str">
        <f t="shared" si="12"/>
        <v>Contrato Finalizado</v>
      </c>
      <c r="AG107" s="36">
        <v>378595</v>
      </c>
      <c r="AH107" s="111" t="s">
        <v>1824</v>
      </c>
    </row>
    <row r="108" spans="1:35" customFormat="1" ht="32.25" customHeight="1" x14ac:dyDescent="0.35">
      <c r="A108" s="38" t="s">
        <v>51</v>
      </c>
      <c r="B108" s="36"/>
      <c r="C108" s="36"/>
      <c r="D108" s="36"/>
      <c r="E108" s="36" t="s">
        <v>123</v>
      </c>
      <c r="F108" s="36"/>
      <c r="G108" s="38" t="s">
        <v>1492</v>
      </c>
      <c r="H108" s="36" t="s">
        <v>1493</v>
      </c>
      <c r="I108" s="36">
        <v>7</v>
      </c>
      <c r="J108" s="262">
        <v>44935</v>
      </c>
      <c r="K108" s="262">
        <v>45077</v>
      </c>
      <c r="L108" s="244" t="s">
        <v>518</v>
      </c>
      <c r="M108" s="36" t="s">
        <v>562</v>
      </c>
      <c r="N108" s="36" t="s">
        <v>1466</v>
      </c>
      <c r="O108" s="36">
        <v>968318237</v>
      </c>
      <c r="P108" s="250" t="s">
        <v>1494</v>
      </c>
      <c r="Q108" s="100" t="s">
        <v>489</v>
      </c>
      <c r="R108" s="56">
        <v>44573</v>
      </c>
      <c r="S108" s="279">
        <v>44573</v>
      </c>
      <c r="T108" s="101">
        <v>2</v>
      </c>
      <c r="U108" s="101">
        <v>100</v>
      </c>
      <c r="V108" s="152" t="s">
        <v>913</v>
      </c>
      <c r="W108" s="126">
        <v>44942</v>
      </c>
      <c r="X108" s="248">
        <v>362170</v>
      </c>
      <c r="Y108" s="220" t="str">
        <f t="shared" si="9"/>
        <v>Aprobada</v>
      </c>
      <c r="Z108" s="110"/>
      <c r="AA108" s="111"/>
      <c r="AB108" s="36"/>
      <c r="AC108" s="103">
        <f t="shared" ca="1" si="13"/>
        <v>-138</v>
      </c>
      <c r="AD108" s="103" t="str">
        <f t="shared" si="10"/>
        <v>Ingresado</v>
      </c>
      <c r="AE108" s="80" t="str">
        <f t="shared" ca="1" si="11"/>
        <v>Vencido</v>
      </c>
      <c r="AF108" s="80" t="str">
        <f t="shared" si="12"/>
        <v>Contrato Finalizado</v>
      </c>
      <c r="AG108" s="36">
        <v>378545</v>
      </c>
      <c r="AH108" s="111" t="s">
        <v>1823</v>
      </c>
    </row>
    <row r="109" spans="1:35" customFormat="1" ht="32.25" customHeight="1" x14ac:dyDescent="0.35">
      <c r="A109" s="38" t="s">
        <v>51</v>
      </c>
      <c r="B109" s="36"/>
      <c r="C109" s="36"/>
      <c r="D109" s="36"/>
      <c r="E109" s="36" t="s">
        <v>972</v>
      </c>
      <c r="F109" s="36" t="s">
        <v>1496</v>
      </c>
      <c r="G109" s="38" t="s">
        <v>1495</v>
      </c>
      <c r="H109" s="36" t="s">
        <v>1497</v>
      </c>
      <c r="I109" s="36">
        <v>4</v>
      </c>
      <c r="J109" s="262">
        <v>44896</v>
      </c>
      <c r="K109" s="262">
        <v>46268</v>
      </c>
      <c r="L109" s="244" t="s">
        <v>518</v>
      </c>
      <c r="M109" s="36" t="s">
        <v>981</v>
      </c>
      <c r="N109" s="36" t="s">
        <v>1498</v>
      </c>
      <c r="O109" s="36">
        <v>942226925</v>
      </c>
      <c r="P109" s="250" t="s">
        <v>1491</v>
      </c>
      <c r="Q109" s="111" t="s">
        <v>1475</v>
      </c>
      <c r="R109" s="56">
        <v>44573</v>
      </c>
      <c r="S109" s="279">
        <v>44573</v>
      </c>
      <c r="T109" s="101">
        <v>2</v>
      </c>
      <c r="U109" s="101">
        <v>100</v>
      </c>
      <c r="V109" s="152" t="s">
        <v>913</v>
      </c>
      <c r="W109" s="126">
        <v>44949</v>
      </c>
      <c r="X109" s="248">
        <v>362627</v>
      </c>
      <c r="Y109" s="220" t="str">
        <f t="shared" si="9"/>
        <v>Aprobada</v>
      </c>
      <c r="Z109" s="110"/>
      <c r="AA109" s="111"/>
      <c r="AB109" s="36"/>
      <c r="AC109" s="103">
        <f t="shared" ca="1" si="13"/>
        <v>1053</v>
      </c>
      <c r="AD109" s="103" t="str">
        <f t="shared" si="10"/>
        <v>Ingresado</v>
      </c>
      <c r="AE109" s="80" t="str">
        <f t="shared" ca="1" si="11"/>
        <v>Vigente</v>
      </c>
      <c r="AF109" s="80" t="str">
        <f t="shared" si="12"/>
        <v>Contrato En Curso</v>
      </c>
      <c r="AG109" s="249"/>
      <c r="AH109" s="111"/>
    </row>
    <row r="110" spans="1:35" customFormat="1" ht="32.25" customHeight="1" x14ac:dyDescent="0.35">
      <c r="A110" s="38" t="s">
        <v>51</v>
      </c>
      <c r="B110" s="36"/>
      <c r="C110" s="36"/>
      <c r="D110" s="36"/>
      <c r="E110" s="36" t="s">
        <v>972</v>
      </c>
      <c r="F110" s="36" t="s">
        <v>1535</v>
      </c>
      <c r="G110" s="38" t="s">
        <v>1495</v>
      </c>
      <c r="H110" s="36" t="s">
        <v>1497</v>
      </c>
      <c r="I110" s="36">
        <v>2</v>
      </c>
      <c r="J110" s="262">
        <v>44941</v>
      </c>
      <c r="K110" s="262">
        <v>46268</v>
      </c>
      <c r="L110" s="244" t="s">
        <v>518</v>
      </c>
      <c r="M110" s="36" t="s">
        <v>981</v>
      </c>
      <c r="N110" s="36" t="s">
        <v>1536</v>
      </c>
      <c r="O110" s="36">
        <v>971795767</v>
      </c>
      <c r="P110" s="250" t="s">
        <v>1537</v>
      </c>
      <c r="Q110" s="111" t="s">
        <v>1475</v>
      </c>
      <c r="R110" s="56">
        <v>44943</v>
      </c>
      <c r="S110" s="279">
        <v>44943</v>
      </c>
      <c r="T110" s="101">
        <v>4</v>
      </c>
      <c r="U110" s="101">
        <v>100</v>
      </c>
      <c r="V110" s="152" t="s">
        <v>913</v>
      </c>
      <c r="W110" s="126">
        <v>44959</v>
      </c>
      <c r="X110" s="248">
        <v>363655</v>
      </c>
      <c r="Y110" s="220" t="str">
        <f t="shared" si="9"/>
        <v>Aprobada</v>
      </c>
      <c r="Z110" s="110"/>
      <c r="AA110" s="111"/>
      <c r="AB110" s="36"/>
      <c r="AC110" s="103">
        <f ca="1">K110-TODAY()</f>
        <v>1053</v>
      </c>
      <c r="AD110" s="103" t="str">
        <f t="shared" si="10"/>
        <v>Ingresado</v>
      </c>
      <c r="AE110" s="80" t="str">
        <f t="shared" ca="1" si="11"/>
        <v>Vigente</v>
      </c>
      <c r="AF110" s="80" t="str">
        <f t="shared" si="12"/>
        <v>Contrato En Curso</v>
      </c>
      <c r="AG110" s="249"/>
      <c r="AH110" s="111"/>
    </row>
    <row r="111" spans="1:35" customFormat="1" ht="32.25" customHeight="1" x14ac:dyDescent="0.35">
      <c r="A111" s="38" t="s">
        <v>52</v>
      </c>
      <c r="B111" s="36"/>
      <c r="C111" s="36"/>
      <c r="D111" s="36"/>
      <c r="E111" s="36" t="s">
        <v>132</v>
      </c>
      <c r="F111" s="36"/>
      <c r="G111" s="38" t="s">
        <v>1878</v>
      </c>
      <c r="H111" s="36" t="s">
        <v>1879</v>
      </c>
      <c r="I111" s="36">
        <v>2</v>
      </c>
      <c r="J111" s="262">
        <v>43845</v>
      </c>
      <c r="K111" s="262">
        <v>45306</v>
      </c>
      <c r="L111" s="244" t="s">
        <v>518</v>
      </c>
      <c r="M111" s="36" t="s">
        <v>1881</v>
      </c>
      <c r="N111" s="36" t="s">
        <v>1880</v>
      </c>
      <c r="O111" s="36">
        <v>931914237</v>
      </c>
      <c r="P111" s="295" t="s">
        <v>1882</v>
      </c>
      <c r="Q111" s="111" t="s">
        <v>1883</v>
      </c>
      <c r="R111" s="56">
        <v>43851</v>
      </c>
      <c r="S111" s="279">
        <v>43851</v>
      </c>
      <c r="T111" s="101">
        <v>0</v>
      </c>
      <c r="U111" s="101">
        <v>100</v>
      </c>
      <c r="V111" s="152" t="s">
        <v>913</v>
      </c>
      <c r="W111" s="126">
        <v>43851</v>
      </c>
      <c r="X111" s="248">
        <v>223176</v>
      </c>
      <c r="Y111" s="220" t="str">
        <f t="shared" si="9"/>
        <v>Aprobada</v>
      </c>
      <c r="Z111" s="110"/>
      <c r="AA111" s="111"/>
      <c r="AB111" s="36"/>
      <c r="AC111" s="103">
        <f ca="1">K111-TODAY()</f>
        <v>91</v>
      </c>
      <c r="AD111" s="103" t="str">
        <f t="shared" si="10"/>
        <v>Ingresado</v>
      </c>
      <c r="AE111" s="80" t="str">
        <f t="shared" ca="1" si="11"/>
        <v>Vigente</v>
      </c>
      <c r="AF111" s="80" t="str">
        <f t="shared" si="12"/>
        <v>Contrato En Curso</v>
      </c>
      <c r="AG111" s="249"/>
      <c r="AH111" s="111"/>
    </row>
    <row r="112" spans="1:35" customFormat="1" ht="32.25" customHeight="1" x14ac:dyDescent="0.35">
      <c r="A112" s="38" t="s">
        <v>51</v>
      </c>
      <c r="B112" s="36"/>
      <c r="C112" s="36"/>
      <c r="D112" s="36"/>
      <c r="E112" s="36" t="s">
        <v>1395</v>
      </c>
      <c r="F112" s="36"/>
      <c r="G112" s="38" t="s">
        <v>1601</v>
      </c>
      <c r="H112" s="36" t="s">
        <v>1602</v>
      </c>
      <c r="I112" s="36">
        <v>3</v>
      </c>
      <c r="J112" s="262">
        <v>44950</v>
      </c>
      <c r="K112" s="262">
        <v>46295</v>
      </c>
      <c r="L112" s="285" t="s">
        <v>505</v>
      </c>
      <c r="M112" s="36" t="s">
        <v>1585</v>
      </c>
      <c r="N112" s="36" t="s">
        <v>1586</v>
      </c>
      <c r="O112" s="36">
        <v>940091820</v>
      </c>
      <c r="P112" s="250" t="s">
        <v>1587</v>
      </c>
      <c r="Q112" s="100" t="s">
        <v>489</v>
      </c>
      <c r="R112" s="56">
        <v>44946</v>
      </c>
      <c r="S112" s="279">
        <v>44947</v>
      </c>
      <c r="T112" s="101">
        <v>2</v>
      </c>
      <c r="U112" s="101">
        <v>100</v>
      </c>
      <c r="V112" s="152" t="s">
        <v>913</v>
      </c>
      <c r="W112" s="126">
        <v>44951</v>
      </c>
      <c r="X112" s="248">
        <v>362889</v>
      </c>
      <c r="Y112" s="220" t="str">
        <f t="shared" si="9"/>
        <v>Aprobada</v>
      </c>
      <c r="Z112" s="110"/>
      <c r="AA112" s="111"/>
      <c r="AB112" s="36"/>
      <c r="AC112" s="103">
        <f t="shared" ca="1" si="13"/>
        <v>1080</v>
      </c>
      <c r="AD112" s="103" t="str">
        <f t="shared" si="10"/>
        <v>Ingresado</v>
      </c>
      <c r="AE112" s="80" t="str">
        <f t="shared" ca="1" si="11"/>
        <v>Vigente</v>
      </c>
      <c r="AF112" s="80" t="str">
        <f t="shared" si="12"/>
        <v>Contrato En Curso</v>
      </c>
      <c r="AG112" s="249"/>
      <c r="AH112" s="111"/>
    </row>
    <row r="113" spans="1:35" customFormat="1" ht="32.25" customHeight="1" x14ac:dyDescent="0.35">
      <c r="A113" s="38" t="s">
        <v>51</v>
      </c>
      <c r="B113" s="36"/>
      <c r="C113" s="36"/>
      <c r="D113" s="36"/>
      <c r="E113" s="36" t="s">
        <v>441</v>
      </c>
      <c r="F113" s="36"/>
      <c r="G113" s="38" t="s">
        <v>1612</v>
      </c>
      <c r="H113" s="36" t="s">
        <v>1613</v>
      </c>
      <c r="I113" s="36">
        <v>5</v>
      </c>
      <c r="J113" s="262">
        <v>44959</v>
      </c>
      <c r="K113" s="262">
        <v>45991</v>
      </c>
      <c r="L113" s="285" t="s">
        <v>505</v>
      </c>
      <c r="M113" s="36" t="s">
        <v>492</v>
      </c>
      <c r="N113" s="36" t="s">
        <v>1614</v>
      </c>
      <c r="O113" s="36">
        <v>942062380</v>
      </c>
      <c r="P113" s="250" t="s">
        <v>1615</v>
      </c>
      <c r="Q113" s="100" t="s">
        <v>489</v>
      </c>
      <c r="R113" s="56">
        <v>44949</v>
      </c>
      <c r="S113" s="279">
        <v>44950</v>
      </c>
      <c r="T113" s="101">
        <v>3</v>
      </c>
      <c r="U113" s="101">
        <v>100</v>
      </c>
      <c r="V113" s="152" t="s">
        <v>913</v>
      </c>
      <c r="W113" s="126">
        <v>44958</v>
      </c>
      <c r="X113" s="248">
        <v>363600</v>
      </c>
      <c r="Y113" s="220" t="str">
        <f t="shared" si="9"/>
        <v>Aprobada</v>
      </c>
      <c r="Z113" s="110"/>
      <c r="AA113" s="111"/>
      <c r="AB113" s="36"/>
      <c r="AC113" s="103">
        <f t="shared" ca="1" si="13"/>
        <v>776</v>
      </c>
      <c r="AD113" s="103" t="str">
        <f t="shared" si="10"/>
        <v>Ingresado</v>
      </c>
      <c r="AE113" s="80" t="str">
        <f t="shared" ca="1" si="11"/>
        <v>Vigente</v>
      </c>
      <c r="AF113" s="80" t="str">
        <f t="shared" si="12"/>
        <v>Contrato En Curso</v>
      </c>
      <c r="AG113" s="249"/>
      <c r="AH113" s="111"/>
    </row>
    <row r="114" spans="1:35" customFormat="1" ht="32.25" customHeight="1" x14ac:dyDescent="0.35">
      <c r="A114" s="38" t="s">
        <v>51</v>
      </c>
      <c r="B114" s="36"/>
      <c r="C114" s="36"/>
      <c r="D114" s="36"/>
      <c r="E114" s="36" t="s">
        <v>317</v>
      </c>
      <c r="F114" s="36" t="s">
        <v>1616</v>
      </c>
      <c r="G114" s="38" t="s">
        <v>1375</v>
      </c>
      <c r="H114" s="36" t="s">
        <v>1617</v>
      </c>
      <c r="I114" s="36">
        <v>3</v>
      </c>
      <c r="J114" s="262">
        <v>44970</v>
      </c>
      <c r="K114" s="262">
        <v>45291</v>
      </c>
      <c r="L114" s="285" t="s">
        <v>505</v>
      </c>
      <c r="M114" s="36" t="s">
        <v>1640</v>
      </c>
      <c r="N114" s="36" t="s">
        <v>1618</v>
      </c>
      <c r="O114" s="36">
        <v>975181780</v>
      </c>
      <c r="P114" s="250" t="s">
        <v>1619</v>
      </c>
      <c r="Q114" s="100" t="s">
        <v>489</v>
      </c>
      <c r="R114" s="56">
        <v>44951</v>
      </c>
      <c r="S114" s="279">
        <v>44951</v>
      </c>
      <c r="T114" s="101">
        <v>2</v>
      </c>
      <c r="U114" s="101">
        <v>100</v>
      </c>
      <c r="V114" s="152" t="s">
        <v>913</v>
      </c>
      <c r="W114" s="126" t="s">
        <v>1689</v>
      </c>
      <c r="X114" s="248">
        <v>368297</v>
      </c>
      <c r="Y114" s="220" t="str">
        <f t="shared" si="9"/>
        <v>Aprobada</v>
      </c>
      <c r="Z114" s="110"/>
      <c r="AA114" s="111"/>
      <c r="AB114" s="36"/>
      <c r="AC114" s="103">
        <f t="shared" ca="1" si="13"/>
        <v>76</v>
      </c>
      <c r="AD114" s="103" t="str">
        <f t="shared" si="10"/>
        <v>Ingresado</v>
      </c>
      <c r="AE114" s="80" t="str">
        <f t="shared" ca="1" si="11"/>
        <v>Vigente</v>
      </c>
      <c r="AF114" s="80" t="str">
        <f t="shared" si="12"/>
        <v>Contrato En Curso</v>
      </c>
      <c r="AG114" s="249"/>
      <c r="AH114" s="111"/>
    </row>
    <row r="115" spans="1:35" customFormat="1" ht="32.25" customHeight="1" x14ac:dyDescent="0.35">
      <c r="A115" s="38" t="s">
        <v>51</v>
      </c>
      <c r="B115" s="259"/>
      <c r="C115" s="151"/>
      <c r="D115" s="258"/>
      <c r="E115" s="36" t="s">
        <v>1621</v>
      </c>
      <c r="F115" s="36"/>
      <c r="G115" s="38" t="s">
        <v>1622</v>
      </c>
      <c r="H115" s="36" t="s">
        <v>1641</v>
      </c>
      <c r="I115" s="36">
        <v>2</v>
      </c>
      <c r="J115" s="262">
        <v>44927</v>
      </c>
      <c r="K115" s="262">
        <v>45657</v>
      </c>
      <c r="L115" s="285" t="s">
        <v>505</v>
      </c>
      <c r="M115" s="36" t="s">
        <v>506</v>
      </c>
      <c r="N115" s="36" t="s">
        <v>1624</v>
      </c>
      <c r="O115" s="36">
        <v>984083108</v>
      </c>
      <c r="P115" s="250" t="s">
        <v>1623</v>
      </c>
      <c r="Q115" s="100" t="s">
        <v>489</v>
      </c>
      <c r="R115" s="56">
        <v>44955</v>
      </c>
      <c r="S115" s="279">
        <v>44956</v>
      </c>
      <c r="T115" s="101">
        <v>5</v>
      </c>
      <c r="U115" s="101">
        <v>100</v>
      </c>
      <c r="V115" s="152" t="s">
        <v>913</v>
      </c>
      <c r="W115" s="126">
        <v>45235</v>
      </c>
      <c r="X115" s="248">
        <v>376386</v>
      </c>
      <c r="Y115" s="220" t="str">
        <f t="shared" si="9"/>
        <v>Aprobada</v>
      </c>
      <c r="Z115" s="110"/>
      <c r="AA115" s="111"/>
      <c r="AB115" s="36"/>
      <c r="AC115" s="103">
        <f t="shared" ca="1" si="13"/>
        <v>442</v>
      </c>
      <c r="AD115" s="103" t="str">
        <f t="shared" si="10"/>
        <v>Ingresado</v>
      </c>
      <c r="AE115" s="80" t="str">
        <f t="shared" ca="1" si="11"/>
        <v>Vigente</v>
      </c>
      <c r="AF115" s="80" t="str">
        <f t="shared" si="12"/>
        <v>Contrato En Curso</v>
      </c>
      <c r="AG115" s="249"/>
      <c r="AH115" s="111"/>
    </row>
    <row r="116" spans="1:35" customFormat="1" ht="32.25" customHeight="1" x14ac:dyDescent="0.35">
      <c r="A116" s="38" t="s">
        <v>51</v>
      </c>
      <c r="B116" s="78"/>
      <c r="C116" s="10"/>
      <c r="D116" s="260"/>
      <c r="E116" s="36" t="s">
        <v>1625</v>
      </c>
      <c r="F116" s="36" t="s">
        <v>1626</v>
      </c>
      <c r="G116" s="38" t="s">
        <v>1495</v>
      </c>
      <c r="H116" s="36" t="s">
        <v>1630</v>
      </c>
      <c r="I116" s="36">
        <v>1</v>
      </c>
      <c r="J116" s="262">
        <v>44941</v>
      </c>
      <c r="K116" s="262">
        <v>46268</v>
      </c>
      <c r="L116" s="285" t="s">
        <v>505</v>
      </c>
      <c r="M116" s="36" t="s">
        <v>981</v>
      </c>
      <c r="N116" s="36" t="s">
        <v>1627</v>
      </c>
      <c r="O116" s="36">
        <v>979813004</v>
      </c>
      <c r="P116" s="250" t="s">
        <v>1628</v>
      </c>
      <c r="Q116" s="111" t="s">
        <v>1475</v>
      </c>
      <c r="R116" s="56">
        <v>44958</v>
      </c>
      <c r="S116" s="279">
        <v>44959</v>
      </c>
      <c r="T116" s="101">
        <v>3</v>
      </c>
      <c r="U116" s="101">
        <v>100</v>
      </c>
      <c r="V116" s="152" t="s">
        <v>913</v>
      </c>
      <c r="W116" s="126">
        <v>44976</v>
      </c>
      <c r="X116" s="248">
        <v>366227</v>
      </c>
      <c r="Y116" s="220" t="str">
        <f t="shared" si="9"/>
        <v>Aprobada</v>
      </c>
      <c r="Z116" s="110"/>
      <c r="AA116" s="111"/>
      <c r="AB116" s="36"/>
      <c r="AC116" s="103">
        <f t="shared" ca="1" si="13"/>
        <v>1053</v>
      </c>
      <c r="AD116" s="103" t="str">
        <f t="shared" si="10"/>
        <v>Ingresado</v>
      </c>
      <c r="AE116" s="80" t="str">
        <f t="shared" ca="1" si="11"/>
        <v>Vigente</v>
      </c>
      <c r="AF116" s="80" t="str">
        <f t="shared" si="12"/>
        <v>Contrato En Curso</v>
      </c>
      <c r="AG116" s="249"/>
      <c r="AH116" s="111" t="s">
        <v>1633</v>
      </c>
    </row>
    <row r="117" spans="1:35" customFormat="1" ht="32.25" customHeight="1" x14ac:dyDescent="0.35">
      <c r="A117" s="38" t="s">
        <v>51</v>
      </c>
      <c r="B117" s="78"/>
      <c r="C117" s="10"/>
      <c r="D117" s="260"/>
      <c r="E117" s="36" t="s">
        <v>1625</v>
      </c>
      <c r="F117" s="36" t="s">
        <v>1629</v>
      </c>
      <c r="G117" s="38" t="s">
        <v>1495</v>
      </c>
      <c r="H117" s="36" t="s">
        <v>1630</v>
      </c>
      <c r="I117" s="36">
        <v>1</v>
      </c>
      <c r="J117" s="262">
        <v>44941</v>
      </c>
      <c r="K117" s="262">
        <v>46268</v>
      </c>
      <c r="L117" s="285" t="s">
        <v>505</v>
      </c>
      <c r="M117" s="36" t="s">
        <v>981</v>
      </c>
      <c r="N117" s="36" t="s">
        <v>1536</v>
      </c>
      <c r="O117" s="36">
        <v>971795767</v>
      </c>
      <c r="P117" s="250" t="s">
        <v>1537</v>
      </c>
      <c r="Q117" s="111" t="s">
        <v>1475</v>
      </c>
      <c r="R117" s="56">
        <v>44963</v>
      </c>
      <c r="S117" s="279">
        <v>44964</v>
      </c>
      <c r="T117" s="101">
        <v>3</v>
      </c>
      <c r="U117" s="101">
        <v>100</v>
      </c>
      <c r="V117" s="152" t="s">
        <v>913</v>
      </c>
      <c r="W117" s="126">
        <v>44978</v>
      </c>
      <c r="X117" s="248">
        <v>367123</v>
      </c>
      <c r="Y117" s="220" t="str">
        <f t="shared" si="9"/>
        <v>Aprobada</v>
      </c>
      <c r="Z117" s="110"/>
      <c r="AA117" s="111"/>
      <c r="AB117" s="36"/>
      <c r="AC117" s="103">
        <f ca="1">K117-TODAY()</f>
        <v>1053</v>
      </c>
      <c r="AD117" s="103" t="str">
        <f t="shared" si="10"/>
        <v>Ingresado</v>
      </c>
      <c r="AE117" s="80" t="str">
        <f t="shared" ca="1" si="11"/>
        <v>Vigente</v>
      </c>
      <c r="AF117" s="80" t="str">
        <f t="shared" si="12"/>
        <v>Contrato En Curso</v>
      </c>
      <c r="AG117" s="249"/>
      <c r="AH117" s="111" t="s">
        <v>1634</v>
      </c>
    </row>
    <row r="118" spans="1:35" customFormat="1" ht="32.25" customHeight="1" x14ac:dyDescent="0.35">
      <c r="A118" s="269" t="s">
        <v>51</v>
      </c>
      <c r="B118" s="265"/>
      <c r="C118" s="266"/>
      <c r="D118" s="267"/>
      <c r="E118" s="268" t="s">
        <v>1625</v>
      </c>
      <c r="F118" s="268" t="s">
        <v>1631</v>
      </c>
      <c r="G118" s="269" t="s">
        <v>1495</v>
      </c>
      <c r="H118" s="268" t="s">
        <v>1630</v>
      </c>
      <c r="I118" s="268">
        <v>1</v>
      </c>
      <c r="J118" s="270">
        <v>44941</v>
      </c>
      <c r="K118" s="270">
        <v>46268</v>
      </c>
      <c r="L118" s="286" t="s">
        <v>505</v>
      </c>
      <c r="M118" s="268" t="s">
        <v>981</v>
      </c>
      <c r="N118" s="268" t="s">
        <v>1632</v>
      </c>
      <c r="O118" s="268">
        <v>9870258165</v>
      </c>
      <c r="P118" s="287" t="s">
        <v>1537</v>
      </c>
      <c r="Q118" s="271" t="s">
        <v>1475</v>
      </c>
      <c r="R118" s="277">
        <v>44963</v>
      </c>
      <c r="S118" s="280">
        <v>44964</v>
      </c>
      <c r="T118" s="272">
        <v>3</v>
      </c>
      <c r="U118" s="272">
        <v>100</v>
      </c>
      <c r="V118" s="288" t="s">
        <v>913</v>
      </c>
      <c r="W118" s="289" t="s">
        <v>1687</v>
      </c>
      <c r="X118" s="290">
        <v>368112</v>
      </c>
      <c r="Y118" s="220" t="str">
        <f t="shared" si="9"/>
        <v>Aprobada</v>
      </c>
      <c r="Z118" s="273"/>
      <c r="AA118" s="271"/>
      <c r="AB118" s="268"/>
      <c r="AC118" s="274">
        <f ca="1">K118-TODAY()</f>
        <v>1053</v>
      </c>
      <c r="AD118" s="103" t="str">
        <f t="shared" si="10"/>
        <v>Ingresado</v>
      </c>
      <c r="AE118" s="80" t="str">
        <f t="shared" ca="1" si="11"/>
        <v>Vigente</v>
      </c>
      <c r="AF118" s="80" t="str">
        <f t="shared" si="12"/>
        <v>Contrato En Curso</v>
      </c>
      <c r="AG118" s="292"/>
      <c r="AH118" s="271" t="s">
        <v>1688</v>
      </c>
    </row>
    <row r="119" spans="1:35" customFormat="1" ht="32.25" customHeight="1" x14ac:dyDescent="0.35">
      <c r="A119" s="38" t="s">
        <v>51</v>
      </c>
      <c r="B119" s="36"/>
      <c r="C119" s="36"/>
      <c r="D119" s="36"/>
      <c r="E119" s="36" t="s">
        <v>1676</v>
      </c>
      <c r="F119" s="36"/>
      <c r="G119" s="38" t="s">
        <v>1677</v>
      </c>
      <c r="H119" s="36" t="s">
        <v>1678</v>
      </c>
      <c r="I119" s="36">
        <v>3</v>
      </c>
      <c r="J119" s="262">
        <v>44984</v>
      </c>
      <c r="K119" s="262">
        <v>45077</v>
      </c>
      <c r="L119" s="285" t="s">
        <v>486</v>
      </c>
      <c r="M119" s="36" t="s">
        <v>1683</v>
      </c>
      <c r="N119" s="36" t="s">
        <v>1679</v>
      </c>
      <c r="O119" s="36">
        <v>953714246</v>
      </c>
      <c r="P119" s="250" t="s">
        <v>1680</v>
      </c>
      <c r="Q119" s="100" t="s">
        <v>489</v>
      </c>
      <c r="R119" s="56">
        <v>44973</v>
      </c>
      <c r="S119" s="279">
        <v>45077</v>
      </c>
      <c r="T119" s="101">
        <v>3</v>
      </c>
      <c r="U119" s="101">
        <v>100</v>
      </c>
      <c r="V119" s="152" t="s">
        <v>913</v>
      </c>
      <c r="W119" s="126">
        <v>44984</v>
      </c>
      <c r="X119" s="248">
        <v>368108</v>
      </c>
      <c r="Y119" s="220" t="str">
        <f t="shared" si="9"/>
        <v>Aprobada</v>
      </c>
      <c r="Z119" s="110"/>
      <c r="AA119" s="111"/>
      <c r="AB119" s="36"/>
      <c r="AC119" s="103">
        <f t="shared" ca="1" si="13"/>
        <v>-138</v>
      </c>
      <c r="AD119" s="103" t="str">
        <f t="shared" si="10"/>
        <v>Ingresado</v>
      </c>
      <c r="AE119" s="80" t="str">
        <f t="shared" ca="1" si="11"/>
        <v>Vencido</v>
      </c>
      <c r="AF119" s="80" t="str">
        <f t="shared" si="12"/>
        <v>Contrato Finalizado</v>
      </c>
      <c r="AG119" s="36" t="s">
        <v>1820</v>
      </c>
      <c r="AH119" s="111" t="s">
        <v>1821</v>
      </c>
    </row>
    <row r="120" spans="1:35" customFormat="1" ht="32.25" customHeight="1" x14ac:dyDescent="0.35">
      <c r="A120" s="31" t="s">
        <v>52</v>
      </c>
      <c r="B120" s="30" t="s">
        <v>17</v>
      </c>
      <c r="C120" s="32" t="s">
        <v>323</v>
      </c>
      <c r="D120" s="32" t="s">
        <v>81</v>
      </c>
      <c r="E120" s="36" t="s">
        <v>107</v>
      </c>
      <c r="F120" s="36"/>
      <c r="G120" s="32" t="s">
        <v>1685</v>
      </c>
      <c r="H120" s="32" t="s">
        <v>1681</v>
      </c>
      <c r="I120" s="32">
        <v>1</v>
      </c>
      <c r="J120" s="53">
        <v>44958</v>
      </c>
      <c r="K120" s="53">
        <v>45169</v>
      </c>
      <c r="L120" s="285" t="s">
        <v>505</v>
      </c>
      <c r="M120" s="36" t="s">
        <v>1683</v>
      </c>
      <c r="N120" s="36" t="s">
        <v>499</v>
      </c>
      <c r="O120" s="60">
        <v>961419779</v>
      </c>
      <c r="P120" s="250" t="s">
        <v>1682</v>
      </c>
      <c r="Q120" s="100" t="s">
        <v>611</v>
      </c>
      <c r="R120" s="262">
        <v>44980</v>
      </c>
      <c r="S120" s="262">
        <v>44981</v>
      </c>
      <c r="T120" s="122">
        <v>2</v>
      </c>
      <c r="U120" s="101">
        <v>100</v>
      </c>
      <c r="V120" s="152" t="s">
        <v>913</v>
      </c>
      <c r="W120" s="126">
        <v>44929</v>
      </c>
      <c r="X120" s="38">
        <v>368388</v>
      </c>
      <c r="Y120" s="220" t="str">
        <f t="shared" si="9"/>
        <v>Aprobada</v>
      </c>
      <c r="Z120" s="110"/>
      <c r="AA120" s="111" t="s">
        <v>733</v>
      </c>
      <c r="AB120" s="134" t="s">
        <v>83</v>
      </c>
      <c r="AC120" s="103">
        <f t="shared" ca="1" si="13"/>
        <v>-46</v>
      </c>
      <c r="AD120" s="103" t="str">
        <f t="shared" si="10"/>
        <v>Ingresado</v>
      </c>
      <c r="AE120" s="80" t="str">
        <f t="shared" ca="1" si="11"/>
        <v>Vencido</v>
      </c>
      <c r="AF120" s="80" t="str">
        <f t="shared" si="12"/>
        <v>Contrato Finalizado</v>
      </c>
      <c r="AG120" s="38">
        <v>389474</v>
      </c>
      <c r="AH120" s="111" t="s">
        <v>1936</v>
      </c>
      <c r="AI120" s="235"/>
    </row>
    <row r="121" spans="1:35" customFormat="1" ht="32.25" customHeight="1" x14ac:dyDescent="0.35">
      <c r="A121" s="38" t="s">
        <v>52</v>
      </c>
      <c r="B121" s="36"/>
      <c r="C121" s="36"/>
      <c r="D121" s="36"/>
      <c r="E121" s="36" t="s">
        <v>308</v>
      </c>
      <c r="F121" s="36"/>
      <c r="G121" s="38" t="s">
        <v>1694</v>
      </c>
      <c r="H121" s="36" t="s">
        <v>1695</v>
      </c>
      <c r="I121" s="36">
        <v>12</v>
      </c>
      <c r="J121" s="262">
        <v>44986</v>
      </c>
      <c r="K121" s="262">
        <v>46081</v>
      </c>
      <c r="L121" s="285" t="s">
        <v>486</v>
      </c>
      <c r="M121" s="36" t="s">
        <v>1698</v>
      </c>
      <c r="N121" s="36" t="s">
        <v>1696</v>
      </c>
      <c r="O121" s="36">
        <v>56968491645</v>
      </c>
      <c r="P121" s="250" t="s">
        <v>1697</v>
      </c>
      <c r="Q121" s="100" t="s">
        <v>489</v>
      </c>
      <c r="R121" s="56">
        <v>44973</v>
      </c>
      <c r="S121" s="279">
        <v>44986</v>
      </c>
      <c r="T121" s="101">
        <v>6</v>
      </c>
      <c r="U121" s="101">
        <v>93</v>
      </c>
      <c r="V121" s="152" t="s">
        <v>913</v>
      </c>
      <c r="W121" s="126">
        <v>45055</v>
      </c>
      <c r="X121" s="248">
        <v>376173</v>
      </c>
      <c r="Y121" s="220" t="str">
        <f t="shared" si="9"/>
        <v>Aprobada</v>
      </c>
      <c r="Z121" s="110"/>
      <c r="AA121" s="111"/>
      <c r="AB121" s="36"/>
      <c r="AC121" s="103">
        <f ca="1">K121-TODAY()</f>
        <v>866</v>
      </c>
      <c r="AD121" s="103" t="str">
        <f t="shared" si="10"/>
        <v>Ingresado</v>
      </c>
      <c r="AE121" s="80" t="str">
        <f t="shared" ca="1" si="11"/>
        <v>Vigente</v>
      </c>
      <c r="AF121" s="80" t="str">
        <f t="shared" si="12"/>
        <v>Contrato En Curso</v>
      </c>
      <c r="AG121" s="249"/>
      <c r="AH121" s="111" t="s">
        <v>1693</v>
      </c>
    </row>
    <row r="122" spans="1:35" customFormat="1" ht="32.25" customHeight="1" x14ac:dyDescent="0.35">
      <c r="A122" s="38" t="s">
        <v>51</v>
      </c>
      <c r="B122" s="36"/>
      <c r="C122" s="36"/>
      <c r="D122" s="36"/>
      <c r="E122" s="36" t="s">
        <v>1372</v>
      </c>
      <c r="F122" s="36"/>
      <c r="G122" s="38" t="s">
        <v>1699</v>
      </c>
      <c r="H122" s="36" t="s">
        <v>1700</v>
      </c>
      <c r="I122" s="36">
        <v>7</v>
      </c>
      <c r="J122" s="262">
        <v>44986</v>
      </c>
      <c r="K122" s="262">
        <v>45291</v>
      </c>
      <c r="L122" s="285" t="s">
        <v>486</v>
      </c>
      <c r="M122" s="36" t="s">
        <v>492</v>
      </c>
      <c r="N122" s="36" t="s">
        <v>1909</v>
      </c>
      <c r="O122" s="36">
        <v>56989205103</v>
      </c>
      <c r="P122" s="295" t="s">
        <v>1604</v>
      </c>
      <c r="Q122" s="100" t="s">
        <v>489</v>
      </c>
      <c r="R122" s="56">
        <v>44985</v>
      </c>
      <c r="S122" s="279">
        <v>44986</v>
      </c>
      <c r="T122" s="101">
        <v>3</v>
      </c>
      <c r="U122" s="101">
        <v>100</v>
      </c>
      <c r="V122" s="152" t="s">
        <v>913</v>
      </c>
      <c r="W122" s="126">
        <v>45002</v>
      </c>
      <c r="X122" s="248">
        <v>369678</v>
      </c>
      <c r="Y122" s="220" t="str">
        <f t="shared" ref="Y122:Y185" si="14">IF(V122="si","Aprobada","En Revisión")</f>
        <v>Aprobada</v>
      </c>
      <c r="Z122" s="110"/>
      <c r="AA122" s="111"/>
      <c r="AB122" s="36"/>
      <c r="AC122" s="103">
        <f ca="1">K122-TODAY()</f>
        <v>76</v>
      </c>
      <c r="AD122" s="103" t="str">
        <f t="shared" si="10"/>
        <v>Ingresado</v>
      </c>
      <c r="AE122" s="80" t="str">
        <f t="shared" ca="1" si="11"/>
        <v>Vigente</v>
      </c>
      <c r="AF122" s="80" t="str">
        <f t="shared" si="12"/>
        <v>Contrato En Curso</v>
      </c>
      <c r="AG122" s="249"/>
      <c r="AH122" s="111" t="s">
        <v>1919</v>
      </c>
    </row>
    <row r="123" spans="1:35" customFormat="1" ht="32.25" customHeight="1" x14ac:dyDescent="0.35">
      <c r="A123" s="38" t="s">
        <v>51</v>
      </c>
      <c r="B123" s="36"/>
      <c r="C123" s="36"/>
      <c r="D123" s="36"/>
      <c r="E123" s="36" t="s">
        <v>1372</v>
      </c>
      <c r="F123" s="36" t="s">
        <v>117</v>
      </c>
      <c r="G123" s="38" t="s">
        <v>1699</v>
      </c>
      <c r="H123" s="36" t="s">
        <v>1700</v>
      </c>
      <c r="I123" s="36">
        <v>2</v>
      </c>
      <c r="J123" s="262">
        <v>44986</v>
      </c>
      <c r="K123" s="262">
        <v>45291</v>
      </c>
      <c r="L123" s="285" t="s">
        <v>486</v>
      </c>
      <c r="M123" s="36" t="s">
        <v>492</v>
      </c>
      <c r="N123" s="36" t="s">
        <v>1603</v>
      </c>
      <c r="O123" s="36">
        <v>958071274</v>
      </c>
      <c r="P123" s="295" t="s">
        <v>1604</v>
      </c>
      <c r="Q123" s="100" t="s">
        <v>489</v>
      </c>
      <c r="R123" s="56">
        <v>44992</v>
      </c>
      <c r="S123" s="279">
        <v>44996</v>
      </c>
      <c r="T123" s="101">
        <v>3</v>
      </c>
      <c r="U123" s="101">
        <v>100</v>
      </c>
      <c r="V123" s="152" t="s">
        <v>913</v>
      </c>
      <c r="W123" s="126">
        <v>45002</v>
      </c>
      <c r="X123" s="248">
        <v>369681</v>
      </c>
      <c r="Y123" s="220" t="str">
        <f t="shared" si="14"/>
        <v>Aprobada</v>
      </c>
      <c r="Z123" s="110"/>
      <c r="AA123" s="111"/>
      <c r="AB123" s="36"/>
      <c r="AC123" s="103">
        <f t="shared" ca="1" si="13"/>
        <v>76</v>
      </c>
      <c r="AD123" s="103" t="str">
        <f t="shared" ref="AD123:AD185" si="15">IF(X123&gt;1,"Ingresado","En Proceso")</f>
        <v>Ingresado</v>
      </c>
      <c r="AE123" s="80" t="str">
        <f t="shared" ref="AE123:AE185" ca="1" si="16">IF(AND(AC123&lt;=0),"Vencido",IF(AND(AC123&lt;31),"Realizar Cierre o Extensión de contrato",IF(AND(AC123&gt;30),"Vigente")))</f>
        <v>Vigente</v>
      </c>
      <c r="AF123" s="80" t="str">
        <f t="shared" ref="AF123:AF185" si="17">IF(AND(AG123&gt;=1),"Contrato Finalizado","Contrato En Curso")</f>
        <v>Contrato En Curso</v>
      </c>
      <c r="AG123" s="249"/>
      <c r="AH123" s="111" t="s">
        <v>1922</v>
      </c>
    </row>
    <row r="124" spans="1:35" customFormat="1" ht="32.25" customHeight="1" x14ac:dyDescent="0.35">
      <c r="A124" s="38" t="s">
        <v>51</v>
      </c>
      <c r="B124" s="36"/>
      <c r="C124" s="36"/>
      <c r="D124" s="36"/>
      <c r="E124" s="36" t="s">
        <v>308</v>
      </c>
      <c r="F124" s="36" t="s">
        <v>1701</v>
      </c>
      <c r="G124" s="38" t="s">
        <v>1694</v>
      </c>
      <c r="H124" s="36" t="s">
        <v>122</v>
      </c>
      <c r="I124" s="36">
        <v>2</v>
      </c>
      <c r="J124" s="262">
        <v>45000</v>
      </c>
      <c r="K124" s="262">
        <v>46081</v>
      </c>
      <c r="L124" s="285" t="s">
        <v>505</v>
      </c>
      <c r="M124" s="36" t="s">
        <v>1698</v>
      </c>
      <c r="N124" s="36" t="s">
        <v>1702</v>
      </c>
      <c r="O124" s="36">
        <v>992187372</v>
      </c>
      <c r="P124" s="295" t="s">
        <v>1703</v>
      </c>
      <c r="Q124" s="100" t="s">
        <v>489</v>
      </c>
      <c r="R124" s="56">
        <v>44999</v>
      </c>
      <c r="S124" s="279">
        <v>45000</v>
      </c>
      <c r="T124" s="101">
        <v>3</v>
      </c>
      <c r="U124" s="101">
        <v>100</v>
      </c>
      <c r="V124" s="152" t="s">
        <v>913</v>
      </c>
      <c r="W124" s="126">
        <v>45006</v>
      </c>
      <c r="X124" s="248">
        <v>370061</v>
      </c>
      <c r="Y124" s="220" t="str">
        <f t="shared" si="14"/>
        <v>Aprobada</v>
      </c>
      <c r="Z124" s="110"/>
      <c r="AA124" s="111"/>
      <c r="AB124" s="36"/>
      <c r="AC124" s="103">
        <f t="shared" ca="1" si="13"/>
        <v>866</v>
      </c>
      <c r="AD124" s="103" t="str">
        <f t="shared" si="15"/>
        <v>Ingresado</v>
      </c>
      <c r="AE124" s="80" t="str">
        <f t="shared" ca="1" si="16"/>
        <v>Vigente</v>
      </c>
      <c r="AF124" s="80" t="str">
        <f t="shared" si="17"/>
        <v>Contrato En Curso</v>
      </c>
      <c r="AG124" s="249"/>
      <c r="AH124" s="111"/>
    </row>
    <row r="125" spans="1:35" customFormat="1" ht="32.25" customHeight="1" x14ac:dyDescent="0.35">
      <c r="A125" s="38" t="s">
        <v>51</v>
      </c>
      <c r="B125" s="36"/>
      <c r="C125" s="36"/>
      <c r="D125" s="36"/>
      <c r="E125" s="36" t="s">
        <v>1704</v>
      </c>
      <c r="F125" s="36"/>
      <c r="G125" s="38" t="s">
        <v>1705</v>
      </c>
      <c r="H125" s="36" t="s">
        <v>1706</v>
      </c>
      <c r="I125" s="36">
        <v>4</v>
      </c>
      <c r="J125" s="262">
        <v>45002</v>
      </c>
      <c r="K125" s="262">
        <v>45107</v>
      </c>
      <c r="L125" s="297" t="s">
        <v>486</v>
      </c>
      <c r="M125" s="36" t="s">
        <v>1708</v>
      </c>
      <c r="N125" s="36" t="s">
        <v>1707</v>
      </c>
      <c r="O125" s="36">
        <v>953870320</v>
      </c>
      <c r="P125" s="295" t="s">
        <v>1709</v>
      </c>
      <c r="Q125" s="100" t="s">
        <v>489</v>
      </c>
      <c r="R125" s="56">
        <v>45001</v>
      </c>
      <c r="S125" s="279">
        <v>45002</v>
      </c>
      <c r="T125" s="101">
        <v>4</v>
      </c>
      <c r="U125" s="101">
        <v>100</v>
      </c>
      <c r="V125" s="152" t="s">
        <v>913</v>
      </c>
      <c r="W125" s="126">
        <v>45009</v>
      </c>
      <c r="X125" s="248">
        <v>370505</v>
      </c>
      <c r="Y125" s="220" t="str">
        <f t="shared" si="14"/>
        <v>Aprobada</v>
      </c>
      <c r="Z125" s="110"/>
      <c r="AA125" s="111"/>
      <c r="AB125" s="36"/>
      <c r="AC125" s="103">
        <f t="shared" ca="1" si="13"/>
        <v>-108</v>
      </c>
      <c r="AD125" s="103" t="str">
        <f t="shared" si="15"/>
        <v>Ingresado</v>
      </c>
      <c r="AE125" s="80" t="str">
        <f t="shared" ca="1" si="16"/>
        <v>Vencido</v>
      </c>
      <c r="AF125" s="80" t="str">
        <f t="shared" si="17"/>
        <v>Contrato Finalizado</v>
      </c>
      <c r="AG125" s="36">
        <v>384253</v>
      </c>
      <c r="AH125" s="111" t="s">
        <v>1874</v>
      </c>
    </row>
    <row r="126" spans="1:35" customFormat="1" ht="32.25" customHeight="1" x14ac:dyDescent="0.35">
      <c r="A126" s="38" t="s">
        <v>51</v>
      </c>
      <c r="B126" s="36"/>
      <c r="C126" s="36"/>
      <c r="D126" s="36"/>
      <c r="E126" s="36" t="s">
        <v>202</v>
      </c>
      <c r="F126" s="36" t="s">
        <v>117</v>
      </c>
      <c r="G126" s="38" t="s">
        <v>1710</v>
      </c>
      <c r="H126" s="36" t="s">
        <v>1711</v>
      </c>
      <c r="I126" s="36">
        <v>2</v>
      </c>
      <c r="J126" s="262">
        <v>45017</v>
      </c>
      <c r="K126" s="262">
        <v>45382</v>
      </c>
      <c r="L126" s="297" t="s">
        <v>486</v>
      </c>
      <c r="M126" s="36" t="s">
        <v>1558</v>
      </c>
      <c r="N126" s="36" t="s">
        <v>1712</v>
      </c>
      <c r="O126" s="36">
        <v>56998738057</v>
      </c>
      <c r="P126" s="295" t="s">
        <v>1713</v>
      </c>
      <c r="Q126" s="100" t="s">
        <v>489</v>
      </c>
      <c r="R126" s="56">
        <v>45003</v>
      </c>
      <c r="S126" s="279">
        <v>45004</v>
      </c>
      <c r="T126" s="101">
        <v>5</v>
      </c>
      <c r="U126" s="101">
        <v>100</v>
      </c>
      <c r="V126" s="152" t="s">
        <v>913</v>
      </c>
      <c r="W126" s="126">
        <v>45014</v>
      </c>
      <c r="X126" s="248">
        <v>371230</v>
      </c>
      <c r="Y126" s="220" t="str">
        <f t="shared" si="14"/>
        <v>Aprobada</v>
      </c>
      <c r="Z126" s="110"/>
      <c r="AA126" s="111"/>
      <c r="AB126" s="36"/>
      <c r="AC126" s="103">
        <f t="shared" ca="1" si="13"/>
        <v>167</v>
      </c>
      <c r="AD126" s="103" t="str">
        <f t="shared" si="15"/>
        <v>Ingresado</v>
      </c>
      <c r="AE126" s="80" t="str">
        <f t="shared" ca="1" si="16"/>
        <v>Vigente</v>
      </c>
      <c r="AF126" s="80" t="str">
        <f t="shared" si="17"/>
        <v>Contrato En Curso</v>
      </c>
      <c r="AG126" s="249"/>
      <c r="AH126" s="111"/>
    </row>
    <row r="127" spans="1:35" customFormat="1" ht="32.25" customHeight="1" x14ac:dyDescent="0.35">
      <c r="A127" s="38" t="s">
        <v>52</v>
      </c>
      <c r="B127" s="36"/>
      <c r="C127" s="36"/>
      <c r="D127" s="36"/>
      <c r="E127" s="36" t="s">
        <v>1714</v>
      </c>
      <c r="F127" s="36"/>
      <c r="G127" s="38" t="s">
        <v>1715</v>
      </c>
      <c r="H127" s="36" t="s">
        <v>1791</v>
      </c>
      <c r="I127" s="36">
        <v>6</v>
      </c>
      <c r="J127" s="262">
        <v>44896</v>
      </c>
      <c r="K127" s="262">
        <v>45991</v>
      </c>
      <c r="L127" s="297" t="s">
        <v>486</v>
      </c>
      <c r="M127" s="36" t="s">
        <v>1716</v>
      </c>
      <c r="N127" s="36" t="s">
        <v>1717</v>
      </c>
      <c r="O127" s="36">
        <v>963037852</v>
      </c>
      <c r="P127" s="295" t="s">
        <v>1718</v>
      </c>
      <c r="Q127" s="100" t="s">
        <v>1475</v>
      </c>
      <c r="R127" s="56">
        <v>45007</v>
      </c>
      <c r="S127" s="279">
        <v>45007</v>
      </c>
      <c r="T127" s="101">
        <v>4</v>
      </c>
      <c r="U127" s="101">
        <v>100</v>
      </c>
      <c r="V127" s="152" t="s">
        <v>913</v>
      </c>
      <c r="W127" s="126">
        <v>45014</v>
      </c>
      <c r="X127" s="248">
        <v>371385</v>
      </c>
      <c r="Y127" s="220" t="str">
        <f t="shared" si="14"/>
        <v>Aprobada</v>
      </c>
      <c r="Z127" s="110"/>
      <c r="AA127" s="111"/>
      <c r="AB127" s="36"/>
      <c r="AC127" s="103">
        <f t="shared" ca="1" si="13"/>
        <v>776</v>
      </c>
      <c r="AD127" s="103" t="str">
        <f t="shared" si="15"/>
        <v>Ingresado</v>
      </c>
      <c r="AE127" s="80" t="str">
        <f t="shared" ca="1" si="16"/>
        <v>Vigente</v>
      </c>
      <c r="AF127" s="80" t="str">
        <f t="shared" si="17"/>
        <v>Contrato En Curso</v>
      </c>
      <c r="AG127" s="249"/>
      <c r="AH127" s="111"/>
    </row>
    <row r="128" spans="1:35" customFormat="1" ht="32.25" customHeight="1" x14ac:dyDescent="0.35">
      <c r="A128" s="38" t="s">
        <v>51</v>
      </c>
      <c r="B128" s="36"/>
      <c r="C128" s="36"/>
      <c r="D128" s="36"/>
      <c r="E128" s="36" t="s">
        <v>202</v>
      </c>
      <c r="F128" s="36"/>
      <c r="G128" s="38" t="s">
        <v>1710</v>
      </c>
      <c r="H128" s="36" t="s">
        <v>1711</v>
      </c>
      <c r="I128" s="36">
        <v>1</v>
      </c>
      <c r="J128" s="262">
        <v>45017</v>
      </c>
      <c r="K128" s="262">
        <v>45382</v>
      </c>
      <c r="L128" s="297" t="s">
        <v>486</v>
      </c>
      <c r="M128" s="36" t="s">
        <v>1558</v>
      </c>
      <c r="N128" s="36" t="s">
        <v>1719</v>
      </c>
      <c r="O128" s="36">
        <v>5695711456</v>
      </c>
      <c r="P128" s="295" t="s">
        <v>1720</v>
      </c>
      <c r="Q128" s="100" t="s">
        <v>489</v>
      </c>
      <c r="R128" s="56">
        <v>45010</v>
      </c>
      <c r="S128" s="279">
        <v>45011</v>
      </c>
      <c r="T128" s="101">
        <v>5</v>
      </c>
      <c r="U128" s="101">
        <v>100</v>
      </c>
      <c r="V128" s="152" t="s">
        <v>913</v>
      </c>
      <c r="W128" s="126">
        <v>45020</v>
      </c>
      <c r="X128" s="248">
        <v>372257</v>
      </c>
      <c r="Y128" s="220" t="str">
        <f t="shared" si="14"/>
        <v>Aprobada</v>
      </c>
      <c r="Z128" s="110"/>
      <c r="AA128" s="111"/>
      <c r="AB128" s="36"/>
      <c r="AC128" s="103">
        <f t="shared" ca="1" si="13"/>
        <v>167</v>
      </c>
      <c r="AD128" s="103" t="str">
        <f t="shared" si="15"/>
        <v>Ingresado</v>
      </c>
      <c r="AE128" s="80" t="str">
        <f t="shared" ca="1" si="16"/>
        <v>Vigente</v>
      </c>
      <c r="AF128" s="80" t="str">
        <f t="shared" si="17"/>
        <v>Contrato En Curso</v>
      </c>
      <c r="AG128" s="249"/>
      <c r="AH128" s="111"/>
    </row>
    <row r="129" spans="1:34" customFormat="1" ht="32.25" customHeight="1" x14ac:dyDescent="0.35">
      <c r="A129" s="38" t="s">
        <v>51</v>
      </c>
      <c r="B129" s="36"/>
      <c r="C129" s="36"/>
      <c r="D129" s="36"/>
      <c r="E129" s="36" t="s">
        <v>196</v>
      </c>
      <c r="F129" s="36"/>
      <c r="G129" s="38" t="s">
        <v>1721</v>
      </c>
      <c r="H129" s="36" t="s">
        <v>1722</v>
      </c>
      <c r="I129" s="36">
        <v>5</v>
      </c>
      <c r="J129" s="262">
        <v>44994</v>
      </c>
      <c r="K129" s="262">
        <v>45199</v>
      </c>
      <c r="L129" s="297" t="s">
        <v>486</v>
      </c>
      <c r="M129" s="36" t="s">
        <v>1723</v>
      </c>
      <c r="N129" s="36" t="s">
        <v>1724</v>
      </c>
      <c r="O129" s="36" t="s">
        <v>1725</v>
      </c>
      <c r="P129" s="295" t="s">
        <v>1094</v>
      </c>
      <c r="Q129" s="100" t="s">
        <v>489</v>
      </c>
      <c r="R129" s="56">
        <v>45012</v>
      </c>
      <c r="S129" s="279">
        <v>45013</v>
      </c>
      <c r="T129" s="101">
        <v>4</v>
      </c>
      <c r="U129" s="101">
        <v>100</v>
      </c>
      <c r="V129" s="152" t="s">
        <v>913</v>
      </c>
      <c r="W129" s="126">
        <v>45022</v>
      </c>
      <c r="X129" s="248">
        <v>372434</v>
      </c>
      <c r="Y129" s="220" t="str">
        <f t="shared" si="14"/>
        <v>Aprobada</v>
      </c>
      <c r="Z129" s="110"/>
      <c r="AA129" s="111"/>
      <c r="AB129" s="36"/>
      <c r="AC129" s="103">
        <f t="shared" ca="1" si="13"/>
        <v>-16</v>
      </c>
      <c r="AD129" s="103" t="str">
        <f t="shared" si="15"/>
        <v>Ingresado</v>
      </c>
      <c r="AE129" s="80" t="str">
        <f t="shared" ca="1" si="16"/>
        <v>Vencido</v>
      </c>
      <c r="AF129" s="80" t="str">
        <f t="shared" si="17"/>
        <v>Contrato En Curso</v>
      </c>
      <c r="AG129" s="249"/>
      <c r="AH129" s="111"/>
    </row>
    <row r="130" spans="1:34" customFormat="1" ht="32.25" customHeight="1" x14ac:dyDescent="0.35">
      <c r="A130" s="38" t="s">
        <v>51</v>
      </c>
      <c r="B130" s="36"/>
      <c r="C130" s="36"/>
      <c r="D130" s="36"/>
      <c r="E130" s="36" t="s">
        <v>196</v>
      </c>
      <c r="F130" s="36" t="s">
        <v>62</v>
      </c>
      <c r="G130" s="38" t="s">
        <v>1721</v>
      </c>
      <c r="H130" s="36" t="s">
        <v>1722</v>
      </c>
      <c r="I130" s="36">
        <v>2</v>
      </c>
      <c r="J130" s="262">
        <v>44994</v>
      </c>
      <c r="K130" s="262">
        <v>45291</v>
      </c>
      <c r="L130" s="362" t="s">
        <v>486</v>
      </c>
      <c r="M130" s="36" t="s">
        <v>1723</v>
      </c>
      <c r="N130" s="36" t="s">
        <v>1516</v>
      </c>
      <c r="O130" s="36" t="s">
        <v>1517</v>
      </c>
      <c r="P130" s="295" t="s">
        <v>545</v>
      </c>
      <c r="Q130" s="100" t="s">
        <v>489</v>
      </c>
      <c r="R130" s="56">
        <v>45014</v>
      </c>
      <c r="S130" s="279">
        <v>45014</v>
      </c>
      <c r="T130" s="101">
        <v>2</v>
      </c>
      <c r="U130" s="101">
        <v>100</v>
      </c>
      <c r="V130" s="152" t="s">
        <v>913</v>
      </c>
      <c r="W130" s="126">
        <v>45020</v>
      </c>
      <c r="X130" s="248">
        <v>372253</v>
      </c>
      <c r="Y130" s="220" t="str">
        <f t="shared" si="14"/>
        <v>Aprobada</v>
      </c>
      <c r="Z130" s="110"/>
      <c r="AA130" s="111"/>
      <c r="AB130" s="36"/>
      <c r="AC130" s="103">
        <f ca="1">K130-TODAY()</f>
        <v>76</v>
      </c>
      <c r="AD130" s="103" t="str">
        <f t="shared" si="15"/>
        <v>Ingresado</v>
      </c>
      <c r="AE130" s="80" t="str">
        <f t="shared" ca="1" si="16"/>
        <v>Vigente</v>
      </c>
      <c r="AF130" s="80" t="str">
        <f t="shared" si="17"/>
        <v>Contrato Finalizado</v>
      </c>
      <c r="AG130" s="36">
        <v>384662</v>
      </c>
      <c r="AH130" s="111" t="s">
        <v>1946</v>
      </c>
    </row>
    <row r="131" spans="1:34" customFormat="1" ht="32.25" customHeight="1" x14ac:dyDescent="0.35">
      <c r="A131" s="269" t="s">
        <v>51</v>
      </c>
      <c r="B131" s="36"/>
      <c r="C131" s="36"/>
      <c r="D131" s="36"/>
      <c r="E131" s="268" t="s">
        <v>1726</v>
      </c>
      <c r="F131" s="268"/>
      <c r="G131" s="269" t="s">
        <v>1727</v>
      </c>
      <c r="H131" s="268" t="s">
        <v>1384</v>
      </c>
      <c r="I131" s="268">
        <v>1</v>
      </c>
      <c r="J131" s="270">
        <v>45019</v>
      </c>
      <c r="K131" s="270">
        <v>45260</v>
      </c>
      <c r="L131" s="299" t="s">
        <v>505</v>
      </c>
      <c r="M131" s="268" t="s">
        <v>1546</v>
      </c>
      <c r="N131" s="268" t="s">
        <v>1728</v>
      </c>
      <c r="O131" s="268">
        <v>224848100</v>
      </c>
      <c r="P131" s="300" t="s">
        <v>1729</v>
      </c>
      <c r="Q131" s="301" t="s">
        <v>489</v>
      </c>
      <c r="R131" s="277">
        <v>45015</v>
      </c>
      <c r="S131" s="280">
        <v>45016</v>
      </c>
      <c r="T131" s="272">
        <v>4</v>
      </c>
      <c r="U131" s="272">
        <v>100</v>
      </c>
      <c r="V131" s="288" t="s">
        <v>913</v>
      </c>
      <c r="W131" s="289">
        <v>45019</v>
      </c>
      <c r="X131" s="290">
        <v>372145</v>
      </c>
      <c r="Y131" s="220" t="str">
        <f t="shared" si="14"/>
        <v>Aprobada</v>
      </c>
      <c r="Z131" s="110"/>
      <c r="AA131" s="271"/>
      <c r="AB131" s="36"/>
      <c r="AC131" s="274">
        <f t="shared" ca="1" si="13"/>
        <v>45</v>
      </c>
      <c r="AD131" s="103" t="str">
        <f t="shared" si="15"/>
        <v>Ingresado</v>
      </c>
      <c r="AE131" s="80" t="str">
        <f t="shared" ca="1" si="16"/>
        <v>Vigente</v>
      </c>
      <c r="AF131" s="80" t="str">
        <f t="shared" si="17"/>
        <v>Contrato En Curso</v>
      </c>
      <c r="AG131" s="292"/>
      <c r="AH131" s="271"/>
    </row>
    <row r="132" spans="1:34" customFormat="1" ht="32.25" customHeight="1" x14ac:dyDescent="0.35">
      <c r="A132" s="57" t="s">
        <v>51</v>
      </c>
      <c r="B132" s="298"/>
      <c r="C132" s="36"/>
      <c r="D132" s="318"/>
      <c r="E132" s="36" t="s">
        <v>317</v>
      </c>
      <c r="F132" s="36" t="s">
        <v>444</v>
      </c>
      <c r="G132" s="38" t="s">
        <v>1375</v>
      </c>
      <c r="H132" s="36" t="s">
        <v>1792</v>
      </c>
      <c r="I132" s="36">
        <v>12</v>
      </c>
      <c r="J132" s="262">
        <v>45025</v>
      </c>
      <c r="K132" s="262">
        <v>45931</v>
      </c>
      <c r="L132" s="297" t="s">
        <v>505</v>
      </c>
      <c r="M132" s="36" t="s">
        <v>1640</v>
      </c>
      <c r="N132" s="36" t="s">
        <v>1730</v>
      </c>
      <c r="O132" s="36">
        <v>572495923</v>
      </c>
      <c r="P132" s="295" t="s">
        <v>1731</v>
      </c>
      <c r="Q132" s="100" t="s">
        <v>489</v>
      </c>
      <c r="R132" s="56">
        <v>45023</v>
      </c>
      <c r="S132" s="279">
        <v>45023</v>
      </c>
      <c r="T132" s="101">
        <v>5</v>
      </c>
      <c r="U132" s="101">
        <v>100</v>
      </c>
      <c r="V132" s="104" t="s">
        <v>913</v>
      </c>
      <c r="W132" s="109">
        <v>45235</v>
      </c>
      <c r="X132" s="115">
        <v>376449</v>
      </c>
      <c r="Y132" s="220" t="str">
        <f t="shared" si="14"/>
        <v>Aprobada</v>
      </c>
      <c r="Z132" s="319"/>
      <c r="AA132" s="139"/>
      <c r="AB132" s="320"/>
      <c r="AC132" s="103">
        <f t="shared" ca="1" si="13"/>
        <v>716</v>
      </c>
      <c r="AD132" s="103" t="str">
        <f t="shared" si="15"/>
        <v>Ingresado</v>
      </c>
      <c r="AE132" s="80" t="str">
        <f t="shared" ca="1" si="16"/>
        <v>Vigente</v>
      </c>
      <c r="AF132" s="80" t="str">
        <f t="shared" si="17"/>
        <v>Contrato En Curso</v>
      </c>
      <c r="AG132" s="81"/>
      <c r="AH132" s="83"/>
    </row>
    <row r="133" spans="1:34" customFormat="1" ht="32.25" customHeight="1" x14ac:dyDescent="0.35">
      <c r="A133" s="57" t="s">
        <v>51</v>
      </c>
      <c r="B133" s="298"/>
      <c r="C133" s="36"/>
      <c r="D133" s="318"/>
      <c r="E133" s="36" t="s">
        <v>1732</v>
      </c>
      <c r="F133" s="36"/>
      <c r="G133" s="38" t="s">
        <v>1733</v>
      </c>
      <c r="H133" s="36" t="s">
        <v>1734</v>
      </c>
      <c r="I133" s="36">
        <v>7</v>
      </c>
      <c r="J133" s="262">
        <v>45021</v>
      </c>
      <c r="K133" s="262">
        <v>46058</v>
      </c>
      <c r="L133" s="297" t="s">
        <v>505</v>
      </c>
      <c r="M133" s="36" t="s">
        <v>1708</v>
      </c>
      <c r="N133" s="36" t="s">
        <v>1735</v>
      </c>
      <c r="O133" s="36">
        <v>233639411</v>
      </c>
      <c r="P133" s="295" t="s">
        <v>1736</v>
      </c>
      <c r="Q133" s="100" t="s">
        <v>489</v>
      </c>
      <c r="R133" s="56">
        <v>45022</v>
      </c>
      <c r="S133" s="279">
        <v>45022</v>
      </c>
      <c r="T133" s="101">
        <v>4</v>
      </c>
      <c r="U133" s="101">
        <v>100</v>
      </c>
      <c r="V133" s="104" t="s">
        <v>913</v>
      </c>
      <c r="W133" s="109">
        <v>45235</v>
      </c>
      <c r="X133" s="115">
        <v>376445</v>
      </c>
      <c r="Y133" s="220" t="str">
        <f t="shared" si="14"/>
        <v>Aprobada</v>
      </c>
      <c r="Z133" s="319"/>
      <c r="AA133" s="139"/>
      <c r="AB133" s="320"/>
      <c r="AC133" s="103">
        <f t="shared" ca="1" si="13"/>
        <v>843</v>
      </c>
      <c r="AD133" s="103" t="str">
        <f t="shared" si="15"/>
        <v>Ingresado</v>
      </c>
      <c r="AE133" s="80" t="str">
        <f t="shared" ca="1" si="16"/>
        <v>Vigente</v>
      </c>
      <c r="AF133" s="80" t="str">
        <f t="shared" si="17"/>
        <v>Contrato En Curso</v>
      </c>
      <c r="AG133" s="81"/>
      <c r="AH133" s="83"/>
    </row>
    <row r="134" spans="1:34" customFormat="1" ht="32.25" customHeight="1" x14ac:dyDescent="0.35">
      <c r="A134" s="303" t="s">
        <v>52</v>
      </c>
      <c r="B134" s="36"/>
      <c r="C134" s="36"/>
      <c r="D134" s="36"/>
      <c r="E134" s="304" t="s">
        <v>1714</v>
      </c>
      <c r="F134" s="304" t="s">
        <v>255</v>
      </c>
      <c r="G134" s="303" t="s">
        <v>1715</v>
      </c>
      <c r="H134" s="304" t="s">
        <v>1793</v>
      </c>
      <c r="I134" s="304">
        <v>2</v>
      </c>
      <c r="J134" s="305">
        <v>44896</v>
      </c>
      <c r="K134" s="305">
        <v>45991</v>
      </c>
      <c r="L134" s="306" t="s">
        <v>486</v>
      </c>
      <c r="M134" s="304" t="s">
        <v>1716</v>
      </c>
      <c r="N134" s="304" t="s">
        <v>1503</v>
      </c>
      <c r="O134" s="304">
        <v>983019826</v>
      </c>
      <c r="P134" s="307" t="s">
        <v>523</v>
      </c>
      <c r="Q134" s="308" t="s">
        <v>1475</v>
      </c>
      <c r="R134" s="309">
        <v>45022</v>
      </c>
      <c r="S134" s="310">
        <v>45022</v>
      </c>
      <c r="T134" s="311">
        <v>3</v>
      </c>
      <c r="U134" s="311">
        <v>100</v>
      </c>
      <c r="V134" s="312" t="s">
        <v>913</v>
      </c>
      <c r="W134" s="313">
        <v>45041</v>
      </c>
      <c r="X134" s="314">
        <v>374670</v>
      </c>
      <c r="Y134" s="220" t="str">
        <f t="shared" si="14"/>
        <v>Aprobada</v>
      </c>
      <c r="Z134" s="110"/>
      <c r="AA134" s="315"/>
      <c r="AB134" s="36"/>
      <c r="AC134" s="316">
        <f ca="1">K134-TODAY()</f>
        <v>776</v>
      </c>
      <c r="AD134" s="103" t="str">
        <f t="shared" si="15"/>
        <v>Ingresado</v>
      </c>
      <c r="AE134" s="80" t="str">
        <f t="shared" ca="1" si="16"/>
        <v>Vigente</v>
      </c>
      <c r="AF134" s="80" t="str">
        <f t="shared" si="17"/>
        <v>Contrato En Curso</v>
      </c>
      <c r="AG134" s="317"/>
      <c r="AH134" s="315"/>
    </row>
    <row r="135" spans="1:34" customFormat="1" ht="32.25" customHeight="1" x14ac:dyDescent="0.35">
      <c r="A135" s="38" t="s">
        <v>51</v>
      </c>
      <c r="B135" s="36"/>
      <c r="C135" s="36"/>
      <c r="D135" s="36"/>
      <c r="E135" s="36" t="s">
        <v>1737</v>
      </c>
      <c r="F135" s="36" t="s">
        <v>1742</v>
      </c>
      <c r="G135" s="38" t="s">
        <v>1738</v>
      </c>
      <c r="H135" s="36" t="s">
        <v>1739</v>
      </c>
      <c r="I135" s="36">
        <v>6</v>
      </c>
      <c r="J135" s="262" t="s">
        <v>1743</v>
      </c>
      <c r="K135" s="262">
        <v>45077</v>
      </c>
      <c r="L135" s="297" t="s">
        <v>505</v>
      </c>
      <c r="M135" s="36" t="s">
        <v>1794</v>
      </c>
      <c r="N135" s="36" t="s">
        <v>1740</v>
      </c>
      <c r="O135" s="36">
        <v>956299424</v>
      </c>
      <c r="P135" s="295" t="s">
        <v>1741</v>
      </c>
      <c r="Q135" s="100" t="s">
        <v>489</v>
      </c>
      <c r="R135" s="56">
        <v>45034</v>
      </c>
      <c r="S135" s="279">
        <v>45035</v>
      </c>
      <c r="T135" s="101">
        <v>3</v>
      </c>
      <c r="U135" s="101">
        <v>100</v>
      </c>
      <c r="V135" s="152" t="s">
        <v>913</v>
      </c>
      <c r="W135" s="126">
        <v>45040</v>
      </c>
      <c r="X135" s="248">
        <v>374559</v>
      </c>
      <c r="Y135" s="220" t="str">
        <f t="shared" si="14"/>
        <v>Aprobada</v>
      </c>
      <c r="Z135" s="110"/>
      <c r="AA135" s="111"/>
      <c r="AB135" s="36"/>
      <c r="AC135" s="103">
        <f t="shared" ca="1" si="13"/>
        <v>-138</v>
      </c>
      <c r="AD135" s="103" t="str">
        <f t="shared" si="15"/>
        <v>Ingresado</v>
      </c>
      <c r="AE135" s="80" t="str">
        <f t="shared" ca="1" si="16"/>
        <v>Vencido</v>
      </c>
      <c r="AF135" s="80" t="str">
        <f t="shared" si="17"/>
        <v>Contrato Finalizado</v>
      </c>
      <c r="AG135" s="36">
        <v>381117</v>
      </c>
      <c r="AH135" s="111" t="s">
        <v>1852</v>
      </c>
    </row>
    <row r="136" spans="1:34" customFormat="1" ht="32.25" customHeight="1" x14ac:dyDescent="0.35">
      <c r="A136" s="57" t="s">
        <v>51</v>
      </c>
      <c r="B136" s="36"/>
      <c r="C136" s="36"/>
      <c r="D136" s="36"/>
      <c r="E136" s="36" t="s">
        <v>210</v>
      </c>
      <c r="F136" s="265"/>
      <c r="G136" s="323" t="s">
        <v>1738</v>
      </c>
      <c r="H136" s="268" t="s">
        <v>1739</v>
      </c>
      <c r="I136" s="266">
        <v>5</v>
      </c>
      <c r="J136" s="324">
        <v>45041</v>
      </c>
      <c r="K136" s="324">
        <v>45077</v>
      </c>
      <c r="L136" s="325" t="s">
        <v>505</v>
      </c>
      <c r="M136" s="266" t="s">
        <v>1794</v>
      </c>
      <c r="N136" s="266" t="s">
        <v>1740</v>
      </c>
      <c r="O136" s="268">
        <v>956299424</v>
      </c>
      <c r="P136" s="300" t="s">
        <v>1741</v>
      </c>
      <c r="Q136" s="301" t="s">
        <v>489</v>
      </c>
      <c r="R136" s="326">
        <v>45036</v>
      </c>
      <c r="S136" s="327">
        <v>45037</v>
      </c>
      <c r="T136" s="328">
        <v>2</v>
      </c>
      <c r="U136" s="328">
        <v>100</v>
      </c>
      <c r="V136" s="329" t="s">
        <v>913</v>
      </c>
      <c r="W136" s="330">
        <v>45040</v>
      </c>
      <c r="X136" s="21">
        <v>374558</v>
      </c>
      <c r="Y136" s="220" t="str">
        <f t="shared" si="14"/>
        <v>Aprobada</v>
      </c>
      <c r="Z136" s="12"/>
      <c r="AA136" s="331"/>
      <c r="AB136" s="19"/>
      <c r="AC136" s="274">
        <f t="shared" ca="1" si="13"/>
        <v>-138</v>
      </c>
      <c r="AD136" s="103" t="str">
        <f t="shared" si="15"/>
        <v>Ingresado</v>
      </c>
      <c r="AE136" s="80" t="str">
        <f t="shared" ca="1" si="16"/>
        <v>Vencido</v>
      </c>
      <c r="AF136" s="80" t="str">
        <f t="shared" si="17"/>
        <v>Contrato Finalizado</v>
      </c>
      <c r="AG136" s="340">
        <v>381030</v>
      </c>
      <c r="AH136" s="302" t="s">
        <v>1852</v>
      </c>
    </row>
    <row r="137" spans="1:34" customFormat="1" ht="32.25" customHeight="1" x14ac:dyDescent="0.35">
      <c r="A137" s="339" t="s">
        <v>51</v>
      </c>
      <c r="B137" s="259"/>
      <c r="C137" s="151"/>
      <c r="D137" s="258"/>
      <c r="E137" s="304" t="s">
        <v>196</v>
      </c>
      <c r="F137" s="36"/>
      <c r="G137" s="38" t="s">
        <v>1744</v>
      </c>
      <c r="H137" s="36" t="s">
        <v>1745</v>
      </c>
      <c r="I137" s="36">
        <v>6</v>
      </c>
      <c r="J137" s="262">
        <v>45042</v>
      </c>
      <c r="K137" s="262">
        <v>45138</v>
      </c>
      <c r="L137" s="297" t="s">
        <v>505</v>
      </c>
      <c r="M137" s="36" t="s">
        <v>934</v>
      </c>
      <c r="N137" s="36" t="s">
        <v>1025</v>
      </c>
      <c r="O137" s="36" t="s">
        <v>1725</v>
      </c>
      <c r="P137" s="295" t="s">
        <v>1094</v>
      </c>
      <c r="Q137" s="100" t="s">
        <v>489</v>
      </c>
      <c r="R137" s="56">
        <v>45041</v>
      </c>
      <c r="S137" s="279">
        <v>45042</v>
      </c>
      <c r="T137" s="101">
        <v>2</v>
      </c>
      <c r="U137" s="101">
        <v>100</v>
      </c>
      <c r="V137" s="104" t="s">
        <v>913</v>
      </c>
      <c r="W137" s="109">
        <v>45045</v>
      </c>
      <c r="X137" s="115">
        <v>375009</v>
      </c>
      <c r="Y137" s="220" t="str">
        <f t="shared" si="14"/>
        <v>Aprobada</v>
      </c>
      <c r="Z137" s="321"/>
      <c r="AA137" s="139"/>
      <c r="AB137" s="322"/>
      <c r="AC137" s="103">
        <f t="shared" ca="1" si="13"/>
        <v>-77</v>
      </c>
      <c r="AD137" s="103" t="str">
        <f t="shared" si="15"/>
        <v>Ingresado</v>
      </c>
      <c r="AE137" s="80" t="str">
        <f t="shared" ca="1" si="16"/>
        <v>Vencido</v>
      </c>
      <c r="AF137" s="80" t="str">
        <f t="shared" si="17"/>
        <v>Contrato Finalizado</v>
      </c>
      <c r="AG137" s="89">
        <v>386259</v>
      </c>
      <c r="AH137" s="83" t="s">
        <v>1846</v>
      </c>
    </row>
    <row r="138" spans="1:34" customFormat="1" ht="32.25" customHeight="1" x14ac:dyDescent="0.35">
      <c r="A138" s="57" t="s">
        <v>51</v>
      </c>
      <c r="B138" s="78"/>
      <c r="C138" s="10"/>
      <c r="D138" s="260"/>
      <c r="E138" s="36" t="s">
        <v>1747</v>
      </c>
      <c r="F138" s="36"/>
      <c r="G138" s="38" t="s">
        <v>1748</v>
      </c>
      <c r="H138" s="36" t="s">
        <v>1749</v>
      </c>
      <c r="I138" s="36">
        <v>11</v>
      </c>
      <c r="J138" s="262">
        <v>45048</v>
      </c>
      <c r="K138" s="262">
        <v>46053</v>
      </c>
      <c r="L138" s="297" t="s">
        <v>505</v>
      </c>
      <c r="M138" s="36" t="s">
        <v>1758</v>
      </c>
      <c r="N138" s="36" t="s">
        <v>1750</v>
      </c>
      <c r="O138" s="36" t="s">
        <v>1752</v>
      </c>
      <c r="P138" s="295" t="s">
        <v>1751</v>
      </c>
      <c r="Q138" s="100" t="s">
        <v>489</v>
      </c>
      <c r="R138" s="56">
        <v>45042</v>
      </c>
      <c r="S138" s="279">
        <v>45134</v>
      </c>
      <c r="T138" s="101">
        <v>4</v>
      </c>
      <c r="U138" s="101">
        <v>100</v>
      </c>
      <c r="V138" s="104" t="s">
        <v>913</v>
      </c>
      <c r="W138" s="109">
        <v>45018</v>
      </c>
      <c r="X138" s="115">
        <v>375251</v>
      </c>
      <c r="Y138" s="220" t="str">
        <f t="shared" si="14"/>
        <v>Aprobada</v>
      </c>
      <c r="Z138" s="321"/>
      <c r="AA138" s="139"/>
      <c r="AB138" s="322"/>
      <c r="AC138" s="103">
        <f ca="1">K138-TODAY()</f>
        <v>838</v>
      </c>
      <c r="AD138" s="103" t="str">
        <f t="shared" si="15"/>
        <v>Ingresado</v>
      </c>
      <c r="AE138" s="80" t="str">
        <f t="shared" ca="1" si="16"/>
        <v>Vigente</v>
      </c>
      <c r="AF138" s="80" t="str">
        <f t="shared" si="17"/>
        <v>Contrato En Curso</v>
      </c>
      <c r="AG138" s="81"/>
      <c r="AH138" s="83"/>
    </row>
    <row r="139" spans="1:34" customFormat="1" ht="32.25" customHeight="1" x14ac:dyDescent="0.35">
      <c r="A139" s="332" t="s">
        <v>51</v>
      </c>
      <c r="B139" s="265"/>
      <c r="C139" s="266"/>
      <c r="D139" s="267"/>
      <c r="E139" s="268" t="s">
        <v>1036</v>
      </c>
      <c r="F139" s="268"/>
      <c r="G139" s="269" t="s">
        <v>1753</v>
      </c>
      <c r="H139" s="268" t="s">
        <v>1754</v>
      </c>
      <c r="I139" s="268">
        <v>14</v>
      </c>
      <c r="J139" s="270">
        <v>45054</v>
      </c>
      <c r="K139" s="270">
        <v>45060</v>
      </c>
      <c r="L139" s="299" t="s">
        <v>505</v>
      </c>
      <c r="M139" s="268" t="s">
        <v>547</v>
      </c>
      <c r="N139" s="268" t="s">
        <v>1755</v>
      </c>
      <c r="O139" s="268" t="s">
        <v>1757</v>
      </c>
      <c r="P139" s="300" t="s">
        <v>1756</v>
      </c>
      <c r="Q139" s="301" t="s">
        <v>489</v>
      </c>
      <c r="R139" s="277">
        <v>45043</v>
      </c>
      <c r="S139" s="280">
        <v>45044</v>
      </c>
      <c r="T139" s="272">
        <v>3</v>
      </c>
      <c r="U139" s="272">
        <v>100</v>
      </c>
      <c r="V139" s="333" t="s">
        <v>913</v>
      </c>
      <c r="W139" s="334">
        <v>45053</v>
      </c>
      <c r="X139" s="335">
        <v>376035</v>
      </c>
      <c r="Y139" s="220" t="str">
        <f t="shared" si="14"/>
        <v>Aprobada</v>
      </c>
      <c r="Z139" s="336"/>
      <c r="AA139" s="337"/>
      <c r="AB139" s="338"/>
      <c r="AC139" s="274">
        <f ca="1">K139-TODAY()</f>
        <v>-155</v>
      </c>
      <c r="AD139" s="103" t="str">
        <f t="shared" si="15"/>
        <v>Ingresado</v>
      </c>
      <c r="AE139" s="80" t="str">
        <f t="shared" ca="1" si="16"/>
        <v>Vencido</v>
      </c>
      <c r="AF139" s="80" t="str">
        <f t="shared" si="17"/>
        <v>Contrato Finalizado</v>
      </c>
      <c r="AG139" s="89">
        <v>378281</v>
      </c>
      <c r="AH139" s="83" t="s">
        <v>1817</v>
      </c>
    </row>
    <row r="140" spans="1:34" customFormat="1" ht="32.25" customHeight="1" x14ac:dyDescent="0.35">
      <c r="A140" s="57" t="s">
        <v>51</v>
      </c>
      <c r="B140" s="36"/>
      <c r="C140" s="36"/>
      <c r="D140" s="36"/>
      <c r="E140" s="36" t="s">
        <v>128</v>
      </c>
      <c r="F140" s="36" t="s">
        <v>1759</v>
      </c>
      <c r="G140" s="38" t="s">
        <v>1763</v>
      </c>
      <c r="H140" s="36" t="s">
        <v>1795</v>
      </c>
      <c r="I140" s="36">
        <v>3</v>
      </c>
      <c r="J140" s="262">
        <v>45058</v>
      </c>
      <c r="K140" s="262">
        <v>45061</v>
      </c>
      <c r="L140" s="285" t="s">
        <v>486</v>
      </c>
      <c r="M140" s="36" t="s">
        <v>1760</v>
      </c>
      <c r="N140" s="36" t="s">
        <v>1470</v>
      </c>
      <c r="O140" s="36" t="s">
        <v>1761</v>
      </c>
      <c r="P140" s="295" t="s">
        <v>1471</v>
      </c>
      <c r="Q140" s="111" t="s">
        <v>489</v>
      </c>
      <c r="R140" s="56">
        <v>45050</v>
      </c>
      <c r="S140" s="279" t="s">
        <v>1762</v>
      </c>
      <c r="T140" s="101">
        <v>2</v>
      </c>
      <c r="U140" s="101">
        <v>100</v>
      </c>
      <c r="V140" s="104" t="s">
        <v>913</v>
      </c>
      <c r="W140" s="109">
        <v>45053</v>
      </c>
      <c r="X140" s="115">
        <v>376090</v>
      </c>
      <c r="Y140" s="220" t="str">
        <f t="shared" si="14"/>
        <v>Aprobada</v>
      </c>
      <c r="Z140" s="110"/>
      <c r="AA140" s="139"/>
      <c r="AB140" s="116"/>
      <c r="AC140" s="103">
        <f t="shared" ca="1" si="13"/>
        <v>-154</v>
      </c>
      <c r="AD140" s="103" t="str">
        <f t="shared" si="15"/>
        <v>Ingresado</v>
      </c>
      <c r="AE140" s="80" t="str">
        <f t="shared" ca="1" si="16"/>
        <v>Vencido</v>
      </c>
      <c r="AF140" s="80" t="str">
        <f t="shared" si="17"/>
        <v>Contrato Finalizado</v>
      </c>
      <c r="AG140" s="340">
        <v>377627</v>
      </c>
      <c r="AH140" s="28" t="s">
        <v>1809</v>
      </c>
    </row>
    <row r="141" spans="1:34" customFormat="1" ht="32.25" customHeight="1" x14ac:dyDescent="0.35">
      <c r="A141" s="57" t="s">
        <v>51</v>
      </c>
      <c r="B141" s="36"/>
      <c r="C141" s="36"/>
      <c r="D141" s="36"/>
      <c r="E141" s="36" t="s">
        <v>161</v>
      </c>
      <c r="F141" s="36"/>
      <c r="G141" s="38" t="s">
        <v>1765</v>
      </c>
      <c r="H141" s="36" t="s">
        <v>1764</v>
      </c>
      <c r="I141" s="36">
        <v>2</v>
      </c>
      <c r="J141" s="262">
        <v>45047</v>
      </c>
      <c r="K141" s="262">
        <v>46142</v>
      </c>
      <c r="L141" s="297" t="s">
        <v>505</v>
      </c>
      <c r="M141" s="36" t="s">
        <v>1268</v>
      </c>
      <c r="N141" s="36" t="s">
        <v>1269</v>
      </c>
      <c r="O141" s="36">
        <v>958637097</v>
      </c>
      <c r="P141" s="250" t="s">
        <v>1454</v>
      </c>
      <c r="Q141" s="111" t="s">
        <v>489</v>
      </c>
      <c r="R141" s="56">
        <v>45050</v>
      </c>
      <c r="S141" s="279">
        <v>45051</v>
      </c>
      <c r="T141" s="101">
        <v>3</v>
      </c>
      <c r="U141" s="101">
        <v>100</v>
      </c>
      <c r="V141" s="104" t="s">
        <v>913</v>
      </c>
      <c r="W141" s="109">
        <v>45076</v>
      </c>
      <c r="X141" s="115">
        <v>377953</v>
      </c>
      <c r="Y141" s="220" t="str">
        <f t="shared" si="14"/>
        <v>Aprobada</v>
      </c>
      <c r="Z141" s="110"/>
      <c r="AA141" s="139"/>
      <c r="AB141" s="116"/>
      <c r="AC141" s="103">
        <f ca="1">K141-TODAY()</f>
        <v>927</v>
      </c>
      <c r="AD141" s="103" t="str">
        <f t="shared" si="15"/>
        <v>Ingresado</v>
      </c>
      <c r="AE141" s="80" t="str">
        <f t="shared" ca="1" si="16"/>
        <v>Vigente</v>
      </c>
      <c r="AF141" s="80" t="str">
        <f t="shared" si="17"/>
        <v>Contrato En Curso</v>
      </c>
      <c r="AG141" s="25"/>
      <c r="AH141" s="28"/>
    </row>
    <row r="142" spans="1:34" customFormat="1" ht="32.25" customHeight="1" x14ac:dyDescent="0.35">
      <c r="A142" s="57" t="s">
        <v>51</v>
      </c>
      <c r="B142" s="36"/>
      <c r="C142" s="36"/>
      <c r="D142" s="36"/>
      <c r="E142" s="36" t="s">
        <v>140</v>
      </c>
      <c r="F142" s="36"/>
      <c r="G142" s="38" t="s">
        <v>1766</v>
      </c>
      <c r="H142" s="36" t="s">
        <v>1767</v>
      </c>
      <c r="I142" s="36">
        <v>12</v>
      </c>
      <c r="J142" s="262">
        <v>45055</v>
      </c>
      <c r="K142" s="262">
        <v>45077</v>
      </c>
      <c r="L142" s="297" t="s">
        <v>505</v>
      </c>
      <c r="M142" s="36" t="s">
        <v>490</v>
      </c>
      <c r="N142" s="36" t="s">
        <v>1768</v>
      </c>
      <c r="O142" s="36">
        <v>976591162</v>
      </c>
      <c r="P142" s="295" t="s">
        <v>1609</v>
      </c>
      <c r="Q142" s="111" t="s">
        <v>489</v>
      </c>
      <c r="R142" s="56">
        <v>45054</v>
      </c>
      <c r="S142" s="279">
        <v>45054</v>
      </c>
      <c r="T142" s="101">
        <v>3</v>
      </c>
      <c r="U142" s="101">
        <v>100</v>
      </c>
      <c r="V142" s="104" t="s">
        <v>913</v>
      </c>
      <c r="W142" s="109">
        <v>45054</v>
      </c>
      <c r="X142" s="115">
        <v>376205</v>
      </c>
      <c r="Y142" s="220" t="str">
        <f t="shared" si="14"/>
        <v>Aprobada</v>
      </c>
      <c r="Z142" s="110"/>
      <c r="AA142" s="139"/>
      <c r="AB142" s="116"/>
      <c r="AC142" s="103">
        <f ca="1">K142-TODAY()</f>
        <v>-138</v>
      </c>
      <c r="AD142" s="103" t="str">
        <f t="shared" si="15"/>
        <v>Ingresado</v>
      </c>
      <c r="AE142" s="80" t="str">
        <f t="shared" ca="1" si="16"/>
        <v>Vencido</v>
      </c>
      <c r="AF142" s="80" t="str">
        <f t="shared" si="17"/>
        <v>Contrato Finalizado</v>
      </c>
      <c r="AG142" s="340">
        <v>378560</v>
      </c>
      <c r="AH142" s="28" t="s">
        <v>1822</v>
      </c>
    </row>
    <row r="143" spans="1:34" customFormat="1" ht="32.25" customHeight="1" x14ac:dyDescent="0.35">
      <c r="A143" s="57" t="s">
        <v>51</v>
      </c>
      <c r="B143" s="36"/>
      <c r="C143" s="36"/>
      <c r="D143" s="36"/>
      <c r="E143" s="36" t="s">
        <v>1813</v>
      </c>
      <c r="F143" s="36"/>
      <c r="G143" s="38" t="s">
        <v>1771</v>
      </c>
      <c r="H143" s="36" t="s">
        <v>1769</v>
      </c>
      <c r="I143" s="36">
        <v>2</v>
      </c>
      <c r="J143" s="262" t="s">
        <v>1770</v>
      </c>
      <c r="K143" s="262">
        <v>45107</v>
      </c>
      <c r="L143" s="297" t="s">
        <v>505</v>
      </c>
      <c r="M143" s="36" t="s">
        <v>1772</v>
      </c>
      <c r="N143" s="36" t="s">
        <v>1814</v>
      </c>
      <c r="O143" s="36">
        <v>56967697028</v>
      </c>
      <c r="P143" s="295" t="s">
        <v>1815</v>
      </c>
      <c r="Q143" s="111" t="s">
        <v>489</v>
      </c>
      <c r="R143" s="56">
        <v>45057</v>
      </c>
      <c r="S143" s="279">
        <v>45058</v>
      </c>
      <c r="T143" s="101">
        <v>5</v>
      </c>
      <c r="U143" s="101">
        <v>100</v>
      </c>
      <c r="V143" s="104" t="s">
        <v>913</v>
      </c>
      <c r="W143" s="109">
        <v>45104</v>
      </c>
      <c r="X143" s="115">
        <v>380407</v>
      </c>
      <c r="Y143" s="220" t="str">
        <f t="shared" si="14"/>
        <v>Aprobada</v>
      </c>
      <c r="Z143" s="110"/>
      <c r="AA143" s="139"/>
      <c r="AB143" s="116"/>
      <c r="AC143" s="220">
        <f ca="1">K143-TODAY()</f>
        <v>-108</v>
      </c>
      <c r="AD143" s="103" t="str">
        <f t="shared" si="15"/>
        <v>Ingresado</v>
      </c>
      <c r="AE143" s="80" t="str">
        <f t="shared" ca="1" si="16"/>
        <v>Vencido</v>
      </c>
      <c r="AF143" s="80" t="str">
        <f t="shared" si="17"/>
        <v>Contrato Finalizado</v>
      </c>
      <c r="AG143" s="340">
        <v>384334</v>
      </c>
      <c r="AH143" s="28" t="s">
        <v>1873</v>
      </c>
    </row>
    <row r="144" spans="1:34" customFormat="1" ht="32.25" customHeight="1" x14ac:dyDescent="0.35">
      <c r="A144" s="332" t="s">
        <v>51</v>
      </c>
      <c r="B144" s="268"/>
      <c r="C144" s="268"/>
      <c r="D144" s="268"/>
      <c r="E144" s="268" t="s">
        <v>1342</v>
      </c>
      <c r="F144" s="268"/>
      <c r="G144" s="269" t="s">
        <v>1796</v>
      </c>
      <c r="H144" s="268" t="s">
        <v>1797</v>
      </c>
      <c r="I144" s="268">
        <v>7</v>
      </c>
      <c r="J144" s="270">
        <v>45069</v>
      </c>
      <c r="K144" s="270">
        <v>45291</v>
      </c>
      <c r="L144" s="299" t="s">
        <v>505</v>
      </c>
      <c r="M144" s="268" t="s">
        <v>934</v>
      </c>
      <c r="N144" s="268" t="s">
        <v>1798</v>
      </c>
      <c r="O144" s="268">
        <v>999457707</v>
      </c>
      <c r="P144" s="300" t="s">
        <v>1799</v>
      </c>
      <c r="Q144" s="271" t="s">
        <v>489</v>
      </c>
      <c r="R144" s="277">
        <v>45061</v>
      </c>
      <c r="S144" s="280">
        <v>45062</v>
      </c>
      <c r="T144" s="272">
        <v>4</v>
      </c>
      <c r="U144" s="272">
        <v>100</v>
      </c>
      <c r="V144" s="333" t="s">
        <v>913</v>
      </c>
      <c r="W144" s="334">
        <v>45074</v>
      </c>
      <c r="X144" s="335">
        <v>377892</v>
      </c>
      <c r="Y144" s="220" t="str">
        <f t="shared" si="14"/>
        <v>Aprobada</v>
      </c>
      <c r="Z144" s="273"/>
      <c r="AA144" s="337"/>
      <c r="AB144" s="341"/>
      <c r="AC144" s="291">
        <f t="shared" ca="1" si="13"/>
        <v>76</v>
      </c>
      <c r="AD144" s="103" t="str">
        <f t="shared" si="15"/>
        <v>Ingresado</v>
      </c>
      <c r="AE144" s="80" t="str">
        <f t="shared" ca="1" si="16"/>
        <v>Vigente</v>
      </c>
      <c r="AF144" s="80" t="str">
        <f t="shared" si="17"/>
        <v>Contrato En Curso</v>
      </c>
      <c r="AG144" s="25"/>
      <c r="AH144" s="302"/>
    </row>
    <row r="145" spans="1:34" customFormat="1" ht="32.25" customHeight="1" x14ac:dyDescent="0.35">
      <c r="A145" s="57" t="s">
        <v>51</v>
      </c>
      <c r="B145" s="36"/>
      <c r="C145" s="36"/>
      <c r="D145" s="36"/>
      <c r="E145" s="36" t="s">
        <v>229</v>
      </c>
      <c r="F145" s="36"/>
      <c r="G145" s="38" t="s">
        <v>1802</v>
      </c>
      <c r="H145" s="36" t="s">
        <v>1803</v>
      </c>
      <c r="I145" s="36">
        <v>3</v>
      </c>
      <c r="J145" s="262">
        <v>45068</v>
      </c>
      <c r="K145" s="262">
        <v>45077</v>
      </c>
      <c r="L145" s="297" t="s">
        <v>505</v>
      </c>
      <c r="M145" s="36" t="s">
        <v>562</v>
      </c>
      <c r="N145" s="36" t="s">
        <v>510</v>
      </c>
      <c r="O145" s="36" t="s">
        <v>1801</v>
      </c>
      <c r="P145" s="295" t="s">
        <v>1800</v>
      </c>
      <c r="Q145" s="111" t="s">
        <v>489</v>
      </c>
      <c r="R145" s="56">
        <v>45068</v>
      </c>
      <c r="S145" s="279">
        <v>45068</v>
      </c>
      <c r="T145" s="101">
        <v>2</v>
      </c>
      <c r="U145" s="101">
        <v>100</v>
      </c>
      <c r="V145" s="104" t="s">
        <v>913</v>
      </c>
      <c r="W145" s="109">
        <v>45069</v>
      </c>
      <c r="X145" s="115">
        <v>377464</v>
      </c>
      <c r="Y145" s="220" t="str">
        <f t="shared" si="14"/>
        <v>Aprobada</v>
      </c>
      <c r="Z145" s="110"/>
      <c r="AA145" s="139"/>
      <c r="AB145" s="116"/>
      <c r="AC145" s="103">
        <f t="shared" ca="1" si="13"/>
        <v>-138</v>
      </c>
      <c r="AD145" s="103" t="str">
        <f t="shared" si="15"/>
        <v>Ingresado</v>
      </c>
      <c r="AE145" s="80" t="str">
        <f t="shared" ca="1" si="16"/>
        <v>Vencido</v>
      </c>
      <c r="AF145" s="80" t="str">
        <f t="shared" si="17"/>
        <v>Contrato Finalizado</v>
      </c>
      <c r="AG145" s="89">
        <v>378598</v>
      </c>
      <c r="AH145" s="83" t="s">
        <v>1825</v>
      </c>
    </row>
    <row r="146" spans="1:34" customFormat="1" ht="32.25" customHeight="1" x14ac:dyDescent="0.35">
      <c r="A146" s="57" t="s">
        <v>51</v>
      </c>
      <c r="B146" s="36"/>
      <c r="C146" s="36"/>
      <c r="D146" s="36"/>
      <c r="E146" s="36" t="s">
        <v>196</v>
      </c>
      <c r="F146" s="36"/>
      <c r="G146" s="38" t="s">
        <v>1804</v>
      </c>
      <c r="H146" s="36" t="s">
        <v>1805</v>
      </c>
      <c r="I146" s="36">
        <v>14</v>
      </c>
      <c r="J146" s="262">
        <v>45070</v>
      </c>
      <c r="K146" s="262">
        <v>45138</v>
      </c>
      <c r="L146" s="297" t="s">
        <v>505</v>
      </c>
      <c r="M146" s="36" t="s">
        <v>934</v>
      </c>
      <c r="N146" s="36" t="s">
        <v>1025</v>
      </c>
      <c r="O146" s="36" t="s">
        <v>1725</v>
      </c>
      <c r="P146" s="295" t="s">
        <v>1094</v>
      </c>
      <c r="Q146" s="100" t="s">
        <v>489</v>
      </c>
      <c r="R146" s="56">
        <v>45069</v>
      </c>
      <c r="S146" s="279">
        <v>45070</v>
      </c>
      <c r="T146" s="101">
        <v>2</v>
      </c>
      <c r="U146" s="101">
        <v>100</v>
      </c>
      <c r="V146" s="104" t="s">
        <v>913</v>
      </c>
      <c r="W146" s="109">
        <v>45074</v>
      </c>
      <c r="X146" s="115">
        <v>377814</v>
      </c>
      <c r="Y146" s="220" t="str">
        <f t="shared" si="14"/>
        <v>Aprobada</v>
      </c>
      <c r="Z146" s="110"/>
      <c r="AA146" s="139"/>
      <c r="AB146" s="116"/>
      <c r="AC146" s="103">
        <f t="shared" ca="1" si="13"/>
        <v>-77</v>
      </c>
      <c r="AD146" s="103" t="str">
        <f t="shared" si="15"/>
        <v>Ingresado</v>
      </c>
      <c r="AE146" s="80" t="str">
        <f t="shared" ca="1" si="16"/>
        <v>Vencido</v>
      </c>
      <c r="AF146" s="80" t="str">
        <f t="shared" si="17"/>
        <v>Contrato Finalizado</v>
      </c>
      <c r="AG146" s="89">
        <v>384663</v>
      </c>
      <c r="AH146" s="83" t="s">
        <v>1877</v>
      </c>
    </row>
    <row r="147" spans="1:34" customFormat="1" ht="32.25" customHeight="1" x14ac:dyDescent="0.35">
      <c r="A147" s="57" t="s">
        <v>51</v>
      </c>
      <c r="B147" s="36"/>
      <c r="C147" s="36"/>
      <c r="D147" s="36"/>
      <c r="E147" s="36" t="s">
        <v>140</v>
      </c>
      <c r="F147" s="36"/>
      <c r="G147" s="38" t="s">
        <v>1806</v>
      </c>
      <c r="H147" s="36" t="s">
        <v>1807</v>
      </c>
      <c r="I147" s="36">
        <v>12</v>
      </c>
      <c r="J147" s="262">
        <v>45069</v>
      </c>
      <c r="K147" s="262">
        <v>45138</v>
      </c>
      <c r="L147" s="297" t="s">
        <v>505</v>
      </c>
      <c r="M147" s="36" t="s">
        <v>562</v>
      </c>
      <c r="N147" s="36" t="s">
        <v>1608</v>
      </c>
      <c r="O147" s="36">
        <v>56997887937</v>
      </c>
      <c r="P147" s="295" t="s">
        <v>1808</v>
      </c>
      <c r="Q147" s="100" t="s">
        <v>489</v>
      </c>
      <c r="R147" s="56">
        <v>45070</v>
      </c>
      <c r="S147" s="279">
        <v>45071</v>
      </c>
      <c r="T147" s="101">
        <v>2</v>
      </c>
      <c r="U147" s="101">
        <v>100</v>
      </c>
      <c r="V147" s="104" t="s">
        <v>913</v>
      </c>
      <c r="W147" s="109">
        <v>45071</v>
      </c>
      <c r="X147" s="115">
        <v>377720</v>
      </c>
      <c r="Y147" s="220" t="str">
        <f t="shared" si="14"/>
        <v>Aprobada</v>
      </c>
      <c r="Z147" s="110"/>
      <c r="AA147" s="139"/>
      <c r="AB147" s="116"/>
      <c r="AC147" s="103">
        <f t="shared" ca="1" si="13"/>
        <v>-77</v>
      </c>
      <c r="AD147" s="103" t="str">
        <f t="shared" si="15"/>
        <v>Ingresado</v>
      </c>
      <c r="AE147" s="80" t="str">
        <f t="shared" ca="1" si="16"/>
        <v>Vencido</v>
      </c>
      <c r="AF147" s="80" t="str">
        <f t="shared" si="17"/>
        <v>Contrato Finalizado</v>
      </c>
      <c r="AG147" s="89">
        <v>384637</v>
      </c>
      <c r="AH147" s="83" t="s">
        <v>1877</v>
      </c>
    </row>
    <row r="148" spans="1:34" customFormat="1" ht="32.25" customHeight="1" x14ac:dyDescent="0.35">
      <c r="A148" s="57" t="s">
        <v>51</v>
      </c>
      <c r="B148" s="36"/>
      <c r="C148" s="36"/>
      <c r="D148" s="36"/>
      <c r="E148" s="36" t="s">
        <v>196</v>
      </c>
      <c r="F148" s="36" t="s">
        <v>1144</v>
      </c>
      <c r="G148" s="38" t="s">
        <v>1804</v>
      </c>
      <c r="H148" s="36" t="s">
        <v>1810</v>
      </c>
      <c r="I148" s="36">
        <v>1</v>
      </c>
      <c r="J148" s="262">
        <v>45070</v>
      </c>
      <c r="K148" s="262">
        <v>45138</v>
      </c>
      <c r="L148" s="297" t="s">
        <v>505</v>
      </c>
      <c r="M148" s="36" t="s">
        <v>934</v>
      </c>
      <c r="N148" s="36" t="s">
        <v>1811</v>
      </c>
      <c r="O148" s="36">
        <v>572320025</v>
      </c>
      <c r="P148" s="295" t="s">
        <v>1812</v>
      </c>
      <c r="Q148" s="100" t="s">
        <v>489</v>
      </c>
      <c r="R148" s="56">
        <v>45074</v>
      </c>
      <c r="S148" s="279">
        <v>45074</v>
      </c>
      <c r="T148" s="101">
        <v>1</v>
      </c>
      <c r="U148" s="101">
        <v>100</v>
      </c>
      <c r="V148" s="104" t="s">
        <v>913</v>
      </c>
      <c r="W148" s="109">
        <v>45077</v>
      </c>
      <c r="X148" s="115">
        <v>378278</v>
      </c>
      <c r="Y148" s="220" t="str">
        <f t="shared" si="14"/>
        <v>Aprobada</v>
      </c>
      <c r="Z148" s="110"/>
      <c r="AA148" s="139"/>
      <c r="AB148" s="116"/>
      <c r="AC148" s="103">
        <f t="shared" ca="1" si="13"/>
        <v>-77</v>
      </c>
      <c r="AD148" s="103" t="str">
        <f t="shared" si="15"/>
        <v>Ingresado</v>
      </c>
      <c r="AE148" s="80" t="str">
        <f t="shared" ca="1" si="16"/>
        <v>Vencido</v>
      </c>
      <c r="AF148" s="80" t="str">
        <f t="shared" si="17"/>
        <v>Contrato Finalizado</v>
      </c>
      <c r="AG148" s="89">
        <v>385266</v>
      </c>
      <c r="AH148" s="83" t="s">
        <v>1891</v>
      </c>
    </row>
    <row r="149" spans="1:34" customFormat="1" ht="32.25" customHeight="1" x14ac:dyDescent="0.35">
      <c r="A149" s="57" t="s">
        <v>51</v>
      </c>
      <c r="B149" s="36"/>
      <c r="C149" s="36"/>
      <c r="D149" s="36"/>
      <c r="E149" s="36" t="s">
        <v>59</v>
      </c>
      <c r="F149" s="36"/>
      <c r="G149" s="38" t="s">
        <v>1818</v>
      </c>
      <c r="H149" s="36" t="s">
        <v>1819</v>
      </c>
      <c r="I149" s="36">
        <v>4</v>
      </c>
      <c r="J149" s="262">
        <v>45082</v>
      </c>
      <c r="K149" s="262">
        <v>45138</v>
      </c>
      <c r="L149" s="297" t="s">
        <v>505</v>
      </c>
      <c r="M149" s="193" t="s">
        <v>567</v>
      </c>
      <c r="N149" s="183" t="s">
        <v>508</v>
      </c>
      <c r="O149" s="193">
        <v>954552683</v>
      </c>
      <c r="P149" s="184" t="s">
        <v>509</v>
      </c>
      <c r="Q149" s="100" t="s">
        <v>489</v>
      </c>
      <c r="R149" s="56">
        <v>45079</v>
      </c>
      <c r="S149" s="279">
        <v>45080</v>
      </c>
      <c r="T149" s="101">
        <v>2</v>
      </c>
      <c r="U149" s="101">
        <v>100</v>
      </c>
      <c r="V149" s="104" t="s">
        <v>913</v>
      </c>
      <c r="W149" s="109">
        <v>45089</v>
      </c>
      <c r="X149" s="115">
        <v>378901</v>
      </c>
      <c r="Y149" s="220" t="str">
        <f t="shared" si="14"/>
        <v>Aprobada</v>
      </c>
      <c r="Z149" s="110"/>
      <c r="AA149" s="139"/>
      <c r="AB149" s="116"/>
      <c r="AC149" s="103">
        <f t="shared" ca="1" si="13"/>
        <v>-77</v>
      </c>
      <c r="AD149" s="103" t="str">
        <f t="shared" si="15"/>
        <v>Ingresado</v>
      </c>
      <c r="AE149" s="80" t="str">
        <f t="shared" ca="1" si="16"/>
        <v>Vencido</v>
      </c>
      <c r="AF149" s="80" t="str">
        <f t="shared" si="17"/>
        <v>Contrato Finalizado</v>
      </c>
      <c r="AG149" s="89">
        <v>389589</v>
      </c>
      <c r="AH149" s="83" t="s">
        <v>1937</v>
      </c>
    </row>
    <row r="150" spans="1:34" customFormat="1" ht="32.25" customHeight="1" x14ac:dyDescent="0.35">
      <c r="A150" s="57" t="s">
        <v>51</v>
      </c>
      <c r="B150" s="36"/>
      <c r="C150" s="36"/>
      <c r="D150" s="36"/>
      <c r="E150" s="36" t="s">
        <v>348</v>
      </c>
      <c r="F150" s="36"/>
      <c r="G150" s="38" t="s">
        <v>1826</v>
      </c>
      <c r="H150" s="36" t="s">
        <v>1827</v>
      </c>
      <c r="I150" s="36">
        <v>6</v>
      </c>
      <c r="J150" s="262">
        <v>45083</v>
      </c>
      <c r="K150" s="262">
        <v>45236</v>
      </c>
      <c r="L150" s="297" t="s">
        <v>505</v>
      </c>
      <c r="M150" s="36" t="s">
        <v>981</v>
      </c>
      <c r="N150" s="36" t="s">
        <v>1828</v>
      </c>
      <c r="O150" s="342" t="s">
        <v>1830</v>
      </c>
      <c r="P150" s="343" t="s">
        <v>1829</v>
      </c>
      <c r="Q150" s="100" t="s">
        <v>489</v>
      </c>
      <c r="R150" s="56">
        <v>45083</v>
      </c>
      <c r="S150" s="279">
        <v>45083</v>
      </c>
      <c r="T150" s="101">
        <v>2</v>
      </c>
      <c r="U150" s="101">
        <v>100</v>
      </c>
      <c r="V150" s="104" t="s">
        <v>913</v>
      </c>
      <c r="W150" s="109">
        <v>45083</v>
      </c>
      <c r="X150" s="115">
        <v>378628</v>
      </c>
      <c r="Y150" s="220" t="str">
        <f t="shared" si="14"/>
        <v>Aprobada</v>
      </c>
      <c r="Z150" s="110"/>
      <c r="AA150" s="139"/>
      <c r="AB150" s="116"/>
      <c r="AC150" s="103">
        <f t="shared" ca="1" si="13"/>
        <v>21</v>
      </c>
      <c r="AD150" s="103" t="str">
        <f t="shared" si="15"/>
        <v>Ingresado</v>
      </c>
      <c r="AE150" s="80" t="str">
        <f t="shared" ca="1" si="16"/>
        <v>Realizar Cierre o Extensión de contrato</v>
      </c>
      <c r="AF150" s="80" t="str">
        <f t="shared" si="17"/>
        <v>Contrato En Curso</v>
      </c>
      <c r="AG150" s="81"/>
      <c r="AH150" s="83"/>
    </row>
    <row r="151" spans="1:34" customFormat="1" ht="32.25" customHeight="1" x14ac:dyDescent="0.35">
      <c r="A151" s="57" t="s">
        <v>51</v>
      </c>
      <c r="B151" s="36"/>
      <c r="C151" s="36"/>
      <c r="D151" s="36"/>
      <c r="E151" s="36" t="s">
        <v>348</v>
      </c>
      <c r="F151" s="36" t="s">
        <v>1831</v>
      </c>
      <c r="G151" s="38" t="s">
        <v>1826</v>
      </c>
      <c r="H151" s="36" t="s">
        <v>1827</v>
      </c>
      <c r="I151" s="36">
        <v>30</v>
      </c>
      <c r="J151" s="262">
        <v>45083</v>
      </c>
      <c r="K151" s="262">
        <v>45236</v>
      </c>
      <c r="L151" s="297" t="s">
        <v>505</v>
      </c>
      <c r="M151" s="36" t="s">
        <v>981</v>
      </c>
      <c r="N151" s="36" t="s">
        <v>1832</v>
      </c>
      <c r="O151" s="342" t="s">
        <v>1833</v>
      </c>
      <c r="P151" s="343" t="s">
        <v>1829</v>
      </c>
      <c r="Q151" s="100" t="s">
        <v>489</v>
      </c>
      <c r="R151" s="56">
        <v>45083</v>
      </c>
      <c r="S151" s="279">
        <v>45083</v>
      </c>
      <c r="T151" s="101">
        <v>2</v>
      </c>
      <c r="U151" s="101">
        <v>100</v>
      </c>
      <c r="V151" s="104" t="s">
        <v>913</v>
      </c>
      <c r="W151" s="109">
        <v>45084</v>
      </c>
      <c r="X151" s="115">
        <v>378705</v>
      </c>
      <c r="Y151" s="220" t="str">
        <f t="shared" si="14"/>
        <v>Aprobada</v>
      </c>
      <c r="Z151" s="110"/>
      <c r="AA151" s="139"/>
      <c r="AB151" s="116"/>
      <c r="AC151" s="103">
        <f ca="1">K151-TODAY()</f>
        <v>21</v>
      </c>
      <c r="AD151" s="103" t="str">
        <f t="shared" si="15"/>
        <v>Ingresado</v>
      </c>
      <c r="AE151" s="80" t="str">
        <f t="shared" ca="1" si="16"/>
        <v>Realizar Cierre o Extensión de contrato</v>
      </c>
      <c r="AF151" s="80" t="str">
        <f t="shared" si="17"/>
        <v>Contrato En Curso</v>
      </c>
      <c r="AG151" s="81"/>
      <c r="AH151" s="83"/>
    </row>
    <row r="152" spans="1:34" customFormat="1" ht="32.25" customHeight="1" x14ac:dyDescent="0.35">
      <c r="A152" s="57" t="s">
        <v>51</v>
      </c>
      <c r="B152" s="36"/>
      <c r="C152" s="36"/>
      <c r="D152" s="36"/>
      <c r="E152" s="36" t="s">
        <v>123</v>
      </c>
      <c r="F152" s="36"/>
      <c r="G152" s="38" t="s">
        <v>1834</v>
      </c>
      <c r="H152" s="36" t="s">
        <v>1835</v>
      </c>
      <c r="I152" s="36">
        <v>14</v>
      </c>
      <c r="J152" s="262">
        <v>45085</v>
      </c>
      <c r="K152" s="262">
        <v>45199</v>
      </c>
      <c r="L152" s="297" t="s">
        <v>505</v>
      </c>
      <c r="M152" s="36" t="s">
        <v>934</v>
      </c>
      <c r="N152" s="36" t="s">
        <v>1836</v>
      </c>
      <c r="O152" s="342" t="s">
        <v>1838</v>
      </c>
      <c r="P152" s="343" t="s">
        <v>1837</v>
      </c>
      <c r="Q152" s="100" t="s">
        <v>489</v>
      </c>
      <c r="R152" s="56">
        <v>45084</v>
      </c>
      <c r="S152" s="279">
        <v>45085</v>
      </c>
      <c r="T152" s="101">
        <v>2</v>
      </c>
      <c r="U152" s="101">
        <v>100</v>
      </c>
      <c r="V152" s="104" t="s">
        <v>913</v>
      </c>
      <c r="W152" s="109">
        <v>45091</v>
      </c>
      <c r="X152" s="115">
        <v>379196</v>
      </c>
      <c r="Y152" s="220" t="str">
        <f t="shared" si="14"/>
        <v>Aprobada</v>
      </c>
      <c r="Z152" s="110"/>
      <c r="AA152" s="139"/>
      <c r="AB152" s="116"/>
      <c r="AC152" s="103">
        <f t="shared" ca="1" si="13"/>
        <v>-16</v>
      </c>
      <c r="AD152" s="103" t="str">
        <f t="shared" si="15"/>
        <v>Ingresado</v>
      </c>
      <c r="AE152" s="80" t="str">
        <f t="shared" ca="1" si="16"/>
        <v>Vencido</v>
      </c>
      <c r="AF152" s="80" t="str">
        <f t="shared" si="17"/>
        <v>Contrato Finalizado</v>
      </c>
      <c r="AG152" s="89">
        <v>393164</v>
      </c>
      <c r="AH152" s="83" t="s">
        <v>1976</v>
      </c>
    </row>
    <row r="153" spans="1:34" customFormat="1" ht="32.25" customHeight="1" x14ac:dyDescent="0.35">
      <c r="A153" s="57" t="s">
        <v>51</v>
      </c>
      <c r="B153" s="36"/>
      <c r="C153" s="36"/>
      <c r="D153" s="36"/>
      <c r="E153" s="36" t="s">
        <v>1029</v>
      </c>
      <c r="F153" s="36" t="s">
        <v>1839</v>
      </c>
      <c r="G153" s="38" t="s">
        <v>206</v>
      </c>
      <c r="H153" s="32" t="s">
        <v>207</v>
      </c>
      <c r="I153" s="36">
        <v>1</v>
      </c>
      <c r="J153" s="262">
        <v>45095</v>
      </c>
      <c r="K153" s="262">
        <v>45230</v>
      </c>
      <c r="L153" s="297" t="s">
        <v>505</v>
      </c>
      <c r="M153" s="36" t="s">
        <v>1461</v>
      </c>
      <c r="N153" s="36" t="s">
        <v>1798</v>
      </c>
      <c r="O153" s="60">
        <v>965954160</v>
      </c>
      <c r="P153" s="256" t="s">
        <v>654</v>
      </c>
      <c r="Q153" s="100" t="s">
        <v>611</v>
      </c>
      <c r="R153" s="262">
        <v>45092</v>
      </c>
      <c r="S153" s="279">
        <v>45093</v>
      </c>
      <c r="T153" s="101">
        <v>3</v>
      </c>
      <c r="U153" s="101">
        <v>100</v>
      </c>
      <c r="V153" s="104" t="s">
        <v>913</v>
      </c>
      <c r="W153" s="109">
        <v>45099</v>
      </c>
      <c r="X153" s="115">
        <v>380206</v>
      </c>
      <c r="Y153" s="220" t="str">
        <f t="shared" si="14"/>
        <v>Aprobada</v>
      </c>
      <c r="Z153" s="110"/>
      <c r="AA153" s="139"/>
      <c r="AB153" s="116"/>
      <c r="AC153" s="103">
        <f t="shared" ca="1" si="13"/>
        <v>15</v>
      </c>
      <c r="AD153" s="103" t="str">
        <f t="shared" si="15"/>
        <v>Ingresado</v>
      </c>
      <c r="AE153" s="80" t="str">
        <f t="shared" ca="1" si="16"/>
        <v>Realizar Cierre o Extensión de contrato</v>
      </c>
      <c r="AF153" s="80" t="str">
        <f t="shared" si="17"/>
        <v>Contrato En Curso</v>
      </c>
      <c r="AG153" s="81"/>
      <c r="AH153" s="83" t="s">
        <v>1986</v>
      </c>
    </row>
    <row r="154" spans="1:34" customFormat="1" ht="32.25" customHeight="1" x14ac:dyDescent="0.35">
      <c r="A154" s="57" t="s">
        <v>51</v>
      </c>
      <c r="B154" s="36"/>
      <c r="C154" s="36"/>
      <c r="D154" s="36"/>
      <c r="E154" s="36" t="s">
        <v>123</v>
      </c>
      <c r="F154" s="36" t="s">
        <v>57</v>
      </c>
      <c r="G154" s="38" t="s">
        <v>1834</v>
      </c>
      <c r="H154" s="36" t="s">
        <v>1835</v>
      </c>
      <c r="I154" s="36">
        <v>4</v>
      </c>
      <c r="J154" s="262">
        <v>45099</v>
      </c>
      <c r="K154" s="262">
        <v>45199</v>
      </c>
      <c r="L154" s="297" t="s">
        <v>505</v>
      </c>
      <c r="M154" s="36" t="s">
        <v>934</v>
      </c>
      <c r="N154" s="36" t="s">
        <v>1841</v>
      </c>
      <c r="O154" s="60">
        <v>54098735</v>
      </c>
      <c r="P154" s="295" t="s">
        <v>1842</v>
      </c>
      <c r="Q154" s="100" t="s">
        <v>611</v>
      </c>
      <c r="R154" s="56">
        <v>45096</v>
      </c>
      <c r="S154" s="279">
        <v>45097</v>
      </c>
      <c r="T154" s="101">
        <v>4</v>
      </c>
      <c r="U154" s="101">
        <v>100</v>
      </c>
      <c r="V154" s="104" t="s">
        <v>913</v>
      </c>
      <c r="W154" s="109">
        <v>45110</v>
      </c>
      <c r="X154" s="115">
        <v>381015</v>
      </c>
      <c r="Y154" s="220" t="str">
        <f t="shared" si="14"/>
        <v>Aprobada</v>
      </c>
      <c r="Z154" s="110"/>
      <c r="AA154" s="139"/>
      <c r="AB154" s="116"/>
      <c r="AC154" s="103">
        <f t="shared" ca="1" si="13"/>
        <v>-16</v>
      </c>
      <c r="AD154" s="103" t="str">
        <f t="shared" si="15"/>
        <v>Ingresado</v>
      </c>
      <c r="AE154" s="80" t="str">
        <f t="shared" ca="1" si="16"/>
        <v>Vencido</v>
      </c>
      <c r="AF154" s="80" t="str">
        <f t="shared" si="17"/>
        <v>Contrato Finalizado</v>
      </c>
      <c r="AG154" s="89">
        <v>393165</v>
      </c>
      <c r="AH154" s="83" t="s">
        <v>1976</v>
      </c>
    </row>
    <row r="155" spans="1:34" customFormat="1" ht="32.25" customHeight="1" x14ac:dyDescent="0.35">
      <c r="A155" s="57" t="s">
        <v>51</v>
      </c>
      <c r="B155" s="36"/>
      <c r="C155" s="36"/>
      <c r="D155" s="36"/>
      <c r="E155" s="36" t="s">
        <v>196</v>
      </c>
      <c r="F155" s="36"/>
      <c r="G155" s="38" t="s">
        <v>1843</v>
      </c>
      <c r="H155" s="36" t="s">
        <v>1844</v>
      </c>
      <c r="I155" s="36">
        <v>7</v>
      </c>
      <c r="J155" s="262">
        <v>45106</v>
      </c>
      <c r="K155" s="262">
        <v>45291</v>
      </c>
      <c r="L155" s="297" t="s">
        <v>505</v>
      </c>
      <c r="M155" s="36" t="s">
        <v>934</v>
      </c>
      <c r="N155" s="36" t="s">
        <v>1845</v>
      </c>
      <c r="O155" s="36" t="s">
        <v>1725</v>
      </c>
      <c r="P155" s="295" t="s">
        <v>1094</v>
      </c>
      <c r="Q155" s="100" t="s">
        <v>611</v>
      </c>
      <c r="R155" s="56">
        <v>45105</v>
      </c>
      <c r="S155" s="279">
        <v>45105</v>
      </c>
      <c r="T155" s="101">
        <v>3</v>
      </c>
      <c r="U155" s="101">
        <v>100</v>
      </c>
      <c r="V155" s="104" t="s">
        <v>913</v>
      </c>
      <c r="W155" s="109">
        <v>45124</v>
      </c>
      <c r="X155" s="115">
        <v>383041</v>
      </c>
      <c r="Y155" s="220" t="str">
        <f t="shared" si="14"/>
        <v>Aprobada</v>
      </c>
      <c r="Z155" s="110"/>
      <c r="AA155" s="139"/>
      <c r="AB155" s="116"/>
      <c r="AC155" s="103">
        <f t="shared" ca="1" si="13"/>
        <v>76</v>
      </c>
      <c r="AD155" s="103" t="str">
        <f t="shared" si="15"/>
        <v>Ingresado</v>
      </c>
      <c r="AE155" s="80" t="str">
        <f t="shared" ca="1" si="16"/>
        <v>Vigente</v>
      </c>
      <c r="AF155" s="80" t="str">
        <f t="shared" si="17"/>
        <v>Contrato En Curso</v>
      </c>
      <c r="AG155" s="81"/>
      <c r="AH155" s="83"/>
    </row>
    <row r="156" spans="1:34" customFormat="1" ht="32.25" customHeight="1" x14ac:dyDescent="0.35">
      <c r="A156" s="346" t="s">
        <v>51</v>
      </c>
      <c r="B156" s="151"/>
      <c r="C156" s="151"/>
      <c r="D156" s="151"/>
      <c r="E156" s="347" t="s">
        <v>229</v>
      </c>
      <c r="F156" s="347"/>
      <c r="G156" s="348" t="s">
        <v>1849</v>
      </c>
      <c r="H156" s="347" t="s">
        <v>1847</v>
      </c>
      <c r="I156" s="347">
        <v>3</v>
      </c>
      <c r="J156" s="349">
        <v>45107</v>
      </c>
      <c r="K156" s="270">
        <v>45291</v>
      </c>
      <c r="L156" s="299" t="s">
        <v>505</v>
      </c>
      <c r="M156" s="347" t="s">
        <v>1760</v>
      </c>
      <c r="N156" s="347" t="s">
        <v>510</v>
      </c>
      <c r="O156" s="268" t="s">
        <v>1801</v>
      </c>
      <c r="P156" s="300" t="s">
        <v>1800</v>
      </c>
      <c r="Q156" s="271" t="s">
        <v>489</v>
      </c>
      <c r="R156" s="350">
        <v>45106</v>
      </c>
      <c r="S156" s="351">
        <v>45106</v>
      </c>
      <c r="T156" s="352">
        <v>2</v>
      </c>
      <c r="U156" s="352">
        <v>100</v>
      </c>
      <c r="V156" s="353" t="s">
        <v>913</v>
      </c>
      <c r="W156" s="354">
        <v>45110</v>
      </c>
      <c r="X156" s="21">
        <v>381106</v>
      </c>
      <c r="Y156" s="220" t="str">
        <f t="shared" si="14"/>
        <v>Aprobada</v>
      </c>
      <c r="Z156" s="344"/>
      <c r="AA156" s="355"/>
      <c r="AB156" s="345"/>
      <c r="AC156" s="356">
        <f t="shared" ca="1" si="13"/>
        <v>76</v>
      </c>
      <c r="AD156" s="103" t="str">
        <f t="shared" si="15"/>
        <v>Ingresado</v>
      </c>
      <c r="AE156" s="80" t="str">
        <f t="shared" ca="1" si="16"/>
        <v>Vigente</v>
      </c>
      <c r="AF156" s="80" t="str">
        <f t="shared" si="17"/>
        <v>Contrato En Curso</v>
      </c>
      <c r="AG156" s="25"/>
      <c r="AH156" s="357"/>
    </row>
    <row r="157" spans="1:34" customFormat="1" ht="32.25" customHeight="1" x14ac:dyDescent="0.35">
      <c r="A157" s="57" t="s">
        <v>51</v>
      </c>
      <c r="B157" s="78"/>
      <c r="C157" s="10"/>
      <c r="D157" s="260"/>
      <c r="E157" s="36" t="s">
        <v>972</v>
      </c>
      <c r="F157" s="36" t="s">
        <v>1850</v>
      </c>
      <c r="G157" s="38" t="s">
        <v>1419</v>
      </c>
      <c r="H157" s="36" t="s">
        <v>1851</v>
      </c>
      <c r="I157" s="36">
        <v>1</v>
      </c>
      <c r="J157" s="262">
        <v>45108</v>
      </c>
      <c r="K157" s="262">
        <v>46295</v>
      </c>
      <c r="L157" s="297" t="s">
        <v>505</v>
      </c>
      <c r="M157" s="36" t="s">
        <v>981</v>
      </c>
      <c r="N157" s="36" t="s">
        <v>1853</v>
      </c>
      <c r="O157" s="36" t="s">
        <v>1855</v>
      </c>
      <c r="P157" s="295" t="s">
        <v>1854</v>
      </c>
      <c r="Q157" s="111" t="s">
        <v>1475</v>
      </c>
      <c r="R157" s="56">
        <v>45107</v>
      </c>
      <c r="S157" s="279">
        <v>45110</v>
      </c>
      <c r="T157" s="101">
        <v>2</v>
      </c>
      <c r="U157" s="101">
        <v>100</v>
      </c>
      <c r="V157" s="104" t="s">
        <v>913</v>
      </c>
      <c r="W157" s="109">
        <v>45119</v>
      </c>
      <c r="X157" s="115">
        <v>383139</v>
      </c>
      <c r="Y157" s="220" t="str">
        <f t="shared" si="14"/>
        <v>Aprobada</v>
      </c>
      <c r="Z157" s="321"/>
      <c r="AA157" s="139"/>
      <c r="AB157" s="322"/>
      <c r="AC157" s="103">
        <f t="shared" ca="1" si="13"/>
        <v>1080</v>
      </c>
      <c r="AD157" s="103" t="str">
        <f t="shared" si="15"/>
        <v>Ingresado</v>
      </c>
      <c r="AE157" s="80" t="str">
        <f t="shared" ca="1" si="16"/>
        <v>Vigente</v>
      </c>
      <c r="AF157" s="80" t="str">
        <f t="shared" si="17"/>
        <v>Contrato En Curso</v>
      </c>
      <c r="AG157" s="81"/>
      <c r="AH157" s="83"/>
    </row>
    <row r="158" spans="1:34" customFormat="1" ht="32.25" customHeight="1" x14ac:dyDescent="0.35">
      <c r="A158" s="57" t="s">
        <v>51</v>
      </c>
      <c r="B158" s="78"/>
      <c r="C158" s="10"/>
      <c r="D158" s="260"/>
      <c r="E158" s="36" t="s">
        <v>196</v>
      </c>
      <c r="F158" s="36" t="s">
        <v>1144</v>
      </c>
      <c r="G158" s="38" t="s">
        <v>1843</v>
      </c>
      <c r="H158" s="36" t="s">
        <v>122</v>
      </c>
      <c r="I158" s="36">
        <v>2</v>
      </c>
      <c r="J158" s="262">
        <v>45120</v>
      </c>
      <c r="K158" s="262">
        <v>45291</v>
      </c>
      <c r="L158" s="297" t="s">
        <v>505</v>
      </c>
      <c r="M158" s="36" t="s">
        <v>934</v>
      </c>
      <c r="N158" s="36" t="s">
        <v>1859</v>
      </c>
      <c r="O158" s="36">
        <v>986486547</v>
      </c>
      <c r="P158" s="361" t="s">
        <v>1860</v>
      </c>
      <c r="Q158" s="111" t="s">
        <v>489</v>
      </c>
      <c r="R158" s="56">
        <v>45123</v>
      </c>
      <c r="S158" s="279">
        <v>45123</v>
      </c>
      <c r="T158" s="101">
        <v>4</v>
      </c>
      <c r="U158" s="101">
        <v>100</v>
      </c>
      <c r="V158" s="104" t="s">
        <v>913</v>
      </c>
      <c r="W158" s="109">
        <v>45133</v>
      </c>
      <c r="X158" s="115">
        <v>384350</v>
      </c>
      <c r="Y158" s="220" t="str">
        <f t="shared" si="14"/>
        <v>Aprobada</v>
      </c>
      <c r="Z158" s="321"/>
      <c r="AA158" s="139"/>
      <c r="AB158" s="322"/>
      <c r="AC158" s="103">
        <f t="shared" ref="AC158:AC185" ca="1" si="18">K158-TODAY()</f>
        <v>76</v>
      </c>
      <c r="AD158" s="103" t="str">
        <f t="shared" si="15"/>
        <v>Ingresado</v>
      </c>
      <c r="AE158" s="80" t="str">
        <f t="shared" ca="1" si="16"/>
        <v>Vigente</v>
      </c>
      <c r="AF158" s="80" t="str">
        <f t="shared" si="17"/>
        <v>Contrato En Curso</v>
      </c>
      <c r="AG158" s="81"/>
      <c r="AH158" s="83"/>
    </row>
    <row r="159" spans="1:34" customFormat="1" ht="32.25" customHeight="1" x14ac:dyDescent="0.35">
      <c r="A159" s="57" t="s">
        <v>51</v>
      </c>
      <c r="B159" s="78"/>
      <c r="C159" s="10"/>
      <c r="D159" s="260"/>
      <c r="E159" s="36" t="s">
        <v>214</v>
      </c>
      <c r="F159" s="36"/>
      <c r="G159" s="38" t="s">
        <v>1733</v>
      </c>
      <c r="H159" s="36" t="s">
        <v>1856</v>
      </c>
      <c r="I159" s="36">
        <v>5</v>
      </c>
      <c r="J159" s="262">
        <v>45127</v>
      </c>
      <c r="K159" s="262">
        <v>46112</v>
      </c>
      <c r="L159" s="297" t="s">
        <v>505</v>
      </c>
      <c r="M159" s="36" t="s">
        <v>1857</v>
      </c>
      <c r="N159" s="36" t="s">
        <v>1864</v>
      </c>
      <c r="O159" s="36">
        <v>988160137</v>
      </c>
      <c r="P159" s="343" t="s">
        <v>1865</v>
      </c>
      <c r="Q159" s="111" t="s">
        <v>489</v>
      </c>
      <c r="R159" s="56">
        <v>45124</v>
      </c>
      <c r="S159" s="279">
        <v>45124</v>
      </c>
      <c r="T159" s="101">
        <v>5</v>
      </c>
      <c r="U159" s="101">
        <v>100</v>
      </c>
      <c r="V159" s="104" t="s">
        <v>913</v>
      </c>
      <c r="W159" s="109">
        <v>45130</v>
      </c>
      <c r="X159" s="115">
        <v>384129</v>
      </c>
      <c r="Y159" s="220" t="str">
        <f t="shared" si="14"/>
        <v>Aprobada</v>
      </c>
      <c r="Z159" s="321"/>
      <c r="AA159" s="139"/>
      <c r="AB159" s="322"/>
      <c r="AC159" s="103">
        <f t="shared" ca="1" si="18"/>
        <v>897</v>
      </c>
      <c r="AD159" s="103" t="str">
        <f t="shared" si="15"/>
        <v>Ingresado</v>
      </c>
      <c r="AE159" s="80" t="str">
        <f t="shared" ca="1" si="16"/>
        <v>Vigente</v>
      </c>
      <c r="AF159" s="80" t="str">
        <f t="shared" si="17"/>
        <v>Contrato En Curso</v>
      </c>
      <c r="AG159" s="81"/>
      <c r="AH159" s="83"/>
    </row>
    <row r="160" spans="1:34" customFormat="1" ht="32.25" customHeight="1" x14ac:dyDescent="0.35">
      <c r="A160" s="57" t="s">
        <v>51</v>
      </c>
      <c r="B160" s="78"/>
      <c r="C160" s="10"/>
      <c r="D160" s="260"/>
      <c r="E160" s="36" t="s">
        <v>214</v>
      </c>
      <c r="F160" s="36" t="s">
        <v>1858</v>
      </c>
      <c r="G160" s="38" t="s">
        <v>1733</v>
      </c>
      <c r="H160" s="36" t="s">
        <v>1856</v>
      </c>
      <c r="I160" s="36">
        <v>6</v>
      </c>
      <c r="J160" s="262">
        <v>45127</v>
      </c>
      <c r="K160" s="262">
        <v>46112</v>
      </c>
      <c r="L160" s="297" t="s">
        <v>505</v>
      </c>
      <c r="M160" s="36" t="s">
        <v>1857</v>
      </c>
      <c r="N160" s="36" t="s">
        <v>1857</v>
      </c>
      <c r="O160" s="36">
        <v>56962088153</v>
      </c>
      <c r="P160" s="295" t="s">
        <v>1866</v>
      </c>
      <c r="Q160" s="111" t="s">
        <v>489</v>
      </c>
      <c r="R160" s="56">
        <v>45124</v>
      </c>
      <c r="S160" s="279">
        <v>45124</v>
      </c>
      <c r="T160" s="101">
        <v>4</v>
      </c>
      <c r="U160" s="101">
        <v>100</v>
      </c>
      <c r="V160" s="104" t="s">
        <v>913</v>
      </c>
      <c r="W160" s="109">
        <v>45130</v>
      </c>
      <c r="X160" s="115">
        <v>384134</v>
      </c>
      <c r="Y160" s="220" t="str">
        <f t="shared" si="14"/>
        <v>Aprobada</v>
      </c>
      <c r="Z160" s="321"/>
      <c r="AA160" s="139"/>
      <c r="AB160" s="322"/>
      <c r="AC160" s="103">
        <f t="shared" ca="1" si="18"/>
        <v>897</v>
      </c>
      <c r="AD160" s="103" t="str">
        <f t="shared" si="15"/>
        <v>Ingresado</v>
      </c>
      <c r="AE160" s="80" t="str">
        <f t="shared" ca="1" si="16"/>
        <v>Vigente</v>
      </c>
      <c r="AF160" s="80" t="str">
        <f t="shared" si="17"/>
        <v>Contrato En Curso</v>
      </c>
      <c r="AG160" s="81"/>
      <c r="AH160" s="83"/>
    </row>
    <row r="161" spans="1:34" customFormat="1" ht="32.25" customHeight="1" x14ac:dyDescent="0.35">
      <c r="A161" s="57" t="s">
        <v>51</v>
      </c>
      <c r="B161" s="78"/>
      <c r="C161" s="10"/>
      <c r="D161" s="260"/>
      <c r="E161" s="36" t="s">
        <v>140</v>
      </c>
      <c r="F161" s="36"/>
      <c r="G161" s="38" t="s">
        <v>1867</v>
      </c>
      <c r="H161" s="36" t="s">
        <v>1868</v>
      </c>
      <c r="I161" s="36">
        <v>8</v>
      </c>
      <c r="J161" s="262">
        <v>45121</v>
      </c>
      <c r="K161" s="262">
        <v>45230</v>
      </c>
      <c r="L161" s="297" t="s">
        <v>505</v>
      </c>
      <c r="M161" s="36" t="s">
        <v>934</v>
      </c>
      <c r="N161" s="36" t="s">
        <v>1869</v>
      </c>
      <c r="O161" s="36">
        <v>97887937</v>
      </c>
      <c r="P161" s="295" t="s">
        <v>1808</v>
      </c>
      <c r="Q161" s="111" t="s">
        <v>489</v>
      </c>
      <c r="R161" s="56">
        <v>45126</v>
      </c>
      <c r="S161" s="279">
        <v>45127</v>
      </c>
      <c r="T161" s="101">
        <v>3</v>
      </c>
      <c r="U161" s="101">
        <v>100</v>
      </c>
      <c r="V161" s="104" t="s">
        <v>913</v>
      </c>
      <c r="W161" s="109">
        <v>45137</v>
      </c>
      <c r="X161" s="115">
        <v>384616</v>
      </c>
      <c r="Y161" s="220" t="str">
        <f t="shared" si="14"/>
        <v>Aprobada</v>
      </c>
      <c r="Z161" s="321"/>
      <c r="AA161" s="139"/>
      <c r="AB161" s="322"/>
      <c r="AC161" s="103">
        <f t="shared" ca="1" si="18"/>
        <v>15</v>
      </c>
      <c r="AD161" s="103" t="str">
        <f t="shared" si="15"/>
        <v>Ingresado</v>
      </c>
      <c r="AE161" s="80" t="str">
        <f t="shared" ca="1" si="16"/>
        <v>Realizar Cierre o Extensión de contrato</v>
      </c>
      <c r="AF161" s="80" t="str">
        <f t="shared" si="17"/>
        <v>Contrato En Curso</v>
      </c>
      <c r="AG161" s="81"/>
      <c r="AH161" s="83"/>
    </row>
    <row r="162" spans="1:34" customFormat="1" ht="32.25" customHeight="1" x14ac:dyDescent="0.35">
      <c r="A162" s="332" t="s">
        <v>51</v>
      </c>
      <c r="B162" s="265"/>
      <c r="C162" s="266"/>
      <c r="D162" s="267"/>
      <c r="E162" s="268" t="s">
        <v>196</v>
      </c>
      <c r="F162" s="268"/>
      <c r="G162" s="269" t="s">
        <v>1870</v>
      </c>
      <c r="H162" s="268" t="s">
        <v>1871</v>
      </c>
      <c r="I162" s="268">
        <v>4</v>
      </c>
      <c r="J162" s="270">
        <v>45134</v>
      </c>
      <c r="K162" s="270">
        <v>45169</v>
      </c>
      <c r="L162" s="299" t="s">
        <v>505</v>
      </c>
      <c r="M162" s="268" t="s">
        <v>490</v>
      </c>
      <c r="N162" s="268" t="s">
        <v>1025</v>
      </c>
      <c r="O162" s="268">
        <v>56972185427</v>
      </c>
      <c r="P162" s="300" t="s">
        <v>1094</v>
      </c>
      <c r="Q162" s="271" t="s">
        <v>489</v>
      </c>
      <c r="R162" s="277">
        <v>45131</v>
      </c>
      <c r="S162" s="280">
        <v>45132</v>
      </c>
      <c r="T162" s="272">
        <v>2</v>
      </c>
      <c r="U162" s="272">
        <v>100</v>
      </c>
      <c r="V162" s="333" t="s">
        <v>913</v>
      </c>
      <c r="W162" s="334">
        <v>45160</v>
      </c>
      <c r="X162" s="335">
        <v>387156</v>
      </c>
      <c r="Y162" s="220" t="str">
        <f t="shared" si="14"/>
        <v>Aprobada</v>
      </c>
      <c r="Z162" s="336"/>
      <c r="AA162" s="337"/>
      <c r="AB162" s="338"/>
      <c r="AC162" s="274">
        <f t="shared" ca="1" si="18"/>
        <v>-46</v>
      </c>
      <c r="AD162" s="103" t="str">
        <f t="shared" si="15"/>
        <v>Ingresado</v>
      </c>
      <c r="AE162" s="80" t="str">
        <f t="shared" ca="1" si="16"/>
        <v>Vencido</v>
      </c>
      <c r="AF162" s="80" t="str">
        <f t="shared" si="17"/>
        <v>Contrato Finalizado</v>
      </c>
      <c r="AG162" s="359">
        <v>389399</v>
      </c>
      <c r="AH162" s="358" t="s">
        <v>1907</v>
      </c>
    </row>
    <row r="163" spans="1:34" customFormat="1" ht="32.25" customHeight="1" x14ac:dyDescent="0.35">
      <c r="A163" s="57" t="s">
        <v>51</v>
      </c>
      <c r="B163" s="36"/>
      <c r="C163" s="36"/>
      <c r="D163" s="36"/>
      <c r="E163" s="36" t="s">
        <v>196</v>
      </c>
      <c r="F163" s="36"/>
      <c r="G163" s="38" t="s">
        <v>1875</v>
      </c>
      <c r="H163" s="36" t="s">
        <v>1876</v>
      </c>
      <c r="I163" s="36">
        <v>6</v>
      </c>
      <c r="J163" s="262">
        <v>45139</v>
      </c>
      <c r="K163" s="262">
        <v>45229</v>
      </c>
      <c r="L163" s="297" t="s">
        <v>505</v>
      </c>
      <c r="M163" s="36" t="s">
        <v>934</v>
      </c>
      <c r="N163" s="36" t="s">
        <v>1025</v>
      </c>
      <c r="O163" s="36">
        <v>56972185427</v>
      </c>
      <c r="P163" s="295" t="s">
        <v>1094</v>
      </c>
      <c r="Q163" s="111" t="s">
        <v>489</v>
      </c>
      <c r="R163" s="56">
        <v>45136</v>
      </c>
      <c r="S163" s="279">
        <v>45137</v>
      </c>
      <c r="T163" s="101">
        <v>2</v>
      </c>
      <c r="U163" s="101">
        <v>100</v>
      </c>
      <c r="V163" s="104" t="s">
        <v>913</v>
      </c>
      <c r="W163" s="109">
        <v>45138</v>
      </c>
      <c r="X163" s="115">
        <v>393241</v>
      </c>
      <c r="Y163" s="220" t="str">
        <f t="shared" si="14"/>
        <v>Aprobada</v>
      </c>
      <c r="Z163" s="110"/>
      <c r="AA163" s="139"/>
      <c r="AB163" s="116"/>
      <c r="AC163" s="103">
        <f t="shared" ca="1" si="18"/>
        <v>14</v>
      </c>
      <c r="AD163" s="103" t="str">
        <f t="shared" si="15"/>
        <v>Ingresado</v>
      </c>
      <c r="AE163" s="80" t="str">
        <f t="shared" ca="1" si="16"/>
        <v>Realizar Cierre o Extensión de contrato</v>
      </c>
      <c r="AF163" s="80" t="str">
        <f t="shared" si="17"/>
        <v>Contrato En Curso</v>
      </c>
      <c r="AG163" s="81"/>
      <c r="AH163" s="83"/>
    </row>
    <row r="164" spans="1:34" customFormat="1" ht="32.25" customHeight="1" x14ac:dyDescent="0.35">
      <c r="A164" s="57" t="s">
        <v>51</v>
      </c>
      <c r="B164" s="36"/>
      <c r="C164" s="36"/>
      <c r="D164" s="36"/>
      <c r="E164" s="36" t="s">
        <v>1884</v>
      </c>
      <c r="F164" s="36"/>
      <c r="G164" s="38" t="s">
        <v>1885</v>
      </c>
      <c r="H164" s="36" t="s">
        <v>1886</v>
      </c>
      <c r="I164" s="36">
        <v>2</v>
      </c>
      <c r="J164" s="262">
        <v>45152</v>
      </c>
      <c r="K164" s="262">
        <v>45291</v>
      </c>
      <c r="L164" s="297" t="s">
        <v>505</v>
      </c>
      <c r="M164" s="36" t="s">
        <v>1161</v>
      </c>
      <c r="N164" s="36" t="s">
        <v>1887</v>
      </c>
      <c r="O164" s="36">
        <v>56976488136</v>
      </c>
      <c r="P164" s="295" t="s">
        <v>1888</v>
      </c>
      <c r="Q164" s="111" t="s">
        <v>1889</v>
      </c>
      <c r="R164" s="56">
        <v>45147</v>
      </c>
      <c r="S164" s="279">
        <v>45147</v>
      </c>
      <c r="T164" s="101">
        <v>5</v>
      </c>
      <c r="U164" s="101">
        <v>100</v>
      </c>
      <c r="V164" s="104" t="s">
        <v>913</v>
      </c>
      <c r="W164" s="109">
        <v>45167</v>
      </c>
      <c r="X164" s="115">
        <v>389057</v>
      </c>
      <c r="Y164" s="220" t="str">
        <f t="shared" si="14"/>
        <v>Aprobada</v>
      </c>
      <c r="Z164" s="110"/>
      <c r="AA164" s="139"/>
      <c r="AB164" s="116"/>
      <c r="AC164" s="103">
        <f t="shared" ca="1" si="18"/>
        <v>76</v>
      </c>
      <c r="AD164" s="103" t="str">
        <f t="shared" si="15"/>
        <v>Ingresado</v>
      </c>
      <c r="AE164" s="80" t="str">
        <f t="shared" ca="1" si="16"/>
        <v>Vigente</v>
      </c>
      <c r="AF164" s="80" t="str">
        <f t="shared" si="17"/>
        <v>Contrato En Curso</v>
      </c>
      <c r="AG164" s="81"/>
      <c r="AH164" s="83"/>
    </row>
    <row r="165" spans="1:34" customFormat="1" ht="32.25" customHeight="1" x14ac:dyDescent="0.35">
      <c r="A165" s="57" t="s">
        <v>51</v>
      </c>
      <c r="B165" s="36"/>
      <c r="C165" s="36"/>
      <c r="D165" s="36"/>
      <c r="E165" s="36" t="s">
        <v>196</v>
      </c>
      <c r="F165" s="36"/>
      <c r="G165" s="38" t="s">
        <v>1890</v>
      </c>
      <c r="H165" s="36" t="s">
        <v>1805</v>
      </c>
      <c r="I165" s="36">
        <v>4</v>
      </c>
      <c r="J165" s="262">
        <v>45148</v>
      </c>
      <c r="K165" s="262">
        <v>45199</v>
      </c>
      <c r="L165" s="297" t="s">
        <v>505</v>
      </c>
      <c r="M165" s="36" t="s">
        <v>934</v>
      </c>
      <c r="N165" s="36" t="s">
        <v>1025</v>
      </c>
      <c r="O165" s="36">
        <v>56972185427</v>
      </c>
      <c r="P165" s="295" t="s">
        <v>1094</v>
      </c>
      <c r="Q165" s="111" t="s">
        <v>1889</v>
      </c>
      <c r="R165" s="56">
        <v>45145</v>
      </c>
      <c r="S165" s="279">
        <v>45146</v>
      </c>
      <c r="T165" s="101">
        <v>3</v>
      </c>
      <c r="U165" s="101">
        <v>100</v>
      </c>
      <c r="V165" s="104" t="s">
        <v>913</v>
      </c>
      <c r="W165" s="109">
        <v>45153</v>
      </c>
      <c r="X165" s="115">
        <v>386260</v>
      </c>
      <c r="Y165" s="220" t="str">
        <f t="shared" si="14"/>
        <v>Aprobada</v>
      </c>
      <c r="Z165" s="110"/>
      <c r="AA165" s="139"/>
      <c r="AB165" s="116"/>
      <c r="AC165" s="103">
        <f t="shared" ca="1" si="18"/>
        <v>-16</v>
      </c>
      <c r="AD165" s="103" t="str">
        <f t="shared" si="15"/>
        <v>Ingresado</v>
      </c>
      <c r="AE165" s="80" t="str">
        <f t="shared" ca="1" si="16"/>
        <v>Vencido</v>
      </c>
      <c r="AF165" s="80" t="str">
        <f t="shared" si="17"/>
        <v>Contrato En Curso</v>
      </c>
      <c r="AG165" s="81"/>
      <c r="AH165" s="83"/>
    </row>
    <row r="166" spans="1:34" customFormat="1" ht="32.25" customHeight="1" x14ac:dyDescent="0.35">
      <c r="A166" s="57" t="s">
        <v>51</v>
      </c>
      <c r="B166" s="36"/>
      <c r="C166" s="36"/>
      <c r="D166" s="36"/>
      <c r="E166" s="36" t="s">
        <v>218</v>
      </c>
      <c r="F166" s="36" t="s">
        <v>57</v>
      </c>
      <c r="G166" s="38" t="s">
        <v>238</v>
      </c>
      <c r="H166" s="36" t="s">
        <v>1892</v>
      </c>
      <c r="I166" s="36">
        <v>2</v>
      </c>
      <c r="J166" s="262">
        <v>45150</v>
      </c>
      <c r="K166" s="262">
        <v>45382</v>
      </c>
      <c r="L166" s="297" t="s">
        <v>505</v>
      </c>
      <c r="M166" s="36" t="s">
        <v>567</v>
      </c>
      <c r="N166" s="36" t="s">
        <v>1894</v>
      </c>
      <c r="O166" s="60" t="s">
        <v>1893</v>
      </c>
      <c r="P166" s="295" t="s">
        <v>1941</v>
      </c>
      <c r="Q166" s="100" t="s">
        <v>489</v>
      </c>
      <c r="R166" s="56">
        <v>45149</v>
      </c>
      <c r="S166" s="279">
        <v>45150</v>
      </c>
      <c r="T166" s="101">
        <v>3</v>
      </c>
      <c r="U166" s="101">
        <v>100</v>
      </c>
      <c r="V166" s="104" t="s">
        <v>913</v>
      </c>
      <c r="W166" s="109">
        <v>45153</v>
      </c>
      <c r="X166" s="115">
        <v>386094</v>
      </c>
      <c r="Y166" s="220" t="str">
        <f t="shared" si="14"/>
        <v>Aprobada</v>
      </c>
      <c r="Z166" s="110"/>
      <c r="AA166" s="139"/>
      <c r="AB166" s="116"/>
      <c r="AC166" s="103">
        <f t="shared" ca="1" si="18"/>
        <v>167</v>
      </c>
      <c r="AD166" s="103" t="str">
        <f t="shared" si="15"/>
        <v>Ingresado</v>
      </c>
      <c r="AE166" s="80" t="str">
        <f t="shared" ca="1" si="16"/>
        <v>Vigente</v>
      </c>
      <c r="AF166" s="80" t="str">
        <f t="shared" si="17"/>
        <v>Contrato En Curso</v>
      </c>
      <c r="AG166" s="81"/>
      <c r="AH166" s="83"/>
    </row>
    <row r="167" spans="1:34" customFormat="1" ht="32.25" customHeight="1" x14ac:dyDescent="0.35">
      <c r="A167" s="57" t="s">
        <v>51</v>
      </c>
      <c r="B167" s="36"/>
      <c r="C167" s="36"/>
      <c r="D167" s="36"/>
      <c r="E167" s="36" t="s">
        <v>1895</v>
      </c>
      <c r="F167" s="36"/>
      <c r="G167" s="38" t="s">
        <v>1896</v>
      </c>
      <c r="H167" s="36" t="s">
        <v>1897</v>
      </c>
      <c r="I167" s="36">
        <v>10</v>
      </c>
      <c r="J167" s="262">
        <v>45150</v>
      </c>
      <c r="K167" s="262">
        <v>45177</v>
      </c>
      <c r="L167" s="297" t="s">
        <v>505</v>
      </c>
      <c r="M167" s="36" t="s">
        <v>1898</v>
      </c>
      <c r="N167" s="36" t="s">
        <v>78</v>
      </c>
      <c r="O167" s="60" t="s">
        <v>1899</v>
      </c>
      <c r="P167" s="295" t="s">
        <v>1940</v>
      </c>
      <c r="Q167" s="100" t="s">
        <v>489</v>
      </c>
      <c r="R167" s="56">
        <v>45152</v>
      </c>
      <c r="S167" s="279">
        <v>45152</v>
      </c>
      <c r="T167" s="101">
        <v>4</v>
      </c>
      <c r="U167" s="101">
        <v>100</v>
      </c>
      <c r="V167" s="104" t="s">
        <v>913</v>
      </c>
      <c r="W167" s="109">
        <v>45153</v>
      </c>
      <c r="X167" s="115">
        <v>386195</v>
      </c>
      <c r="Y167" s="220" t="str">
        <f t="shared" si="14"/>
        <v>Aprobada</v>
      </c>
      <c r="Z167" s="110"/>
      <c r="AA167" s="139"/>
      <c r="AB167" s="116"/>
      <c r="AC167" s="103">
        <f t="shared" ca="1" si="18"/>
        <v>-38</v>
      </c>
      <c r="AD167" s="103" t="str">
        <f t="shared" si="15"/>
        <v>Ingresado</v>
      </c>
      <c r="AE167" s="80" t="str">
        <f t="shared" ca="1" si="16"/>
        <v>Vencido</v>
      </c>
      <c r="AF167" s="80" t="str">
        <f t="shared" si="17"/>
        <v>Contrato Finalizado</v>
      </c>
      <c r="AG167" s="89">
        <v>393642</v>
      </c>
      <c r="AH167" s="83" t="s">
        <v>1993</v>
      </c>
    </row>
    <row r="168" spans="1:34" customFormat="1" ht="32.25" customHeight="1" x14ac:dyDescent="0.35">
      <c r="A168" s="332" t="s">
        <v>51</v>
      </c>
      <c r="B168" s="268"/>
      <c r="C168" s="268"/>
      <c r="D168" s="268"/>
      <c r="E168" s="268" t="s">
        <v>196</v>
      </c>
      <c r="F168" s="268"/>
      <c r="G168" s="269" t="s">
        <v>1900</v>
      </c>
      <c r="H168" s="268" t="s">
        <v>1901</v>
      </c>
      <c r="I168" s="268">
        <v>17</v>
      </c>
      <c r="J168" s="270">
        <v>45155</v>
      </c>
      <c r="K168" s="270">
        <v>45260</v>
      </c>
      <c r="L168" s="299" t="s">
        <v>505</v>
      </c>
      <c r="M168" s="268" t="s">
        <v>1904</v>
      </c>
      <c r="N168" s="268" t="s">
        <v>1025</v>
      </c>
      <c r="O168" s="268">
        <v>56972185427</v>
      </c>
      <c r="P168" s="300" t="s">
        <v>1094</v>
      </c>
      <c r="Q168" s="301" t="s">
        <v>489</v>
      </c>
      <c r="R168" s="277">
        <v>45153</v>
      </c>
      <c r="S168" s="280">
        <v>45154</v>
      </c>
      <c r="T168" s="272">
        <v>2</v>
      </c>
      <c r="U168" s="272">
        <v>100</v>
      </c>
      <c r="V168" s="333" t="s">
        <v>913</v>
      </c>
      <c r="W168" s="334">
        <v>45156</v>
      </c>
      <c r="X168" s="335">
        <v>386377</v>
      </c>
      <c r="Y168" s="220" t="str">
        <f t="shared" si="14"/>
        <v>Aprobada</v>
      </c>
      <c r="Z168" s="273"/>
      <c r="AA168" s="337"/>
      <c r="AB168" s="341"/>
      <c r="AC168" s="274">
        <f t="shared" ca="1" si="18"/>
        <v>45</v>
      </c>
      <c r="AD168" s="103" t="str">
        <f t="shared" si="15"/>
        <v>Ingresado</v>
      </c>
      <c r="AE168" s="80" t="str">
        <f t="shared" ca="1" si="16"/>
        <v>Vigente</v>
      </c>
      <c r="AF168" s="80" t="str">
        <f t="shared" si="17"/>
        <v>Contrato En Curso</v>
      </c>
      <c r="AG168" s="360"/>
      <c r="AH168" s="358"/>
    </row>
    <row r="169" spans="1:34" customFormat="1" ht="32.25" customHeight="1" x14ac:dyDescent="0.35">
      <c r="A169" s="57" t="s">
        <v>51</v>
      </c>
      <c r="B169" s="36"/>
      <c r="C169" s="36"/>
      <c r="D169" s="36"/>
      <c r="E169" s="36" t="s">
        <v>214</v>
      </c>
      <c r="F169" s="36" t="s">
        <v>1903</v>
      </c>
      <c r="G169" s="38" t="s">
        <v>1902</v>
      </c>
      <c r="H169" s="36" t="s">
        <v>1856</v>
      </c>
      <c r="I169" s="36">
        <v>2</v>
      </c>
      <c r="J169" s="262">
        <v>45165</v>
      </c>
      <c r="K169" s="262">
        <v>46112</v>
      </c>
      <c r="L169" s="297" t="s">
        <v>505</v>
      </c>
      <c r="M169" s="36" t="s">
        <v>1708</v>
      </c>
      <c r="N169" s="36" t="s">
        <v>1905</v>
      </c>
      <c r="O169" s="36">
        <v>56981577649</v>
      </c>
      <c r="P169" s="295" t="s">
        <v>1906</v>
      </c>
      <c r="Q169" s="100" t="s">
        <v>489</v>
      </c>
      <c r="R169" s="56">
        <v>45159</v>
      </c>
      <c r="S169" s="279">
        <v>45159</v>
      </c>
      <c r="T169" s="101">
        <v>3</v>
      </c>
      <c r="U169" s="101">
        <v>100</v>
      </c>
      <c r="V169" s="104" t="s">
        <v>913</v>
      </c>
      <c r="W169" s="109">
        <v>45165</v>
      </c>
      <c r="X169" s="115">
        <v>388166</v>
      </c>
      <c r="Y169" s="220" t="str">
        <f t="shared" si="14"/>
        <v>Aprobada</v>
      </c>
      <c r="Z169" s="110"/>
      <c r="AA169" s="139"/>
      <c r="AB169" s="116"/>
      <c r="AC169" s="103">
        <f t="shared" ca="1" si="18"/>
        <v>897</v>
      </c>
      <c r="AD169" s="103" t="str">
        <f t="shared" si="15"/>
        <v>Ingresado</v>
      </c>
      <c r="AE169" s="80" t="str">
        <f t="shared" ca="1" si="16"/>
        <v>Vigente</v>
      </c>
      <c r="AF169" s="80" t="str">
        <f t="shared" si="17"/>
        <v>Contrato En Curso</v>
      </c>
      <c r="AG169" s="81"/>
      <c r="AH169" s="83"/>
    </row>
    <row r="170" spans="1:34" customFormat="1" ht="32.25" customHeight="1" x14ac:dyDescent="0.35">
      <c r="A170" s="57" t="s">
        <v>51</v>
      </c>
      <c r="B170" s="57" t="s">
        <v>51</v>
      </c>
      <c r="C170" s="57" t="s">
        <v>51</v>
      </c>
      <c r="D170" s="57" t="s">
        <v>51</v>
      </c>
      <c r="E170" s="36" t="s">
        <v>1910</v>
      </c>
      <c r="F170" s="36"/>
      <c r="G170" s="38" t="s">
        <v>1911</v>
      </c>
      <c r="H170" s="36" t="s">
        <v>1912</v>
      </c>
      <c r="I170" s="36">
        <v>3</v>
      </c>
      <c r="J170" s="262">
        <v>45107</v>
      </c>
      <c r="K170" s="262">
        <v>45230</v>
      </c>
      <c r="L170" s="297" t="s">
        <v>505</v>
      </c>
      <c r="M170" s="36" t="s">
        <v>513</v>
      </c>
      <c r="N170" s="36" t="s">
        <v>1913</v>
      </c>
      <c r="O170" s="36">
        <v>56942138490</v>
      </c>
      <c r="P170" s="295" t="s">
        <v>1914</v>
      </c>
      <c r="Q170" s="100" t="s">
        <v>489</v>
      </c>
      <c r="R170" s="56">
        <v>45161</v>
      </c>
      <c r="S170" s="279">
        <v>45161</v>
      </c>
      <c r="T170" s="101">
        <v>3</v>
      </c>
      <c r="U170" s="101">
        <v>100</v>
      </c>
      <c r="V170" s="104" t="s">
        <v>913</v>
      </c>
      <c r="W170" s="109">
        <v>45171</v>
      </c>
      <c r="X170" s="115">
        <v>389369</v>
      </c>
      <c r="Y170" s="220" t="str">
        <f t="shared" si="14"/>
        <v>Aprobada</v>
      </c>
      <c r="Z170" s="110"/>
      <c r="AA170" s="139"/>
      <c r="AB170" s="116"/>
      <c r="AC170" s="103">
        <f t="shared" ca="1" si="18"/>
        <v>15</v>
      </c>
      <c r="AD170" s="103" t="str">
        <f t="shared" si="15"/>
        <v>Ingresado</v>
      </c>
      <c r="AE170" s="80" t="str">
        <f t="shared" ca="1" si="16"/>
        <v>Realizar Cierre o Extensión de contrato</v>
      </c>
      <c r="AF170" s="80" t="str">
        <f t="shared" si="17"/>
        <v>Contrato En Curso</v>
      </c>
      <c r="AG170" s="81"/>
      <c r="AH170" s="83"/>
    </row>
    <row r="171" spans="1:34" customFormat="1" ht="32.25" customHeight="1" x14ac:dyDescent="0.35">
      <c r="A171" s="57" t="s">
        <v>51</v>
      </c>
      <c r="B171" s="36"/>
      <c r="C171" s="36"/>
      <c r="D171" s="36"/>
      <c r="E171" s="36" t="s">
        <v>1910</v>
      </c>
      <c r="F171" s="36" t="s">
        <v>1915</v>
      </c>
      <c r="G171" s="38" t="s">
        <v>1911</v>
      </c>
      <c r="H171" s="36" t="s">
        <v>1916</v>
      </c>
      <c r="I171" s="36">
        <v>3</v>
      </c>
      <c r="J171" s="262">
        <v>45159</v>
      </c>
      <c r="K171" s="262">
        <v>45181</v>
      </c>
      <c r="L171" s="297" t="s">
        <v>505</v>
      </c>
      <c r="M171" s="36" t="s">
        <v>513</v>
      </c>
      <c r="N171" s="36" t="s">
        <v>1917</v>
      </c>
      <c r="O171" s="36">
        <v>56979793559</v>
      </c>
      <c r="P171" s="295" t="s">
        <v>1918</v>
      </c>
      <c r="Q171" s="100" t="s">
        <v>489</v>
      </c>
      <c r="R171" s="56">
        <v>45161</v>
      </c>
      <c r="S171" s="279">
        <v>45161</v>
      </c>
      <c r="T171" s="101">
        <v>3</v>
      </c>
      <c r="U171" s="101">
        <v>100</v>
      </c>
      <c r="V171" s="104" t="s">
        <v>913</v>
      </c>
      <c r="W171" s="109">
        <v>45171</v>
      </c>
      <c r="X171" s="115">
        <v>389375</v>
      </c>
      <c r="Y171" s="220" t="str">
        <f t="shared" si="14"/>
        <v>Aprobada</v>
      </c>
      <c r="Z171" s="110"/>
      <c r="AA171" s="139"/>
      <c r="AB171" s="116"/>
      <c r="AC171" s="103">
        <f t="shared" ca="1" si="18"/>
        <v>-34</v>
      </c>
      <c r="AD171" s="103" t="str">
        <f t="shared" si="15"/>
        <v>Ingresado</v>
      </c>
      <c r="AE171" s="80" t="str">
        <f t="shared" ca="1" si="16"/>
        <v>Vencido</v>
      </c>
      <c r="AF171" s="80" t="str">
        <f t="shared" si="17"/>
        <v>Contrato En Curso</v>
      </c>
      <c r="AG171" s="81"/>
      <c r="AH171" s="83"/>
    </row>
    <row r="172" spans="1:34" customFormat="1" ht="32.25" customHeight="1" x14ac:dyDescent="0.35">
      <c r="A172" s="57" t="s">
        <v>51</v>
      </c>
      <c r="B172" s="36"/>
      <c r="C172" s="36"/>
      <c r="D172" s="36"/>
      <c r="E172" s="36" t="s">
        <v>1910</v>
      </c>
      <c r="F172" s="36" t="s">
        <v>1932</v>
      </c>
      <c r="G172" s="38" t="s">
        <v>1911</v>
      </c>
      <c r="H172" s="36" t="s">
        <v>1933</v>
      </c>
      <c r="I172" s="36">
        <v>1</v>
      </c>
      <c r="J172" s="262">
        <v>45159</v>
      </c>
      <c r="K172" s="262">
        <v>45181</v>
      </c>
      <c r="L172" s="297" t="s">
        <v>505</v>
      </c>
      <c r="M172" s="36" t="s">
        <v>513</v>
      </c>
      <c r="N172" s="36" t="s">
        <v>1942</v>
      </c>
      <c r="O172" s="36">
        <v>56999072187</v>
      </c>
      <c r="P172" s="295" t="s">
        <v>1943</v>
      </c>
      <c r="Q172" s="100" t="s">
        <v>489</v>
      </c>
      <c r="R172" s="56">
        <v>45161</v>
      </c>
      <c r="S172" s="279">
        <v>45161</v>
      </c>
      <c r="T172" s="101">
        <v>3</v>
      </c>
      <c r="U172" s="101">
        <v>100</v>
      </c>
      <c r="V172" s="104" t="s">
        <v>913</v>
      </c>
      <c r="W172" s="109">
        <v>45171</v>
      </c>
      <c r="X172" s="115">
        <v>389388</v>
      </c>
      <c r="Y172" s="220" t="str">
        <f t="shared" si="14"/>
        <v>Aprobada</v>
      </c>
      <c r="Z172" s="110"/>
      <c r="AA172" s="139"/>
      <c r="AB172" s="116"/>
      <c r="AC172" s="103">
        <f t="shared" ca="1" si="18"/>
        <v>-34</v>
      </c>
      <c r="AD172" s="103" t="str">
        <f t="shared" si="15"/>
        <v>Ingresado</v>
      </c>
      <c r="AE172" s="80" t="str">
        <f t="shared" ca="1" si="16"/>
        <v>Vencido</v>
      </c>
      <c r="AF172" s="80" t="str">
        <f t="shared" si="17"/>
        <v>Contrato En Curso</v>
      </c>
      <c r="AG172" s="81"/>
      <c r="AH172" s="83"/>
    </row>
    <row r="173" spans="1:34" customFormat="1" ht="32.25" customHeight="1" x14ac:dyDescent="0.35">
      <c r="A173" s="57" t="s">
        <v>51</v>
      </c>
      <c r="B173" s="36"/>
      <c r="C173" s="36"/>
      <c r="D173" s="36"/>
      <c r="E173" s="36" t="s">
        <v>196</v>
      </c>
      <c r="F173" s="36" t="s">
        <v>1144</v>
      </c>
      <c r="G173" s="38" t="s">
        <v>1875</v>
      </c>
      <c r="H173" s="36" t="s">
        <v>1186</v>
      </c>
      <c r="I173" s="36">
        <v>6</v>
      </c>
      <c r="J173" s="262">
        <v>45166</v>
      </c>
      <c r="K173" s="262">
        <v>45229</v>
      </c>
      <c r="L173" s="297" t="s">
        <v>505</v>
      </c>
      <c r="M173" s="36" t="s">
        <v>934</v>
      </c>
      <c r="N173" s="36" t="s">
        <v>1025</v>
      </c>
      <c r="O173" s="36">
        <v>56972185427</v>
      </c>
      <c r="P173" s="295" t="s">
        <v>1094</v>
      </c>
      <c r="Q173" s="111" t="s">
        <v>489</v>
      </c>
      <c r="R173" s="56">
        <v>45165</v>
      </c>
      <c r="S173" s="279">
        <v>45165</v>
      </c>
      <c r="T173" s="101">
        <v>2</v>
      </c>
      <c r="U173" s="101">
        <v>100</v>
      </c>
      <c r="V173" s="104" t="s">
        <v>913</v>
      </c>
      <c r="W173" s="109">
        <v>45167</v>
      </c>
      <c r="X173" s="115">
        <v>393162</v>
      </c>
      <c r="Y173" s="220" t="str">
        <f t="shared" si="14"/>
        <v>Aprobada</v>
      </c>
      <c r="Z173" s="110"/>
      <c r="AA173" s="139"/>
      <c r="AB173" s="116"/>
      <c r="AC173" s="103">
        <f ca="1">K173-TODAY()</f>
        <v>14</v>
      </c>
      <c r="AD173" s="103" t="str">
        <f t="shared" si="15"/>
        <v>Ingresado</v>
      </c>
      <c r="AE173" s="80" t="str">
        <f t="shared" ca="1" si="16"/>
        <v>Realizar Cierre o Extensión de contrato</v>
      </c>
      <c r="AF173" s="80" t="str">
        <f t="shared" si="17"/>
        <v>Contrato En Curso</v>
      </c>
      <c r="AG173" s="89"/>
      <c r="AH173" s="83"/>
    </row>
    <row r="174" spans="1:34" customFormat="1" ht="32.25" customHeight="1" x14ac:dyDescent="0.35">
      <c r="A174" s="57" t="s">
        <v>51</v>
      </c>
      <c r="B174" s="36"/>
      <c r="C174" s="36"/>
      <c r="D174" s="36"/>
      <c r="E174" s="36" t="s">
        <v>196</v>
      </c>
      <c r="F174" s="36" t="s">
        <v>1144</v>
      </c>
      <c r="G174" s="38" t="s">
        <v>1890</v>
      </c>
      <c r="H174" s="36" t="s">
        <v>1920</v>
      </c>
      <c r="I174" s="36">
        <v>4</v>
      </c>
      <c r="J174" s="262">
        <v>45166</v>
      </c>
      <c r="K174" s="262">
        <v>45199</v>
      </c>
      <c r="L174" s="297" t="s">
        <v>505</v>
      </c>
      <c r="M174" s="36" t="s">
        <v>934</v>
      </c>
      <c r="N174" s="36" t="s">
        <v>1025</v>
      </c>
      <c r="O174" s="36">
        <v>56972185427</v>
      </c>
      <c r="P174" s="295" t="s">
        <v>1094</v>
      </c>
      <c r="Q174" s="111" t="s">
        <v>1889</v>
      </c>
      <c r="R174" s="56">
        <v>45165</v>
      </c>
      <c r="S174" s="279">
        <v>45165</v>
      </c>
      <c r="T174" s="101">
        <v>2</v>
      </c>
      <c r="U174" s="101">
        <v>100</v>
      </c>
      <c r="V174" s="104" t="s">
        <v>913</v>
      </c>
      <c r="W174" s="109">
        <v>45167</v>
      </c>
      <c r="X174" s="115">
        <v>389044</v>
      </c>
      <c r="Y174" s="220" t="str">
        <f t="shared" si="14"/>
        <v>Aprobada</v>
      </c>
      <c r="Z174" s="110"/>
      <c r="AA174" s="139"/>
      <c r="AB174" s="116"/>
      <c r="AC174" s="103">
        <f ca="1">K174-TODAY()</f>
        <v>-16</v>
      </c>
      <c r="AD174" s="103" t="str">
        <f t="shared" si="15"/>
        <v>Ingresado</v>
      </c>
      <c r="AE174" s="80" t="str">
        <f t="shared" ca="1" si="16"/>
        <v>Vencido</v>
      </c>
      <c r="AF174" s="80" t="str">
        <f t="shared" si="17"/>
        <v>Contrato En Curso</v>
      </c>
      <c r="AG174" s="81"/>
      <c r="AH174" s="83"/>
    </row>
    <row r="175" spans="1:34" customFormat="1" ht="32.25" customHeight="1" x14ac:dyDescent="0.35">
      <c r="A175" s="57" t="s">
        <v>52</v>
      </c>
      <c r="B175" s="36"/>
      <c r="C175" s="36"/>
      <c r="D175" s="36"/>
      <c r="E175" s="36" t="s">
        <v>107</v>
      </c>
      <c r="F175" s="36"/>
      <c r="G175" s="38" t="s">
        <v>1923</v>
      </c>
      <c r="H175" s="36" t="s">
        <v>1681</v>
      </c>
      <c r="I175" s="36">
        <v>1</v>
      </c>
      <c r="J175" s="262">
        <v>45170</v>
      </c>
      <c r="K175" s="262">
        <v>46996</v>
      </c>
      <c r="L175" s="297" t="s">
        <v>505</v>
      </c>
      <c r="M175" s="36" t="s">
        <v>1683</v>
      </c>
      <c r="N175" s="36" t="s">
        <v>499</v>
      </c>
      <c r="O175" s="36" t="s">
        <v>500</v>
      </c>
      <c r="P175" s="295" t="s">
        <v>1682</v>
      </c>
      <c r="Q175" s="111" t="s">
        <v>1889</v>
      </c>
      <c r="R175" s="56">
        <v>45167</v>
      </c>
      <c r="S175" s="279">
        <v>45168</v>
      </c>
      <c r="T175" s="101">
        <v>2</v>
      </c>
      <c r="U175" s="101">
        <v>100</v>
      </c>
      <c r="V175" s="104" t="s">
        <v>913</v>
      </c>
      <c r="W175" s="109">
        <v>45168</v>
      </c>
      <c r="X175" s="115">
        <v>389272</v>
      </c>
      <c r="Y175" s="220" t="str">
        <f t="shared" si="14"/>
        <v>Aprobada</v>
      </c>
      <c r="Z175" s="110"/>
      <c r="AA175" s="139"/>
      <c r="AB175" s="116"/>
      <c r="AC175" s="103">
        <f t="shared" ca="1" si="18"/>
        <v>1781</v>
      </c>
      <c r="AD175" s="103" t="str">
        <f t="shared" si="15"/>
        <v>Ingresado</v>
      </c>
      <c r="AE175" s="80" t="str">
        <f t="shared" ca="1" si="16"/>
        <v>Vigente</v>
      </c>
      <c r="AF175" s="80" t="str">
        <f t="shared" si="17"/>
        <v>Contrato En Curso</v>
      </c>
      <c r="AG175" s="81"/>
      <c r="AH175" s="83"/>
    </row>
    <row r="176" spans="1:34" customFormat="1" ht="32.25" customHeight="1" x14ac:dyDescent="0.35">
      <c r="A176" s="57" t="s">
        <v>51</v>
      </c>
      <c r="B176" s="36"/>
      <c r="C176" s="36"/>
      <c r="D176" s="36"/>
      <c r="E176" s="36" t="s">
        <v>132</v>
      </c>
      <c r="F176" s="36" t="s">
        <v>1925</v>
      </c>
      <c r="G176" s="38" t="s">
        <v>1878</v>
      </c>
      <c r="H176" s="36" t="s">
        <v>1926</v>
      </c>
      <c r="I176" s="36">
        <v>4</v>
      </c>
      <c r="J176" s="262">
        <v>45169</v>
      </c>
      <c r="K176" s="262">
        <v>45261</v>
      </c>
      <c r="L176" s="297" t="s">
        <v>505</v>
      </c>
      <c r="M176" s="36" t="s">
        <v>1881</v>
      </c>
      <c r="N176" s="36" t="s">
        <v>1927</v>
      </c>
      <c r="O176" s="36">
        <v>56962951849</v>
      </c>
      <c r="P176" s="295" t="s">
        <v>1928</v>
      </c>
      <c r="Q176" s="111" t="s">
        <v>1889</v>
      </c>
      <c r="R176" s="56">
        <v>45168</v>
      </c>
      <c r="S176" s="279">
        <v>45169</v>
      </c>
      <c r="T176" s="101">
        <v>4</v>
      </c>
      <c r="U176" s="101">
        <v>100</v>
      </c>
      <c r="V176" s="104" t="s">
        <v>913</v>
      </c>
      <c r="W176" s="109">
        <v>45200</v>
      </c>
      <c r="X176" s="115">
        <v>393016</v>
      </c>
      <c r="Y176" s="220" t="str">
        <f t="shared" si="14"/>
        <v>Aprobada</v>
      </c>
      <c r="Z176" s="110"/>
      <c r="AA176" s="139"/>
      <c r="AB176" s="116"/>
      <c r="AC176" s="103">
        <f t="shared" ca="1" si="18"/>
        <v>46</v>
      </c>
      <c r="AD176" s="103" t="str">
        <f t="shared" si="15"/>
        <v>Ingresado</v>
      </c>
      <c r="AE176" s="80" t="str">
        <f t="shared" ca="1" si="16"/>
        <v>Vigente</v>
      </c>
      <c r="AF176" s="80" t="str">
        <f t="shared" si="17"/>
        <v>Contrato En Curso</v>
      </c>
      <c r="AG176" s="81"/>
      <c r="AH176" s="83"/>
    </row>
    <row r="177" spans="1:35" customFormat="1" ht="32.25" customHeight="1" x14ac:dyDescent="0.35">
      <c r="A177" s="57" t="s">
        <v>51</v>
      </c>
      <c r="B177" s="36"/>
      <c r="C177" s="36"/>
      <c r="D177" s="36"/>
      <c r="E177" s="36" t="s">
        <v>1291</v>
      </c>
      <c r="F177" s="36"/>
      <c r="G177" s="38" t="s">
        <v>1929</v>
      </c>
      <c r="H177" s="36" t="s">
        <v>1930</v>
      </c>
      <c r="I177" s="36">
        <v>8</v>
      </c>
      <c r="J177" s="262">
        <v>45170</v>
      </c>
      <c r="K177" s="262">
        <v>46206</v>
      </c>
      <c r="L177" s="297" t="s">
        <v>505</v>
      </c>
      <c r="M177" s="36" t="s">
        <v>1939</v>
      </c>
      <c r="N177" s="36" t="s">
        <v>1931</v>
      </c>
      <c r="O177" s="36">
        <v>56997996907</v>
      </c>
      <c r="P177" s="295" t="s">
        <v>1611</v>
      </c>
      <c r="Q177" s="111" t="s">
        <v>1889</v>
      </c>
      <c r="R177" s="56">
        <v>45171</v>
      </c>
      <c r="S177" s="279">
        <v>45172</v>
      </c>
      <c r="T177" s="101">
        <v>3</v>
      </c>
      <c r="U177" s="101">
        <v>100</v>
      </c>
      <c r="V177" s="104" t="s">
        <v>913</v>
      </c>
      <c r="W177" s="109">
        <v>45182</v>
      </c>
      <c r="X177" s="115">
        <v>391103</v>
      </c>
      <c r="Y177" s="220" t="str">
        <f t="shared" si="14"/>
        <v>Aprobada</v>
      </c>
      <c r="Z177" s="110"/>
      <c r="AA177" s="139"/>
      <c r="AB177" s="116"/>
      <c r="AC177" s="103">
        <f t="shared" ca="1" si="18"/>
        <v>991</v>
      </c>
      <c r="AD177" s="103" t="str">
        <f t="shared" si="15"/>
        <v>Ingresado</v>
      </c>
      <c r="AE177" s="80" t="str">
        <f t="shared" ca="1" si="16"/>
        <v>Vigente</v>
      </c>
      <c r="AF177" s="80" t="str">
        <f t="shared" si="17"/>
        <v>Contrato En Curso</v>
      </c>
      <c r="AG177" s="81"/>
      <c r="AH177" s="83"/>
    </row>
    <row r="178" spans="1:35" customFormat="1" ht="32.25" customHeight="1" x14ac:dyDescent="0.35">
      <c r="A178" s="57" t="s">
        <v>51</v>
      </c>
      <c r="B178" s="36"/>
      <c r="C178" s="36"/>
      <c r="D178" s="36"/>
      <c r="E178" s="36" t="s">
        <v>1956</v>
      </c>
      <c r="F178" s="36"/>
      <c r="G178" s="38" t="s">
        <v>1957</v>
      </c>
      <c r="H178" s="36" t="s">
        <v>1958</v>
      </c>
      <c r="I178" s="36">
        <v>3</v>
      </c>
      <c r="J178" s="262">
        <v>45182</v>
      </c>
      <c r="K178" s="262">
        <v>45322</v>
      </c>
      <c r="L178" s="82" t="s">
        <v>505</v>
      </c>
      <c r="M178" s="36" t="s">
        <v>533</v>
      </c>
      <c r="N178" s="36" t="s">
        <v>1959</v>
      </c>
      <c r="O178" s="36">
        <v>56966748047</v>
      </c>
      <c r="P178" s="295" t="s">
        <v>1960</v>
      </c>
      <c r="Q178" s="111" t="s">
        <v>1889</v>
      </c>
      <c r="R178" s="56">
        <v>45193</v>
      </c>
      <c r="S178" s="279">
        <v>45194</v>
      </c>
      <c r="T178" s="101">
        <v>4</v>
      </c>
      <c r="U178" s="101">
        <v>100</v>
      </c>
      <c r="V178" s="104" t="s">
        <v>913</v>
      </c>
      <c r="W178" s="109">
        <v>45209</v>
      </c>
      <c r="X178" s="115">
        <v>393730</v>
      </c>
      <c r="Y178" s="220" t="str">
        <f t="shared" si="14"/>
        <v>Aprobada</v>
      </c>
      <c r="Z178" s="110"/>
      <c r="AA178" s="139"/>
      <c r="AB178" s="116"/>
      <c r="AC178" s="103">
        <f t="shared" ca="1" si="18"/>
        <v>107</v>
      </c>
      <c r="AD178" s="103" t="str">
        <f t="shared" si="15"/>
        <v>Ingresado</v>
      </c>
      <c r="AE178" s="80" t="str">
        <f t="shared" ca="1" si="16"/>
        <v>Vigente</v>
      </c>
      <c r="AF178" s="80" t="str">
        <f t="shared" si="17"/>
        <v>Contrato En Curso</v>
      </c>
      <c r="AG178" s="81"/>
      <c r="AH178" s="83"/>
    </row>
    <row r="179" spans="1:35" customFormat="1" ht="32.25" customHeight="1" x14ac:dyDescent="0.35">
      <c r="A179" s="57" t="s">
        <v>51</v>
      </c>
      <c r="B179" s="36"/>
      <c r="C179" s="36"/>
      <c r="D179" s="36"/>
      <c r="E179" s="36" t="s">
        <v>112</v>
      </c>
      <c r="F179" s="36"/>
      <c r="G179" s="38" t="s">
        <v>1961</v>
      </c>
      <c r="H179" s="36" t="s">
        <v>1962</v>
      </c>
      <c r="I179" s="36">
        <v>13</v>
      </c>
      <c r="J179" s="262">
        <v>45114</v>
      </c>
      <c r="K179" s="262">
        <v>45291</v>
      </c>
      <c r="L179" s="82" t="s">
        <v>505</v>
      </c>
      <c r="M179" s="36" t="s">
        <v>1971</v>
      </c>
      <c r="N179" s="36" t="s">
        <v>1963</v>
      </c>
      <c r="O179" s="36" t="s">
        <v>1964</v>
      </c>
      <c r="P179" s="295" t="s">
        <v>1965</v>
      </c>
      <c r="Q179" s="111" t="s">
        <v>1889</v>
      </c>
      <c r="R179" s="56">
        <v>45194</v>
      </c>
      <c r="S179" s="279">
        <v>45195</v>
      </c>
      <c r="T179" s="101">
        <v>2</v>
      </c>
      <c r="U179" s="101">
        <v>100</v>
      </c>
      <c r="V179" s="104" t="s">
        <v>913</v>
      </c>
      <c r="W179" s="109">
        <v>45201</v>
      </c>
      <c r="X179" s="115">
        <v>393147</v>
      </c>
      <c r="Y179" s="220" t="str">
        <f t="shared" si="14"/>
        <v>Aprobada</v>
      </c>
      <c r="Z179" s="110"/>
      <c r="AA179" s="139"/>
      <c r="AB179" s="116"/>
      <c r="AC179" s="103">
        <f t="shared" ca="1" si="18"/>
        <v>76</v>
      </c>
      <c r="AD179" s="103" t="str">
        <f t="shared" si="15"/>
        <v>Ingresado</v>
      </c>
      <c r="AE179" s="80" t="str">
        <f t="shared" ca="1" si="16"/>
        <v>Vigente</v>
      </c>
      <c r="AF179" s="80" t="str">
        <f t="shared" si="17"/>
        <v>Contrato En Curso</v>
      </c>
      <c r="AG179" s="81"/>
      <c r="AH179" s="83"/>
    </row>
    <row r="180" spans="1:35" customFormat="1" ht="32.25" customHeight="1" x14ac:dyDescent="0.35">
      <c r="A180" s="57" t="s">
        <v>51</v>
      </c>
      <c r="B180" s="36"/>
      <c r="C180" s="36"/>
      <c r="D180" s="36"/>
      <c r="E180" s="36" t="s">
        <v>1970</v>
      </c>
      <c r="F180" s="36"/>
      <c r="G180" s="38" t="s">
        <v>1966</v>
      </c>
      <c r="H180" s="36" t="s">
        <v>1967</v>
      </c>
      <c r="I180" s="36">
        <v>4</v>
      </c>
      <c r="J180" s="262">
        <v>44128</v>
      </c>
      <c r="K180" s="262">
        <v>46022</v>
      </c>
      <c r="L180" s="82" t="s">
        <v>505</v>
      </c>
      <c r="M180" s="36" t="s">
        <v>547</v>
      </c>
      <c r="N180" s="36" t="s">
        <v>1968</v>
      </c>
      <c r="O180" s="36">
        <v>965405771</v>
      </c>
      <c r="P180" s="295" t="s">
        <v>1969</v>
      </c>
      <c r="Q180" s="111" t="s">
        <v>1889</v>
      </c>
      <c r="R180" s="56">
        <v>45194</v>
      </c>
      <c r="S180" s="279">
        <v>45195</v>
      </c>
      <c r="T180" s="101">
        <v>2</v>
      </c>
      <c r="U180" s="101">
        <v>71</v>
      </c>
      <c r="V180" s="104"/>
      <c r="W180" s="109"/>
      <c r="X180" s="115"/>
      <c r="Y180" s="220" t="str">
        <f t="shared" si="14"/>
        <v>En Revisión</v>
      </c>
      <c r="Z180" s="110"/>
      <c r="AA180" s="139"/>
      <c r="AB180" s="116"/>
      <c r="AC180" s="103">
        <f t="shared" ca="1" si="18"/>
        <v>807</v>
      </c>
      <c r="AD180" s="103" t="str">
        <f t="shared" si="15"/>
        <v>En Proceso</v>
      </c>
      <c r="AE180" s="80" t="str">
        <f t="shared" ca="1" si="16"/>
        <v>Vigente</v>
      </c>
      <c r="AF180" s="80" t="str">
        <f t="shared" si="17"/>
        <v>Contrato En Curso</v>
      </c>
      <c r="AG180" s="81"/>
      <c r="AH180" s="83"/>
    </row>
    <row r="181" spans="1:35" customFormat="1" ht="32.25" customHeight="1" x14ac:dyDescent="0.35">
      <c r="A181" s="57" t="s">
        <v>51</v>
      </c>
      <c r="B181" s="36"/>
      <c r="C181" s="36"/>
      <c r="D181" s="36"/>
      <c r="E181" s="36" t="s">
        <v>1972</v>
      </c>
      <c r="F181" s="36"/>
      <c r="G181" s="38" t="s">
        <v>1973</v>
      </c>
      <c r="H181" s="36" t="s">
        <v>1974</v>
      </c>
      <c r="I181" s="36">
        <v>5</v>
      </c>
      <c r="J181" s="262">
        <v>45201</v>
      </c>
      <c r="K181" s="262">
        <v>45291</v>
      </c>
      <c r="L181" s="82" t="s">
        <v>505</v>
      </c>
      <c r="M181" s="36" t="s">
        <v>1975</v>
      </c>
      <c r="N181" s="36" t="s">
        <v>938</v>
      </c>
      <c r="O181" s="36">
        <v>983612469</v>
      </c>
      <c r="P181" s="295" t="s">
        <v>527</v>
      </c>
      <c r="Q181" s="111" t="s">
        <v>1889</v>
      </c>
      <c r="R181" s="56">
        <v>45196</v>
      </c>
      <c r="S181" s="279">
        <v>45196</v>
      </c>
      <c r="T181" s="101">
        <v>3</v>
      </c>
      <c r="U181" s="101">
        <v>100</v>
      </c>
      <c r="V181" s="104" t="s">
        <v>913</v>
      </c>
      <c r="W181" s="109">
        <v>45201</v>
      </c>
      <c r="X181" s="115">
        <v>393479</v>
      </c>
      <c r="Y181" s="220" t="str">
        <f t="shared" si="14"/>
        <v>Aprobada</v>
      </c>
      <c r="Z181" s="110"/>
      <c r="AA181" s="139"/>
      <c r="AB181" s="116"/>
      <c r="AC181" s="103">
        <f t="shared" ca="1" si="18"/>
        <v>76</v>
      </c>
      <c r="AD181" s="103" t="str">
        <f t="shared" si="15"/>
        <v>Ingresado</v>
      </c>
      <c r="AE181" s="80" t="str">
        <f t="shared" ca="1" si="16"/>
        <v>Vigente</v>
      </c>
      <c r="AF181" s="80" t="str">
        <f t="shared" si="17"/>
        <v>Contrato En Curso</v>
      </c>
      <c r="AG181" s="81"/>
      <c r="AH181" s="83"/>
    </row>
    <row r="182" spans="1:35" customFormat="1" ht="32.25" customHeight="1" x14ac:dyDescent="0.35">
      <c r="A182" s="57" t="s">
        <v>51</v>
      </c>
      <c r="B182" s="36"/>
      <c r="C182" s="36"/>
      <c r="D182" s="36"/>
      <c r="E182" s="36" t="s">
        <v>196</v>
      </c>
      <c r="F182" s="36" t="s">
        <v>1144</v>
      </c>
      <c r="G182" s="38" t="s">
        <v>1900</v>
      </c>
      <c r="H182" s="36" t="s">
        <v>69</v>
      </c>
      <c r="I182" s="36">
        <v>2</v>
      </c>
      <c r="J182" s="262">
        <v>45195</v>
      </c>
      <c r="K182" s="262">
        <v>45199</v>
      </c>
      <c r="L182" s="82" t="s">
        <v>505</v>
      </c>
      <c r="M182" s="36" t="s">
        <v>1904</v>
      </c>
      <c r="N182" s="36" t="s">
        <v>1811</v>
      </c>
      <c r="O182" s="36">
        <v>56986486547</v>
      </c>
      <c r="P182" s="295" t="s">
        <v>1860</v>
      </c>
      <c r="Q182" s="100" t="s">
        <v>489</v>
      </c>
      <c r="R182" s="56">
        <v>45202</v>
      </c>
      <c r="S182" s="279">
        <v>45202</v>
      </c>
      <c r="T182" s="101">
        <v>2</v>
      </c>
      <c r="U182" s="101">
        <v>100</v>
      </c>
      <c r="V182" s="104" t="s">
        <v>913</v>
      </c>
      <c r="W182" s="109">
        <v>45203</v>
      </c>
      <c r="X182" s="115">
        <v>393354</v>
      </c>
      <c r="Y182" s="220" t="str">
        <f t="shared" si="14"/>
        <v>Aprobada</v>
      </c>
      <c r="Z182" s="110"/>
      <c r="AA182" s="139"/>
      <c r="AB182" s="116"/>
      <c r="AC182" s="103">
        <f t="shared" ca="1" si="18"/>
        <v>-16</v>
      </c>
      <c r="AD182" s="103" t="str">
        <f t="shared" si="15"/>
        <v>Ingresado</v>
      </c>
      <c r="AE182" s="80" t="str">
        <f t="shared" ca="1" si="16"/>
        <v>Vencido</v>
      </c>
      <c r="AF182" s="80" t="str">
        <f t="shared" si="17"/>
        <v>Contrato En Curso</v>
      </c>
      <c r="AG182" s="81"/>
      <c r="AH182" s="83"/>
    </row>
    <row r="183" spans="1:35" customFormat="1" ht="32.25" customHeight="1" x14ac:dyDescent="0.35">
      <c r="A183" s="57" t="s">
        <v>51</v>
      </c>
      <c r="B183" s="36"/>
      <c r="C183" s="36"/>
      <c r="D183" s="36"/>
      <c r="E183" s="36" t="s">
        <v>196</v>
      </c>
      <c r="F183" s="36"/>
      <c r="G183" s="38" t="s">
        <v>1977</v>
      </c>
      <c r="H183" s="36" t="s">
        <v>1982</v>
      </c>
      <c r="I183" s="36">
        <v>15</v>
      </c>
      <c r="J183" s="262">
        <v>45204</v>
      </c>
      <c r="K183" s="262">
        <v>45230</v>
      </c>
      <c r="L183" s="82" t="s">
        <v>505</v>
      </c>
      <c r="M183" s="36" t="s">
        <v>934</v>
      </c>
      <c r="N183" s="36" t="s">
        <v>1978</v>
      </c>
      <c r="O183" s="36"/>
      <c r="P183" s="295" t="s">
        <v>1981</v>
      </c>
      <c r="Q183" s="100" t="s">
        <v>489</v>
      </c>
      <c r="R183" s="56">
        <v>45202</v>
      </c>
      <c r="S183" s="279">
        <v>45203</v>
      </c>
      <c r="T183" s="101">
        <v>2</v>
      </c>
      <c r="U183" s="101">
        <v>100</v>
      </c>
      <c r="V183" s="104" t="s">
        <v>913</v>
      </c>
      <c r="W183" s="109">
        <v>45204</v>
      </c>
      <c r="X183" s="115">
        <v>393468</v>
      </c>
      <c r="Y183" s="220" t="str">
        <f t="shared" si="14"/>
        <v>Aprobada</v>
      </c>
      <c r="Z183" s="110"/>
      <c r="AA183" s="139"/>
      <c r="AB183" s="116"/>
      <c r="AC183" s="103">
        <f t="shared" ca="1" si="18"/>
        <v>15</v>
      </c>
      <c r="AD183" s="103" t="str">
        <f t="shared" si="15"/>
        <v>Ingresado</v>
      </c>
      <c r="AE183" s="80" t="str">
        <f t="shared" ca="1" si="16"/>
        <v>Realizar Cierre o Extensión de contrato</v>
      </c>
      <c r="AF183" s="80" t="str">
        <f t="shared" si="17"/>
        <v>Contrato En Curso</v>
      </c>
      <c r="AG183" s="81"/>
      <c r="AH183" s="83"/>
    </row>
    <row r="184" spans="1:35" customFormat="1" ht="32.25" customHeight="1" x14ac:dyDescent="0.35">
      <c r="A184" s="57" t="s">
        <v>51</v>
      </c>
      <c r="B184" s="259"/>
      <c r="C184" s="151"/>
      <c r="D184" s="258"/>
      <c r="E184" s="36" t="s">
        <v>1987</v>
      </c>
      <c r="F184" s="36"/>
      <c r="G184" s="38" t="s">
        <v>1988</v>
      </c>
      <c r="H184" s="36" t="s">
        <v>1989</v>
      </c>
      <c r="I184" s="36">
        <v>4</v>
      </c>
      <c r="J184" s="262" t="s">
        <v>1990</v>
      </c>
      <c r="K184" s="262">
        <v>45260</v>
      </c>
      <c r="L184" s="297" t="s">
        <v>505</v>
      </c>
      <c r="M184" s="36" t="s">
        <v>490</v>
      </c>
      <c r="N184" s="36" t="s">
        <v>1991</v>
      </c>
      <c r="O184" s="36"/>
      <c r="P184" s="295" t="s">
        <v>1992</v>
      </c>
      <c r="Q184" s="100" t="s">
        <v>489</v>
      </c>
      <c r="R184" s="56">
        <v>45205</v>
      </c>
      <c r="S184" s="279">
        <v>45206</v>
      </c>
      <c r="T184" s="101">
        <v>1</v>
      </c>
      <c r="U184" s="101">
        <v>57</v>
      </c>
      <c r="V184" s="104"/>
      <c r="W184" s="109"/>
      <c r="X184" s="115"/>
      <c r="Y184" s="220" t="str">
        <f t="shared" si="14"/>
        <v>En Revisión</v>
      </c>
      <c r="Z184" s="363"/>
      <c r="AA184" s="139"/>
      <c r="AB184" s="364"/>
      <c r="AC184" s="103">
        <f t="shared" ca="1" si="18"/>
        <v>45</v>
      </c>
      <c r="AD184" s="103" t="str">
        <f t="shared" si="15"/>
        <v>En Proceso</v>
      </c>
      <c r="AE184" s="80" t="str">
        <f t="shared" ca="1" si="16"/>
        <v>Vigente</v>
      </c>
      <c r="AF184" s="80" t="str">
        <f t="shared" si="17"/>
        <v>Contrato En Curso</v>
      </c>
      <c r="AG184" s="81"/>
      <c r="AH184" s="83"/>
    </row>
    <row r="185" spans="1:35" customFormat="1" ht="32.25" customHeight="1" x14ac:dyDescent="0.35">
      <c r="A185" s="57" t="s">
        <v>51</v>
      </c>
      <c r="B185" s="78"/>
      <c r="C185" s="10"/>
      <c r="D185" s="260"/>
      <c r="E185" s="36" t="s">
        <v>196</v>
      </c>
      <c r="F185" s="36" t="s">
        <v>1144</v>
      </c>
      <c r="G185" s="38" t="s">
        <v>1977</v>
      </c>
      <c r="H185" s="36" t="s">
        <v>1994</v>
      </c>
      <c r="I185" s="36">
        <v>2</v>
      </c>
      <c r="J185" s="262">
        <v>45204</v>
      </c>
      <c r="K185" s="262">
        <v>45230</v>
      </c>
      <c r="L185" s="82" t="s">
        <v>505</v>
      </c>
      <c r="M185" s="36" t="s">
        <v>934</v>
      </c>
      <c r="N185" s="36" t="s">
        <v>1978</v>
      </c>
      <c r="O185" s="36"/>
      <c r="P185" s="295" t="s">
        <v>1981</v>
      </c>
      <c r="Q185" s="100" t="s">
        <v>489</v>
      </c>
      <c r="R185" s="56">
        <v>45209</v>
      </c>
      <c r="S185" s="279">
        <v>45210</v>
      </c>
      <c r="T185" s="101">
        <v>1</v>
      </c>
      <c r="U185" s="101">
        <v>75</v>
      </c>
      <c r="V185" s="104"/>
      <c r="W185" s="109"/>
      <c r="X185" s="115"/>
      <c r="Y185" s="220" t="str">
        <f t="shared" si="14"/>
        <v>En Revisión</v>
      </c>
      <c r="Z185" s="321"/>
      <c r="AA185" s="139"/>
      <c r="AB185" s="322"/>
      <c r="AC185" s="103">
        <f t="shared" ca="1" si="18"/>
        <v>15</v>
      </c>
      <c r="AD185" s="103" t="str">
        <f t="shared" si="15"/>
        <v>En Proceso</v>
      </c>
      <c r="AE185" s="80" t="str">
        <f t="shared" ca="1" si="16"/>
        <v>Realizar Cierre o Extensión de contrato</v>
      </c>
      <c r="AF185" s="80" t="str">
        <f t="shared" si="17"/>
        <v>Contrato En Curso</v>
      </c>
      <c r="AG185" s="81"/>
      <c r="AH185" s="83"/>
    </row>
    <row r="186" spans="1:35" s="1" customFormat="1" x14ac:dyDescent="0.35">
      <c r="G186" s="5"/>
      <c r="H186" s="5"/>
      <c r="I186" s="5"/>
      <c r="J186" s="264"/>
      <c r="K186" s="264"/>
      <c r="P186" s="5"/>
      <c r="R186" s="278"/>
      <c r="S186" s="278"/>
      <c r="Y186"/>
      <c r="AF186" s="2"/>
      <c r="AG186" s="4"/>
      <c r="AH186" s="293"/>
      <c r="AI186" s="3"/>
    </row>
    <row r="187" spans="1:35" s="1" customFormat="1" x14ac:dyDescent="0.35">
      <c r="G187" s="5"/>
      <c r="H187" s="5"/>
      <c r="I187" s="5"/>
      <c r="J187" s="264"/>
      <c r="K187" s="264"/>
      <c r="P187" s="5"/>
      <c r="R187" s="278"/>
      <c r="S187" s="278"/>
      <c r="Y187"/>
      <c r="AF187" s="2"/>
      <c r="AG187" s="4"/>
      <c r="AH187" s="293"/>
      <c r="AI187" s="3"/>
    </row>
    <row r="188" spans="1:35" s="1" customFormat="1" x14ac:dyDescent="0.35">
      <c r="G188" s="5"/>
      <c r="H188" s="5"/>
      <c r="I188" s="5"/>
      <c r="J188" s="264"/>
      <c r="K188" s="264"/>
      <c r="P188" s="5"/>
      <c r="R188" s="278"/>
      <c r="S188" s="278"/>
      <c r="Y188"/>
      <c r="AF188" s="2"/>
      <c r="AG188" s="4"/>
      <c r="AH188" s="293"/>
      <c r="AI188" s="3"/>
    </row>
    <row r="189" spans="1:35" s="1" customFormat="1" x14ac:dyDescent="0.35">
      <c r="G189" s="5"/>
      <c r="H189" s="5"/>
      <c r="I189" s="5"/>
      <c r="J189" s="264"/>
      <c r="K189" s="264"/>
      <c r="P189" s="5"/>
      <c r="R189" s="278"/>
      <c r="S189" s="278"/>
      <c r="Y189"/>
      <c r="AF189" s="2"/>
      <c r="AG189" s="4"/>
      <c r="AH189" s="293"/>
      <c r="AI189" s="3"/>
    </row>
    <row r="190" spans="1:35" s="1" customFormat="1" x14ac:dyDescent="0.35">
      <c r="G190" s="5"/>
      <c r="H190" s="5"/>
      <c r="I190" s="5"/>
      <c r="J190" s="264"/>
      <c r="K190" s="264"/>
      <c r="P190" s="5"/>
      <c r="R190" s="278"/>
      <c r="S190" s="278"/>
      <c r="Y190"/>
      <c r="AF190" s="2"/>
      <c r="AG190" s="4"/>
      <c r="AH190" s="293"/>
      <c r="AI190" s="3"/>
    </row>
    <row r="191" spans="1:35" s="1" customFormat="1" x14ac:dyDescent="0.35">
      <c r="G191" s="5"/>
      <c r="H191" s="5"/>
      <c r="I191" s="5"/>
      <c r="J191" s="264"/>
      <c r="K191" s="264"/>
      <c r="P191" s="5"/>
      <c r="R191" s="278"/>
      <c r="S191" s="278"/>
      <c r="Y191"/>
      <c r="AF191" s="2"/>
      <c r="AG191" s="4"/>
      <c r="AH191" s="293"/>
      <c r="AI191" s="3"/>
    </row>
    <row r="192" spans="1:35" s="1" customFormat="1" x14ac:dyDescent="0.35">
      <c r="G192" s="5"/>
      <c r="H192" s="5"/>
      <c r="I192" s="5"/>
      <c r="J192" s="264"/>
      <c r="K192" s="264"/>
      <c r="P192" s="5"/>
      <c r="R192" s="278"/>
      <c r="S192" s="278"/>
      <c r="Y192"/>
      <c r="AF192" s="2"/>
      <c r="AG192" s="4"/>
      <c r="AH192" s="293"/>
      <c r="AI192" s="3"/>
    </row>
    <row r="193" spans="7:35" s="1" customFormat="1" x14ac:dyDescent="0.35">
      <c r="G193" s="5"/>
      <c r="H193" s="5"/>
      <c r="I193" s="5"/>
      <c r="J193" s="264"/>
      <c r="K193" s="264"/>
      <c r="P193" s="5"/>
      <c r="R193" s="278"/>
      <c r="S193" s="278"/>
      <c r="Y193"/>
      <c r="AF193" s="2"/>
      <c r="AG193" s="4"/>
      <c r="AH193" s="293"/>
      <c r="AI193" s="3"/>
    </row>
    <row r="194" spans="7:35" s="1" customFormat="1" x14ac:dyDescent="0.35">
      <c r="G194" s="5"/>
      <c r="H194" s="5"/>
      <c r="I194" s="5"/>
      <c r="J194" s="264"/>
      <c r="K194" s="264"/>
      <c r="P194" s="5"/>
      <c r="R194" s="278"/>
      <c r="S194" s="278"/>
      <c r="Y194"/>
      <c r="AF194" s="2"/>
      <c r="AG194" s="4"/>
      <c r="AH194" s="293"/>
      <c r="AI194" s="3"/>
    </row>
    <row r="195" spans="7:35" s="1" customFormat="1" x14ac:dyDescent="0.35">
      <c r="G195" s="5"/>
      <c r="H195" s="5"/>
      <c r="I195" s="5"/>
      <c r="J195" s="264"/>
      <c r="K195" s="264"/>
      <c r="P195" s="5"/>
      <c r="R195" s="278"/>
      <c r="S195" s="278"/>
      <c r="Y195"/>
      <c r="AF195" s="2"/>
      <c r="AG195" s="4"/>
      <c r="AH195" s="293"/>
      <c r="AI195" s="3"/>
    </row>
    <row r="196" spans="7:35" s="1" customFormat="1" x14ac:dyDescent="0.35">
      <c r="G196" s="5"/>
      <c r="H196" s="5"/>
      <c r="I196" s="5"/>
      <c r="J196" s="264"/>
      <c r="K196" s="264"/>
      <c r="P196" s="5"/>
      <c r="R196" s="278"/>
      <c r="S196" s="278"/>
      <c r="Y196"/>
      <c r="AF196" s="2"/>
      <c r="AG196" s="4"/>
      <c r="AH196" s="293"/>
      <c r="AI196" s="3"/>
    </row>
    <row r="197" spans="7:35" s="1" customFormat="1" x14ac:dyDescent="0.35">
      <c r="G197" s="5"/>
      <c r="H197" s="5"/>
      <c r="I197" s="5"/>
      <c r="J197" s="264"/>
      <c r="K197" s="264"/>
      <c r="P197" s="5"/>
      <c r="R197" s="278"/>
      <c r="S197" s="278"/>
      <c r="Y197"/>
      <c r="AF197" s="2"/>
      <c r="AG197" s="4"/>
      <c r="AH197" s="293"/>
      <c r="AI197" s="3"/>
    </row>
    <row r="198" spans="7:35" s="1" customFormat="1" x14ac:dyDescent="0.35">
      <c r="G198" s="5"/>
      <c r="H198" s="5"/>
      <c r="I198" s="5"/>
      <c r="J198" s="264"/>
      <c r="K198" s="264"/>
      <c r="P198" s="5"/>
      <c r="R198" s="278"/>
      <c r="S198" s="278"/>
      <c r="Y198"/>
      <c r="AF198" s="2"/>
      <c r="AG198" s="4"/>
      <c r="AH198" s="293"/>
      <c r="AI198" s="3"/>
    </row>
    <row r="199" spans="7:35" s="1" customFormat="1" x14ac:dyDescent="0.35">
      <c r="G199" s="5"/>
      <c r="H199" s="5"/>
      <c r="I199" s="5"/>
      <c r="J199" s="264"/>
      <c r="K199" s="264"/>
      <c r="P199" s="5"/>
      <c r="R199" s="278"/>
      <c r="S199" s="278"/>
      <c r="Y199"/>
      <c r="AF199" s="2"/>
      <c r="AG199" s="4"/>
      <c r="AH199" s="293"/>
      <c r="AI199" s="3"/>
    </row>
    <row r="200" spans="7:35" s="1" customFormat="1" x14ac:dyDescent="0.35">
      <c r="G200" s="5"/>
      <c r="H200" s="5"/>
      <c r="I200" s="5"/>
      <c r="J200" s="264"/>
      <c r="K200" s="264"/>
      <c r="P200" s="5"/>
      <c r="R200" s="278"/>
      <c r="S200" s="278"/>
      <c r="Y200"/>
      <c r="AF200" s="2"/>
      <c r="AG200" s="4"/>
      <c r="AH200" s="293"/>
      <c r="AI200" s="3"/>
    </row>
    <row r="201" spans="7:35" s="1" customFormat="1" x14ac:dyDescent="0.35">
      <c r="G201" s="5"/>
      <c r="H201" s="5"/>
      <c r="I201" s="5"/>
      <c r="J201" s="264"/>
      <c r="K201" s="264"/>
      <c r="P201" s="5"/>
      <c r="R201" s="278"/>
      <c r="S201" s="278"/>
      <c r="Y201"/>
      <c r="AF201" s="2"/>
      <c r="AG201" s="4"/>
      <c r="AH201" s="293"/>
      <c r="AI201" s="3"/>
    </row>
    <row r="202" spans="7:35" s="1" customFormat="1" x14ac:dyDescent="0.35">
      <c r="G202" s="5"/>
      <c r="H202" s="5"/>
      <c r="I202" s="5"/>
      <c r="J202" s="264"/>
      <c r="K202" s="264"/>
      <c r="P202" s="5"/>
      <c r="R202" s="278"/>
      <c r="S202" s="278"/>
      <c r="Y202"/>
      <c r="AF202" s="2"/>
      <c r="AG202" s="4"/>
      <c r="AH202" s="293"/>
      <c r="AI202" s="3"/>
    </row>
    <row r="203" spans="7:35" s="1" customFormat="1" x14ac:dyDescent="0.35">
      <c r="G203" s="5"/>
      <c r="H203" s="5"/>
      <c r="I203" s="5"/>
      <c r="J203" s="264"/>
      <c r="K203" s="264"/>
      <c r="P203" s="5"/>
      <c r="R203" s="278"/>
      <c r="S203" s="278"/>
      <c r="Y203"/>
      <c r="AF203" s="2"/>
      <c r="AG203" s="4"/>
      <c r="AH203" s="293"/>
      <c r="AI203" s="3"/>
    </row>
    <row r="204" spans="7:35" s="1" customFormat="1" x14ac:dyDescent="0.35">
      <c r="G204" s="5"/>
      <c r="H204" s="5"/>
      <c r="I204" s="5"/>
      <c r="J204" s="264"/>
      <c r="K204" s="264"/>
      <c r="P204" s="5"/>
      <c r="R204" s="278"/>
      <c r="S204" s="278"/>
      <c r="Y204"/>
      <c r="AF204" s="2"/>
      <c r="AG204" s="4"/>
      <c r="AH204" s="293"/>
      <c r="AI204" s="3"/>
    </row>
    <row r="205" spans="7:35" s="1" customFormat="1" x14ac:dyDescent="0.35">
      <c r="G205" s="5"/>
      <c r="H205" s="5"/>
      <c r="I205" s="5"/>
      <c r="J205" s="264"/>
      <c r="K205" s="264"/>
      <c r="P205" s="5"/>
      <c r="R205" s="278"/>
      <c r="S205" s="278"/>
      <c r="Y205"/>
      <c r="AF205" s="2"/>
      <c r="AG205" s="4"/>
      <c r="AH205" s="293"/>
      <c r="AI205" s="3"/>
    </row>
    <row r="206" spans="7:35" s="1" customFormat="1" x14ac:dyDescent="0.35">
      <c r="G206" s="5"/>
      <c r="H206" s="5"/>
      <c r="I206" s="5"/>
      <c r="J206" s="264"/>
      <c r="K206" s="264"/>
      <c r="P206" s="5"/>
      <c r="R206" s="278"/>
      <c r="S206" s="278"/>
      <c r="Y206"/>
      <c r="AF206" s="2"/>
      <c r="AG206" s="4"/>
      <c r="AH206" s="293"/>
      <c r="AI206" s="3"/>
    </row>
    <row r="207" spans="7:35" s="1" customFormat="1" x14ac:dyDescent="0.35">
      <c r="G207" s="5"/>
      <c r="H207" s="5"/>
      <c r="I207" s="5"/>
      <c r="J207" s="264"/>
      <c r="K207" s="264"/>
      <c r="P207" s="5"/>
      <c r="R207" s="278"/>
      <c r="S207" s="278"/>
      <c r="Y207"/>
      <c r="AF207" s="2"/>
      <c r="AG207" s="4"/>
      <c r="AH207" s="293"/>
      <c r="AI207" s="3"/>
    </row>
    <row r="208" spans="7:35" s="1" customFormat="1" x14ac:dyDescent="0.35">
      <c r="G208" s="5"/>
      <c r="H208" s="5"/>
      <c r="I208" s="5"/>
      <c r="J208" s="264"/>
      <c r="K208" s="264"/>
      <c r="P208" s="5"/>
      <c r="R208" s="278"/>
      <c r="S208" s="278"/>
      <c r="Y208"/>
      <c r="AF208" s="2"/>
      <c r="AG208" s="4"/>
      <c r="AH208" s="293"/>
      <c r="AI208" s="3"/>
    </row>
    <row r="209" spans="7:35" s="1" customFormat="1" x14ac:dyDescent="0.35">
      <c r="G209" s="5"/>
      <c r="H209" s="5"/>
      <c r="I209" s="5"/>
      <c r="J209" s="264"/>
      <c r="K209" s="264"/>
      <c r="P209" s="5"/>
      <c r="R209" s="278"/>
      <c r="S209" s="278"/>
      <c r="Y209"/>
      <c r="AF209" s="2"/>
      <c r="AG209" s="4"/>
      <c r="AH209" s="293"/>
      <c r="AI209" s="3"/>
    </row>
    <row r="210" spans="7:35" s="1" customFormat="1" x14ac:dyDescent="0.35">
      <c r="G210" s="5"/>
      <c r="H210" s="5"/>
      <c r="I210" s="5"/>
      <c r="J210" s="264"/>
      <c r="K210" s="264"/>
      <c r="P210" s="5"/>
      <c r="R210" s="278"/>
      <c r="S210" s="278"/>
      <c r="Y210"/>
      <c r="AF210" s="2"/>
      <c r="AG210" s="4"/>
      <c r="AH210" s="293"/>
      <c r="AI210" s="3"/>
    </row>
    <row r="211" spans="7:35" s="1" customFormat="1" x14ac:dyDescent="0.35">
      <c r="G211" s="5"/>
      <c r="H211" s="5"/>
      <c r="I211" s="5"/>
      <c r="J211" s="264"/>
      <c r="K211" s="264"/>
      <c r="P211" s="5"/>
      <c r="R211" s="278"/>
      <c r="S211" s="278"/>
      <c r="Y211"/>
      <c r="AF211" s="2"/>
      <c r="AG211" s="4"/>
      <c r="AH211" s="293"/>
      <c r="AI211" s="3"/>
    </row>
    <row r="212" spans="7:35" s="1" customFormat="1" x14ac:dyDescent="0.35">
      <c r="G212" s="5"/>
      <c r="H212" s="5"/>
      <c r="I212" s="5"/>
      <c r="J212" s="264"/>
      <c r="K212" s="264"/>
      <c r="P212" s="5"/>
      <c r="R212" s="278"/>
      <c r="S212" s="278"/>
      <c r="Y212"/>
      <c r="AF212" s="2"/>
      <c r="AG212" s="4"/>
      <c r="AH212" s="293"/>
      <c r="AI212" s="3"/>
    </row>
    <row r="213" spans="7:35" s="1" customFormat="1" x14ac:dyDescent="0.35">
      <c r="G213" s="5"/>
      <c r="H213" s="5"/>
      <c r="I213" s="5"/>
      <c r="J213" s="264"/>
      <c r="K213" s="264"/>
      <c r="P213" s="5"/>
      <c r="R213" s="278"/>
      <c r="S213" s="278"/>
      <c r="Y213"/>
      <c r="AF213" s="2"/>
      <c r="AG213" s="4"/>
      <c r="AH213" s="293"/>
      <c r="AI213" s="3"/>
    </row>
    <row r="214" spans="7:35" s="1" customFormat="1" x14ac:dyDescent="0.35">
      <c r="G214" s="5"/>
      <c r="H214" s="5"/>
      <c r="I214" s="5"/>
      <c r="J214" s="264"/>
      <c r="K214" s="264"/>
      <c r="P214" s="5"/>
      <c r="R214" s="278"/>
      <c r="S214" s="278"/>
      <c r="Y214"/>
      <c r="AF214" s="2"/>
      <c r="AG214" s="4"/>
      <c r="AH214" s="293"/>
      <c r="AI214" s="3"/>
    </row>
    <row r="215" spans="7:35" s="1" customFormat="1" x14ac:dyDescent="0.35">
      <c r="G215" s="5"/>
      <c r="H215" s="5"/>
      <c r="I215" s="5"/>
      <c r="J215" s="264"/>
      <c r="K215" s="264"/>
      <c r="P215" s="5"/>
      <c r="R215" s="278"/>
      <c r="S215" s="278"/>
      <c r="Y215"/>
      <c r="AF215" s="2"/>
      <c r="AG215" s="4"/>
      <c r="AH215" s="293"/>
      <c r="AI215" s="3"/>
    </row>
    <row r="216" spans="7:35" s="1" customFormat="1" x14ac:dyDescent="0.35">
      <c r="G216" s="5"/>
      <c r="H216" s="5"/>
      <c r="I216" s="5"/>
      <c r="J216" s="264"/>
      <c r="K216" s="264"/>
      <c r="P216" s="5"/>
      <c r="R216" s="278"/>
      <c r="S216" s="278"/>
      <c r="Y216"/>
      <c r="AF216" s="2"/>
      <c r="AG216" s="4"/>
      <c r="AH216" s="293"/>
      <c r="AI216" s="3"/>
    </row>
    <row r="217" spans="7:35" s="1" customFormat="1" x14ac:dyDescent="0.35">
      <c r="G217" s="5"/>
      <c r="H217" s="5"/>
      <c r="I217" s="5"/>
      <c r="J217" s="264"/>
      <c r="K217" s="264"/>
      <c r="P217" s="5"/>
      <c r="R217" s="278"/>
      <c r="S217" s="278"/>
      <c r="Y217"/>
      <c r="AF217" s="2"/>
      <c r="AG217" s="4"/>
      <c r="AH217" s="293"/>
      <c r="AI217" s="3"/>
    </row>
    <row r="218" spans="7:35" s="1" customFormat="1" x14ac:dyDescent="0.35">
      <c r="G218" s="5"/>
      <c r="H218" s="5"/>
      <c r="I218" s="5"/>
      <c r="J218" s="264"/>
      <c r="K218" s="264"/>
      <c r="P218" s="5"/>
      <c r="R218" s="278"/>
      <c r="S218" s="278"/>
      <c r="Y218"/>
      <c r="AF218" s="2"/>
      <c r="AG218" s="4"/>
      <c r="AH218" s="293"/>
      <c r="AI218" s="3"/>
    </row>
    <row r="219" spans="7:35" s="1" customFormat="1" x14ac:dyDescent="0.35">
      <c r="G219" s="5"/>
      <c r="H219" s="5"/>
      <c r="I219" s="5"/>
      <c r="J219" s="264"/>
      <c r="K219" s="264"/>
      <c r="P219" s="5"/>
      <c r="R219" s="278"/>
      <c r="S219" s="278"/>
      <c r="Y219"/>
      <c r="AF219" s="2"/>
      <c r="AG219" s="4"/>
      <c r="AH219" s="293"/>
      <c r="AI219" s="3"/>
    </row>
    <row r="220" spans="7:35" s="1" customFormat="1" x14ac:dyDescent="0.35">
      <c r="G220" s="5"/>
      <c r="H220" s="5"/>
      <c r="I220" s="5"/>
      <c r="J220" s="264"/>
      <c r="K220" s="264"/>
      <c r="P220" s="5"/>
      <c r="R220" s="278"/>
      <c r="S220" s="278"/>
      <c r="Y220"/>
      <c r="AF220" s="2"/>
      <c r="AG220" s="4"/>
      <c r="AH220" s="293"/>
      <c r="AI220" s="3"/>
    </row>
    <row r="221" spans="7:35" s="1" customFormat="1" x14ac:dyDescent="0.35">
      <c r="G221" s="5"/>
      <c r="H221" s="5"/>
      <c r="I221" s="5"/>
      <c r="J221" s="264"/>
      <c r="K221" s="264"/>
      <c r="P221" s="5"/>
      <c r="R221" s="278"/>
      <c r="S221" s="278"/>
      <c r="Y221"/>
      <c r="AF221" s="2"/>
      <c r="AG221" s="4"/>
      <c r="AH221" s="293"/>
      <c r="AI221" s="3"/>
    </row>
    <row r="222" spans="7:35" s="1" customFormat="1" x14ac:dyDescent="0.35">
      <c r="G222" s="5"/>
      <c r="H222" s="5"/>
      <c r="I222" s="5"/>
      <c r="J222" s="264"/>
      <c r="K222" s="264"/>
      <c r="P222" s="5"/>
      <c r="R222" s="278"/>
      <c r="S222" s="278"/>
      <c r="Y222"/>
      <c r="AF222" s="2"/>
      <c r="AG222" s="4"/>
      <c r="AH222" s="293"/>
      <c r="AI222" s="3"/>
    </row>
    <row r="223" spans="7:35" s="1" customFormat="1" x14ac:dyDescent="0.35">
      <c r="G223" s="5"/>
      <c r="H223" s="5"/>
      <c r="I223" s="5"/>
      <c r="J223" s="264"/>
      <c r="K223" s="264"/>
      <c r="P223" s="5"/>
      <c r="R223" s="278"/>
      <c r="S223" s="278"/>
      <c r="Y223"/>
      <c r="AF223" s="2"/>
      <c r="AG223" s="4"/>
      <c r="AH223" s="293"/>
      <c r="AI223" s="3"/>
    </row>
    <row r="224" spans="7:35" s="1" customFormat="1" x14ac:dyDescent="0.35">
      <c r="G224" s="5"/>
      <c r="H224" s="5"/>
      <c r="I224" s="5"/>
      <c r="J224" s="264"/>
      <c r="K224" s="264"/>
      <c r="P224" s="5"/>
      <c r="R224" s="278"/>
      <c r="S224" s="278"/>
      <c r="Y224"/>
      <c r="AF224" s="2"/>
      <c r="AG224" s="4"/>
      <c r="AH224" s="293"/>
      <c r="AI224" s="3"/>
    </row>
    <row r="225" spans="7:35" s="1" customFormat="1" x14ac:dyDescent="0.35">
      <c r="G225" s="5"/>
      <c r="H225" s="5"/>
      <c r="I225" s="5"/>
      <c r="J225" s="264"/>
      <c r="K225" s="264"/>
      <c r="P225" s="5"/>
      <c r="R225" s="278"/>
      <c r="S225" s="278"/>
      <c r="Y225"/>
      <c r="AF225" s="2"/>
      <c r="AG225" s="4"/>
      <c r="AH225" s="293"/>
      <c r="AI225" s="3"/>
    </row>
    <row r="226" spans="7:35" s="1" customFormat="1" x14ac:dyDescent="0.35">
      <c r="G226" s="5"/>
      <c r="H226" s="5"/>
      <c r="I226" s="5"/>
      <c r="J226" s="264"/>
      <c r="K226" s="264"/>
      <c r="P226" s="5"/>
      <c r="R226" s="278"/>
      <c r="S226" s="278"/>
      <c r="Y226"/>
      <c r="AF226" s="2"/>
      <c r="AG226" s="4"/>
      <c r="AH226" s="293"/>
      <c r="AI226" s="3"/>
    </row>
    <row r="227" spans="7:35" s="1" customFormat="1" x14ac:dyDescent="0.35">
      <c r="G227" s="5"/>
      <c r="H227" s="5"/>
      <c r="I227" s="5"/>
      <c r="J227" s="264"/>
      <c r="K227" s="264"/>
      <c r="P227" s="5"/>
      <c r="R227" s="278"/>
      <c r="S227" s="278"/>
      <c r="Y227"/>
      <c r="AF227" s="2"/>
      <c r="AG227" s="4"/>
      <c r="AH227" s="293"/>
      <c r="AI227" s="3"/>
    </row>
    <row r="228" spans="7:35" s="1" customFormat="1" x14ac:dyDescent="0.35">
      <c r="G228" s="5"/>
      <c r="H228" s="5"/>
      <c r="I228" s="5"/>
      <c r="J228" s="264"/>
      <c r="K228" s="264"/>
      <c r="P228" s="5"/>
      <c r="R228" s="278"/>
      <c r="S228" s="278"/>
      <c r="Y228"/>
      <c r="AF228" s="2"/>
      <c r="AG228" s="4"/>
      <c r="AH228" s="293"/>
      <c r="AI228" s="3"/>
    </row>
    <row r="229" spans="7:35" s="1" customFormat="1" x14ac:dyDescent="0.35">
      <c r="G229" s="5"/>
      <c r="H229" s="5"/>
      <c r="I229" s="5"/>
      <c r="J229" s="264"/>
      <c r="K229" s="264"/>
      <c r="P229" s="5"/>
      <c r="R229" s="278"/>
      <c r="S229" s="278"/>
      <c r="Y229"/>
      <c r="AF229" s="2"/>
      <c r="AG229" s="4"/>
      <c r="AH229" s="293"/>
      <c r="AI229" s="3"/>
    </row>
    <row r="230" spans="7:35" s="1" customFormat="1" x14ac:dyDescent="0.35">
      <c r="G230" s="5"/>
      <c r="H230" s="5"/>
      <c r="I230" s="5"/>
      <c r="J230" s="264"/>
      <c r="K230" s="264"/>
      <c r="P230" s="5"/>
      <c r="R230" s="278"/>
      <c r="S230" s="278"/>
      <c r="Y230"/>
      <c r="AF230" s="2"/>
      <c r="AG230" s="4"/>
      <c r="AH230" s="293"/>
      <c r="AI230" s="3"/>
    </row>
    <row r="231" spans="7:35" s="1" customFormat="1" x14ac:dyDescent="0.35">
      <c r="G231" s="5"/>
      <c r="H231" s="5"/>
      <c r="I231" s="5"/>
      <c r="J231" s="264"/>
      <c r="K231" s="264"/>
      <c r="P231" s="5"/>
      <c r="R231" s="278"/>
      <c r="S231" s="278"/>
      <c r="Y231"/>
      <c r="AF231" s="2"/>
      <c r="AG231" s="4"/>
      <c r="AH231" s="293"/>
      <c r="AI231" s="3"/>
    </row>
    <row r="232" spans="7:35" s="1" customFormat="1" x14ac:dyDescent="0.35">
      <c r="G232" s="5"/>
      <c r="H232" s="5"/>
      <c r="I232" s="5"/>
      <c r="J232" s="264"/>
      <c r="K232" s="264"/>
      <c r="P232" s="5"/>
      <c r="R232" s="278"/>
      <c r="S232" s="278"/>
      <c r="Y232"/>
      <c r="AF232" s="2"/>
      <c r="AG232" s="4"/>
      <c r="AH232" s="293"/>
      <c r="AI232" s="3"/>
    </row>
    <row r="233" spans="7:35" s="1" customFormat="1" x14ac:dyDescent="0.35">
      <c r="G233" s="5"/>
      <c r="H233" s="5"/>
      <c r="I233" s="5"/>
      <c r="J233" s="264"/>
      <c r="K233" s="264"/>
      <c r="P233" s="5"/>
      <c r="R233" s="278"/>
      <c r="S233" s="278"/>
      <c r="Y233"/>
      <c r="AF233" s="2"/>
      <c r="AG233" s="4"/>
      <c r="AH233" s="293"/>
      <c r="AI233" s="3"/>
    </row>
    <row r="234" spans="7:35" s="1" customFormat="1" x14ac:dyDescent="0.35">
      <c r="G234" s="5"/>
      <c r="H234" s="5"/>
      <c r="I234" s="5"/>
      <c r="J234" s="264"/>
      <c r="K234" s="264"/>
      <c r="P234" s="5"/>
      <c r="R234" s="278"/>
      <c r="S234" s="278"/>
      <c r="Y234"/>
      <c r="AF234" s="2"/>
      <c r="AG234" s="4"/>
      <c r="AH234" s="293"/>
      <c r="AI234" s="3"/>
    </row>
    <row r="235" spans="7:35" s="1" customFormat="1" x14ac:dyDescent="0.35">
      <c r="G235" s="5"/>
      <c r="H235" s="5"/>
      <c r="I235" s="5"/>
      <c r="J235" s="264"/>
      <c r="K235" s="264"/>
      <c r="P235" s="5"/>
      <c r="R235" s="278"/>
      <c r="S235" s="278"/>
      <c r="Y235"/>
      <c r="AF235" s="2"/>
      <c r="AG235" s="4"/>
      <c r="AH235" s="293"/>
      <c r="AI235" s="3"/>
    </row>
    <row r="236" spans="7:35" s="1" customFormat="1" x14ac:dyDescent="0.35">
      <c r="G236" s="5"/>
      <c r="H236" s="5"/>
      <c r="I236" s="5"/>
      <c r="J236" s="264"/>
      <c r="K236" s="264"/>
      <c r="P236" s="5"/>
      <c r="R236" s="278"/>
      <c r="S236" s="278"/>
      <c r="Y236"/>
      <c r="AF236" s="2"/>
      <c r="AG236" s="4"/>
      <c r="AH236" s="293"/>
      <c r="AI236" s="3"/>
    </row>
    <row r="237" spans="7:35" s="1" customFormat="1" x14ac:dyDescent="0.35">
      <c r="G237" s="5"/>
      <c r="H237" s="5"/>
      <c r="I237" s="5"/>
      <c r="J237" s="264"/>
      <c r="K237" s="264"/>
      <c r="P237" s="5"/>
      <c r="R237" s="278"/>
      <c r="S237" s="278"/>
      <c r="Y237"/>
      <c r="AF237" s="2"/>
      <c r="AG237" s="4"/>
      <c r="AH237" s="293"/>
      <c r="AI237" s="3"/>
    </row>
    <row r="238" spans="7:35" s="1" customFormat="1" x14ac:dyDescent="0.35">
      <c r="G238" s="5"/>
      <c r="H238" s="5"/>
      <c r="I238" s="5"/>
      <c r="J238" s="264"/>
      <c r="K238" s="264"/>
      <c r="P238" s="5"/>
      <c r="R238" s="278"/>
      <c r="S238" s="278"/>
      <c r="Y238"/>
      <c r="AF238" s="2"/>
      <c r="AG238" s="4"/>
      <c r="AH238" s="293"/>
      <c r="AI238" s="3"/>
    </row>
    <row r="239" spans="7:35" s="1" customFormat="1" x14ac:dyDescent="0.35">
      <c r="G239" s="5"/>
      <c r="H239" s="5"/>
      <c r="I239" s="5"/>
      <c r="J239" s="264"/>
      <c r="K239" s="264"/>
      <c r="P239" s="5"/>
      <c r="R239" s="278"/>
      <c r="S239" s="278"/>
      <c r="Y239"/>
      <c r="AF239" s="2"/>
      <c r="AG239" s="4"/>
      <c r="AH239" s="293"/>
      <c r="AI239" s="3"/>
    </row>
    <row r="240" spans="7:35" s="1" customFormat="1" x14ac:dyDescent="0.35">
      <c r="G240" s="5"/>
      <c r="H240" s="5"/>
      <c r="I240" s="5"/>
      <c r="J240" s="264"/>
      <c r="K240" s="264"/>
      <c r="P240" s="5"/>
      <c r="R240" s="278"/>
      <c r="S240" s="278"/>
      <c r="Y240"/>
      <c r="AF240" s="2"/>
      <c r="AG240" s="4"/>
      <c r="AH240" s="293"/>
      <c r="AI240" s="3"/>
    </row>
    <row r="241" spans="7:35" s="1" customFormat="1" x14ac:dyDescent="0.35">
      <c r="G241" s="5"/>
      <c r="H241" s="5"/>
      <c r="I241" s="5"/>
      <c r="J241" s="264"/>
      <c r="K241" s="264"/>
      <c r="P241" s="5"/>
      <c r="R241" s="278"/>
      <c r="S241" s="278"/>
      <c r="Y241"/>
      <c r="AF241" s="2"/>
      <c r="AG241" s="4"/>
      <c r="AH241" s="293"/>
      <c r="AI241" s="3"/>
    </row>
    <row r="242" spans="7:35" s="1" customFormat="1" x14ac:dyDescent="0.35">
      <c r="G242" s="5"/>
      <c r="H242" s="5"/>
      <c r="I242" s="5"/>
      <c r="J242" s="264"/>
      <c r="K242" s="264"/>
      <c r="P242" s="5"/>
      <c r="R242" s="278"/>
      <c r="S242" s="278"/>
      <c r="Y242"/>
      <c r="AF242" s="2"/>
      <c r="AG242" s="4"/>
      <c r="AH242" s="293"/>
      <c r="AI242" s="3"/>
    </row>
    <row r="243" spans="7:35" s="1" customFormat="1" x14ac:dyDescent="0.35">
      <c r="G243" s="5"/>
      <c r="H243" s="5"/>
      <c r="I243" s="5"/>
      <c r="J243" s="264"/>
      <c r="K243" s="264"/>
      <c r="P243" s="5"/>
      <c r="R243" s="278"/>
      <c r="S243" s="278"/>
      <c r="Y243"/>
      <c r="AF243" s="2"/>
      <c r="AG243" s="4"/>
      <c r="AH243" s="293"/>
      <c r="AI243" s="3"/>
    </row>
    <row r="244" spans="7:35" s="1" customFormat="1" x14ac:dyDescent="0.35">
      <c r="G244" s="5"/>
      <c r="H244" s="5"/>
      <c r="I244" s="5"/>
      <c r="J244" s="264"/>
      <c r="K244" s="264"/>
      <c r="P244" s="5"/>
      <c r="R244" s="278"/>
      <c r="S244" s="278"/>
      <c r="Y244"/>
      <c r="AF244" s="2"/>
      <c r="AG244" s="4"/>
      <c r="AH244" s="293"/>
      <c r="AI244" s="3"/>
    </row>
    <row r="245" spans="7:35" s="1" customFormat="1" x14ac:dyDescent="0.35">
      <c r="G245" s="5"/>
      <c r="H245" s="5"/>
      <c r="I245" s="5"/>
      <c r="J245" s="264"/>
      <c r="K245" s="264"/>
      <c r="P245" s="5"/>
      <c r="R245" s="278"/>
      <c r="S245" s="278"/>
      <c r="Y245"/>
      <c r="AF245" s="2"/>
      <c r="AG245" s="4"/>
      <c r="AH245" s="293"/>
      <c r="AI245" s="3"/>
    </row>
    <row r="246" spans="7:35" s="1" customFormat="1" x14ac:dyDescent="0.35">
      <c r="G246" s="5"/>
      <c r="H246" s="5"/>
      <c r="I246" s="5"/>
      <c r="J246" s="264"/>
      <c r="K246" s="264"/>
      <c r="P246" s="5"/>
      <c r="R246" s="278"/>
      <c r="S246" s="278"/>
      <c r="Y246"/>
      <c r="AF246" s="2"/>
      <c r="AG246" s="4"/>
      <c r="AH246" s="293"/>
      <c r="AI246" s="3"/>
    </row>
    <row r="247" spans="7:35" s="1" customFormat="1" x14ac:dyDescent="0.35">
      <c r="G247" s="5"/>
      <c r="H247" s="5"/>
      <c r="I247" s="5"/>
      <c r="J247" s="264"/>
      <c r="K247" s="264"/>
      <c r="P247" s="5"/>
      <c r="R247" s="278"/>
      <c r="S247" s="278"/>
      <c r="Y247"/>
      <c r="AF247" s="2"/>
      <c r="AG247" s="4"/>
      <c r="AH247" s="293"/>
      <c r="AI247" s="3"/>
    </row>
    <row r="248" spans="7:35" s="1" customFormat="1" x14ac:dyDescent="0.35">
      <c r="G248" s="5"/>
      <c r="H248" s="5"/>
      <c r="I248" s="5"/>
      <c r="J248" s="264"/>
      <c r="K248" s="264"/>
      <c r="P248" s="5"/>
      <c r="R248" s="278"/>
      <c r="S248" s="278"/>
      <c r="Y248"/>
      <c r="AF248" s="2"/>
      <c r="AG248" s="4"/>
      <c r="AH248" s="293"/>
      <c r="AI248" s="3"/>
    </row>
    <row r="249" spans="7:35" s="1" customFormat="1" x14ac:dyDescent="0.35">
      <c r="G249" s="5"/>
      <c r="H249" s="5"/>
      <c r="I249" s="5"/>
      <c r="J249" s="264"/>
      <c r="K249" s="264"/>
      <c r="P249" s="5"/>
      <c r="R249" s="278"/>
      <c r="S249" s="278"/>
      <c r="Y249"/>
      <c r="AF249" s="2"/>
      <c r="AG249" s="4"/>
      <c r="AH249" s="293"/>
      <c r="AI249" s="3"/>
    </row>
    <row r="250" spans="7:35" s="1" customFormat="1" x14ac:dyDescent="0.35">
      <c r="G250" s="5"/>
      <c r="H250" s="5"/>
      <c r="I250" s="5"/>
      <c r="J250" s="264"/>
      <c r="K250" s="264"/>
      <c r="P250" s="5"/>
      <c r="R250" s="278"/>
      <c r="S250" s="278"/>
      <c r="Y250"/>
      <c r="AF250" s="2"/>
      <c r="AG250" s="4"/>
      <c r="AH250" s="293"/>
      <c r="AI250" s="3"/>
    </row>
    <row r="251" spans="7:35" s="1" customFormat="1" x14ac:dyDescent="0.35">
      <c r="G251" s="5"/>
      <c r="H251" s="5"/>
      <c r="I251" s="5"/>
      <c r="J251" s="264"/>
      <c r="K251" s="264"/>
      <c r="P251" s="5"/>
      <c r="R251" s="278"/>
      <c r="S251" s="278"/>
      <c r="Y251"/>
      <c r="AF251" s="2"/>
      <c r="AG251" s="4"/>
      <c r="AH251" s="293"/>
      <c r="AI251" s="3"/>
    </row>
    <row r="252" spans="7:35" s="1" customFormat="1" x14ac:dyDescent="0.35">
      <c r="G252" s="5"/>
      <c r="H252" s="5"/>
      <c r="I252" s="5"/>
      <c r="J252" s="264"/>
      <c r="K252" s="264"/>
      <c r="P252" s="5"/>
      <c r="R252" s="278"/>
      <c r="S252" s="278"/>
      <c r="Y252"/>
      <c r="AF252" s="2"/>
      <c r="AG252" s="4"/>
      <c r="AH252" s="293"/>
      <c r="AI252" s="3"/>
    </row>
    <row r="253" spans="7:35" s="1" customFormat="1" x14ac:dyDescent="0.35">
      <c r="G253" s="5"/>
      <c r="H253" s="5"/>
      <c r="I253" s="5"/>
      <c r="J253" s="264"/>
      <c r="K253" s="264"/>
      <c r="P253" s="5"/>
      <c r="R253" s="278"/>
      <c r="S253" s="278"/>
      <c r="Y253"/>
      <c r="AF253" s="2"/>
      <c r="AG253" s="4"/>
      <c r="AH253" s="293"/>
      <c r="AI253" s="3"/>
    </row>
    <row r="254" spans="7:35" s="1" customFormat="1" x14ac:dyDescent="0.35">
      <c r="G254" s="5"/>
      <c r="H254" s="5"/>
      <c r="I254" s="5"/>
      <c r="J254" s="264"/>
      <c r="K254" s="264"/>
      <c r="P254" s="5"/>
      <c r="R254" s="278"/>
      <c r="S254" s="278"/>
      <c r="Y254"/>
      <c r="AF254" s="2"/>
      <c r="AG254" s="4"/>
      <c r="AH254" s="293"/>
      <c r="AI254" s="3"/>
    </row>
    <row r="255" spans="7:35" s="1" customFormat="1" x14ac:dyDescent="0.35">
      <c r="G255" s="5"/>
      <c r="H255" s="5"/>
      <c r="I255" s="5"/>
      <c r="J255" s="264"/>
      <c r="K255" s="264"/>
      <c r="P255" s="5"/>
      <c r="R255" s="278"/>
      <c r="S255" s="278"/>
      <c r="Y255"/>
      <c r="AF255" s="2"/>
      <c r="AG255" s="4"/>
      <c r="AH255" s="293"/>
      <c r="AI255" s="3"/>
    </row>
    <row r="256" spans="7:35" s="1" customFormat="1" x14ac:dyDescent="0.35">
      <c r="G256" s="5"/>
      <c r="H256" s="5"/>
      <c r="I256" s="5"/>
      <c r="J256" s="264"/>
      <c r="K256" s="264"/>
      <c r="P256" s="5"/>
      <c r="R256" s="278"/>
      <c r="S256" s="278"/>
      <c r="Y256"/>
      <c r="AF256" s="2"/>
      <c r="AG256" s="4"/>
      <c r="AH256" s="293"/>
      <c r="AI256" s="3"/>
    </row>
    <row r="257" spans="7:35" s="1" customFormat="1" x14ac:dyDescent="0.35">
      <c r="G257" s="5"/>
      <c r="H257" s="5"/>
      <c r="I257" s="5"/>
      <c r="J257" s="264"/>
      <c r="K257" s="264"/>
      <c r="P257" s="5"/>
      <c r="R257" s="278"/>
      <c r="S257" s="278"/>
      <c r="Y257"/>
      <c r="AF257" s="2"/>
      <c r="AG257" s="4"/>
      <c r="AH257" s="293"/>
      <c r="AI257" s="3"/>
    </row>
    <row r="258" spans="7:35" s="1" customFormat="1" x14ac:dyDescent="0.35">
      <c r="G258" s="5"/>
      <c r="H258" s="5"/>
      <c r="I258" s="5"/>
      <c r="J258" s="264"/>
      <c r="K258" s="264"/>
      <c r="P258" s="5"/>
      <c r="R258" s="278"/>
      <c r="S258" s="278"/>
      <c r="Y258"/>
      <c r="AF258" s="2"/>
      <c r="AG258" s="4"/>
      <c r="AH258" s="293"/>
      <c r="AI258" s="3"/>
    </row>
    <row r="259" spans="7:35" s="1" customFormat="1" x14ac:dyDescent="0.35">
      <c r="G259" s="5"/>
      <c r="H259" s="5"/>
      <c r="I259" s="5"/>
      <c r="J259" s="264"/>
      <c r="K259" s="264"/>
      <c r="P259" s="5"/>
      <c r="R259" s="278"/>
      <c r="S259" s="278"/>
      <c r="Y259"/>
      <c r="AF259" s="2"/>
      <c r="AG259" s="4"/>
      <c r="AH259" s="293"/>
      <c r="AI259" s="3"/>
    </row>
    <row r="260" spans="7:35" s="1" customFormat="1" x14ac:dyDescent="0.35">
      <c r="G260" s="5"/>
      <c r="H260" s="5"/>
      <c r="I260" s="5"/>
      <c r="J260" s="264"/>
      <c r="K260" s="264"/>
      <c r="P260" s="5"/>
      <c r="R260" s="278"/>
      <c r="S260" s="278"/>
      <c r="Y260"/>
      <c r="AF260" s="2"/>
      <c r="AG260" s="4"/>
      <c r="AH260" s="293"/>
      <c r="AI260" s="3"/>
    </row>
    <row r="261" spans="7:35" s="1" customFormat="1" x14ac:dyDescent="0.35">
      <c r="G261" s="5"/>
      <c r="H261" s="5"/>
      <c r="I261" s="5"/>
      <c r="J261" s="264"/>
      <c r="K261" s="264"/>
      <c r="P261" s="5"/>
      <c r="R261" s="278"/>
      <c r="S261" s="278"/>
      <c r="Y261"/>
      <c r="AF261" s="2"/>
      <c r="AG261" s="4"/>
      <c r="AH261" s="293"/>
      <c r="AI261" s="3"/>
    </row>
    <row r="262" spans="7:35" s="1" customFormat="1" x14ac:dyDescent="0.35">
      <c r="G262" s="5"/>
      <c r="H262" s="5"/>
      <c r="I262" s="5"/>
      <c r="J262" s="264"/>
      <c r="K262" s="264"/>
      <c r="P262" s="5"/>
      <c r="R262" s="278"/>
      <c r="S262" s="278"/>
      <c r="Y262"/>
      <c r="AF262" s="2"/>
      <c r="AG262" s="4"/>
      <c r="AH262" s="293"/>
      <c r="AI262" s="3"/>
    </row>
    <row r="263" spans="7:35" s="1" customFormat="1" x14ac:dyDescent="0.35">
      <c r="G263" s="5"/>
      <c r="H263" s="5"/>
      <c r="I263" s="5"/>
      <c r="J263" s="264"/>
      <c r="K263" s="264"/>
      <c r="P263" s="5"/>
      <c r="R263" s="278"/>
      <c r="S263" s="278"/>
      <c r="Y263"/>
      <c r="AF263" s="2"/>
      <c r="AG263" s="4"/>
      <c r="AH263" s="293"/>
      <c r="AI263" s="3"/>
    </row>
    <row r="264" spans="7:35" s="1" customFormat="1" x14ac:dyDescent="0.35">
      <c r="G264" s="5"/>
      <c r="H264" s="5"/>
      <c r="I264" s="5"/>
      <c r="J264" s="264"/>
      <c r="K264" s="264"/>
      <c r="P264" s="5"/>
      <c r="R264" s="278"/>
      <c r="S264" s="278"/>
      <c r="Y264"/>
      <c r="AF264" s="2"/>
      <c r="AG264" s="4"/>
      <c r="AH264" s="293"/>
      <c r="AI264" s="3"/>
    </row>
    <row r="265" spans="7:35" s="1" customFormat="1" x14ac:dyDescent="0.35">
      <c r="G265" s="5"/>
      <c r="H265" s="5"/>
      <c r="I265" s="5"/>
      <c r="J265" s="264"/>
      <c r="K265" s="264"/>
      <c r="P265" s="5"/>
      <c r="R265" s="278"/>
      <c r="S265" s="278"/>
      <c r="Y265"/>
      <c r="AF265" s="2"/>
      <c r="AG265" s="4"/>
      <c r="AH265" s="293"/>
      <c r="AI265" s="3"/>
    </row>
    <row r="266" spans="7:35" s="1" customFormat="1" x14ac:dyDescent="0.35">
      <c r="G266" s="5"/>
      <c r="H266" s="5"/>
      <c r="I266" s="5"/>
      <c r="J266" s="264"/>
      <c r="K266" s="264"/>
      <c r="P266" s="5"/>
      <c r="R266" s="278"/>
      <c r="S266" s="278"/>
      <c r="Y266"/>
      <c r="AF266" s="2"/>
      <c r="AG266" s="4"/>
      <c r="AH266" s="293"/>
      <c r="AI266" s="3"/>
    </row>
    <row r="267" spans="7:35" s="1" customFormat="1" x14ac:dyDescent="0.35">
      <c r="G267" s="5"/>
      <c r="H267" s="5"/>
      <c r="I267" s="5"/>
      <c r="J267" s="264"/>
      <c r="K267" s="264"/>
      <c r="P267" s="5"/>
      <c r="R267" s="278"/>
      <c r="S267" s="278"/>
      <c r="Y267"/>
      <c r="AF267" s="2"/>
      <c r="AG267" s="4"/>
      <c r="AH267" s="293"/>
      <c r="AI267" s="3"/>
    </row>
    <row r="268" spans="7:35" s="1" customFormat="1" x14ac:dyDescent="0.35">
      <c r="G268" s="5"/>
      <c r="H268" s="5"/>
      <c r="I268" s="5"/>
      <c r="J268" s="264"/>
      <c r="K268" s="264"/>
      <c r="P268" s="5"/>
      <c r="R268" s="278"/>
      <c r="S268" s="278"/>
      <c r="Y268"/>
      <c r="AF268" s="2"/>
      <c r="AG268" s="4"/>
      <c r="AH268" s="293"/>
      <c r="AI268" s="3"/>
    </row>
    <row r="269" spans="7:35" s="1" customFormat="1" x14ac:dyDescent="0.35">
      <c r="G269" s="5"/>
      <c r="H269" s="5"/>
      <c r="I269" s="5"/>
      <c r="J269" s="264"/>
      <c r="K269" s="264"/>
      <c r="P269" s="5"/>
      <c r="R269" s="278"/>
      <c r="S269" s="278"/>
      <c r="Y269"/>
      <c r="AF269" s="2"/>
      <c r="AG269" s="4"/>
      <c r="AH269" s="293"/>
      <c r="AI269" s="3"/>
    </row>
    <row r="270" spans="7:35" s="1" customFormat="1" x14ac:dyDescent="0.35">
      <c r="G270" s="5"/>
      <c r="H270" s="5"/>
      <c r="I270" s="5"/>
      <c r="J270" s="264"/>
      <c r="K270" s="264"/>
      <c r="P270" s="5"/>
      <c r="R270" s="278"/>
      <c r="S270" s="278"/>
      <c r="Y270"/>
      <c r="AF270" s="2"/>
      <c r="AG270" s="4"/>
      <c r="AH270" s="293"/>
      <c r="AI270" s="3"/>
    </row>
    <row r="271" spans="7:35" s="1" customFormat="1" x14ac:dyDescent="0.35">
      <c r="G271" s="5"/>
      <c r="H271" s="5"/>
      <c r="I271" s="5"/>
      <c r="J271" s="264"/>
      <c r="K271" s="264"/>
      <c r="P271" s="5"/>
      <c r="R271" s="278"/>
      <c r="S271" s="278"/>
      <c r="Y271"/>
      <c r="AF271" s="2"/>
      <c r="AG271" s="4"/>
      <c r="AH271" s="293"/>
      <c r="AI271" s="3"/>
    </row>
    <row r="272" spans="7:35" s="1" customFormat="1" x14ac:dyDescent="0.35">
      <c r="G272" s="5"/>
      <c r="H272" s="5"/>
      <c r="I272" s="5"/>
      <c r="J272" s="264"/>
      <c r="K272" s="264"/>
      <c r="P272" s="5"/>
      <c r="R272" s="278"/>
      <c r="S272" s="278"/>
      <c r="Y272"/>
      <c r="AF272" s="2"/>
      <c r="AG272" s="4"/>
      <c r="AH272" s="293"/>
      <c r="AI272" s="3"/>
    </row>
    <row r="273" spans="7:35" s="1" customFormat="1" x14ac:dyDescent="0.35">
      <c r="G273" s="5"/>
      <c r="H273" s="5"/>
      <c r="I273" s="5"/>
      <c r="J273" s="264"/>
      <c r="K273" s="264"/>
      <c r="P273" s="5"/>
      <c r="R273" s="278"/>
      <c r="S273" s="278"/>
      <c r="Y273"/>
      <c r="AF273" s="2"/>
      <c r="AG273" s="4"/>
      <c r="AH273" s="293"/>
      <c r="AI273" s="3"/>
    </row>
    <row r="274" spans="7:35" s="1" customFormat="1" x14ac:dyDescent="0.35">
      <c r="G274" s="5"/>
      <c r="H274" s="5"/>
      <c r="I274" s="5"/>
      <c r="J274" s="264"/>
      <c r="K274" s="264"/>
      <c r="P274" s="5"/>
      <c r="R274" s="278"/>
      <c r="S274" s="278"/>
      <c r="Y274"/>
      <c r="AF274" s="2"/>
      <c r="AG274" s="4"/>
      <c r="AH274" s="293"/>
      <c r="AI274" s="3"/>
    </row>
    <row r="275" spans="7:35" s="1" customFormat="1" x14ac:dyDescent="0.35">
      <c r="G275" s="5"/>
      <c r="H275" s="5"/>
      <c r="I275" s="5"/>
      <c r="J275" s="264"/>
      <c r="K275" s="264"/>
      <c r="P275" s="5"/>
      <c r="R275" s="278"/>
      <c r="S275" s="278"/>
      <c r="Y275"/>
      <c r="AF275" s="2"/>
      <c r="AG275" s="4"/>
      <c r="AH275" s="293"/>
      <c r="AI275" s="3"/>
    </row>
    <row r="276" spans="7:35" s="1" customFormat="1" x14ac:dyDescent="0.35">
      <c r="G276" s="5"/>
      <c r="H276" s="5"/>
      <c r="I276" s="5"/>
      <c r="J276" s="264"/>
      <c r="K276" s="264"/>
      <c r="P276" s="5"/>
      <c r="R276" s="278"/>
      <c r="S276" s="278"/>
      <c r="Y276"/>
      <c r="AF276" s="2"/>
      <c r="AG276" s="4"/>
      <c r="AH276" s="293"/>
      <c r="AI276" s="3"/>
    </row>
    <row r="277" spans="7:35" s="1" customFormat="1" x14ac:dyDescent="0.35">
      <c r="G277" s="5"/>
      <c r="H277" s="5"/>
      <c r="I277" s="5"/>
      <c r="J277" s="264"/>
      <c r="K277" s="264"/>
      <c r="P277" s="5"/>
      <c r="R277" s="278"/>
      <c r="S277" s="278"/>
      <c r="Y277"/>
      <c r="AF277" s="2"/>
      <c r="AG277" s="4"/>
      <c r="AH277" s="293"/>
      <c r="AI277" s="3"/>
    </row>
    <row r="278" spans="7:35" s="1" customFormat="1" x14ac:dyDescent="0.35">
      <c r="G278" s="5"/>
      <c r="H278" s="5"/>
      <c r="I278" s="5"/>
      <c r="J278" s="264"/>
      <c r="K278" s="264"/>
      <c r="P278" s="5"/>
      <c r="R278" s="278"/>
      <c r="S278" s="278"/>
      <c r="Y278"/>
      <c r="AF278" s="2"/>
      <c r="AG278" s="4"/>
      <c r="AH278" s="293"/>
      <c r="AI278" s="3"/>
    </row>
    <row r="279" spans="7:35" s="1" customFormat="1" x14ac:dyDescent="0.35">
      <c r="G279" s="5"/>
      <c r="H279" s="5"/>
      <c r="I279" s="5"/>
      <c r="J279" s="264"/>
      <c r="K279" s="264"/>
      <c r="P279" s="5"/>
      <c r="R279" s="278"/>
      <c r="S279" s="278"/>
      <c r="Y279"/>
      <c r="AF279" s="2"/>
      <c r="AG279" s="4"/>
      <c r="AH279" s="293"/>
      <c r="AI279" s="3"/>
    </row>
    <row r="280" spans="7:35" s="1" customFormat="1" x14ac:dyDescent="0.35">
      <c r="G280" s="5"/>
      <c r="H280" s="5"/>
      <c r="I280" s="5"/>
      <c r="J280" s="264"/>
      <c r="K280" s="264"/>
      <c r="P280" s="5"/>
      <c r="R280" s="278"/>
      <c r="S280" s="278"/>
      <c r="Y280"/>
      <c r="AF280" s="2"/>
      <c r="AG280" s="4"/>
      <c r="AH280" s="293"/>
      <c r="AI280" s="3"/>
    </row>
    <row r="281" spans="7:35" s="1" customFormat="1" x14ac:dyDescent="0.35">
      <c r="G281" s="5"/>
      <c r="H281" s="5"/>
      <c r="I281" s="5"/>
      <c r="J281" s="264"/>
      <c r="K281" s="264"/>
      <c r="P281" s="5"/>
      <c r="R281" s="278"/>
      <c r="S281" s="278"/>
      <c r="Y281"/>
      <c r="AF281" s="2"/>
      <c r="AG281" s="4"/>
      <c r="AH281" s="293"/>
      <c r="AI281" s="3"/>
    </row>
    <row r="282" spans="7:35" s="1" customFormat="1" x14ac:dyDescent="0.35">
      <c r="G282" s="5"/>
      <c r="H282" s="5"/>
      <c r="I282" s="5"/>
      <c r="J282" s="264"/>
      <c r="K282" s="264"/>
      <c r="P282" s="5"/>
      <c r="R282" s="278"/>
      <c r="S282" s="278"/>
      <c r="Y282"/>
      <c r="AF282" s="2"/>
      <c r="AG282" s="4"/>
      <c r="AH282" s="293"/>
      <c r="AI282" s="3"/>
    </row>
    <row r="283" spans="7:35" s="1" customFormat="1" x14ac:dyDescent="0.35">
      <c r="G283" s="5"/>
      <c r="H283" s="5"/>
      <c r="I283" s="5"/>
      <c r="J283" s="264"/>
      <c r="K283" s="264"/>
      <c r="P283" s="5"/>
      <c r="R283" s="278"/>
      <c r="S283" s="278"/>
      <c r="Y283"/>
      <c r="AF283" s="2"/>
      <c r="AG283" s="4"/>
      <c r="AH283" s="293"/>
      <c r="AI283" s="3"/>
    </row>
    <row r="284" spans="7:35" s="1" customFormat="1" x14ac:dyDescent="0.35">
      <c r="G284" s="5"/>
      <c r="H284" s="5"/>
      <c r="I284" s="5"/>
      <c r="J284" s="264"/>
      <c r="K284" s="264"/>
      <c r="P284" s="5"/>
      <c r="R284" s="278"/>
      <c r="S284" s="278"/>
      <c r="Y284"/>
      <c r="AF284" s="2"/>
      <c r="AG284" s="4"/>
      <c r="AH284" s="293"/>
      <c r="AI284" s="3"/>
    </row>
    <row r="285" spans="7:35" s="1" customFormat="1" x14ac:dyDescent="0.35">
      <c r="G285" s="5"/>
      <c r="H285" s="5"/>
      <c r="I285" s="5"/>
      <c r="J285" s="264"/>
      <c r="K285" s="264"/>
      <c r="P285" s="5"/>
      <c r="R285" s="278"/>
      <c r="S285" s="278"/>
      <c r="Y285"/>
      <c r="AF285" s="2"/>
      <c r="AG285" s="4"/>
      <c r="AH285" s="293"/>
      <c r="AI285" s="3"/>
    </row>
    <row r="286" spans="7:35" s="1" customFormat="1" x14ac:dyDescent="0.35">
      <c r="G286" s="5"/>
      <c r="H286" s="5"/>
      <c r="I286" s="5"/>
      <c r="J286" s="264"/>
      <c r="K286" s="264"/>
      <c r="P286" s="5"/>
      <c r="R286" s="278"/>
      <c r="S286" s="278"/>
      <c r="Y286"/>
      <c r="AF286" s="2"/>
      <c r="AG286" s="4"/>
      <c r="AH286" s="293"/>
      <c r="AI286" s="3"/>
    </row>
    <row r="287" spans="7:35" s="1" customFormat="1" x14ac:dyDescent="0.35">
      <c r="G287" s="5"/>
      <c r="H287" s="5"/>
      <c r="I287" s="5"/>
      <c r="J287" s="264"/>
      <c r="K287" s="264"/>
      <c r="P287" s="5"/>
      <c r="R287" s="278"/>
      <c r="S287" s="278"/>
      <c r="Y287"/>
      <c r="AF287" s="2"/>
      <c r="AG287" s="4"/>
      <c r="AH287" s="293"/>
      <c r="AI287" s="3"/>
    </row>
    <row r="288" spans="7:35" s="1" customFormat="1" x14ac:dyDescent="0.35">
      <c r="G288" s="5"/>
      <c r="H288" s="5"/>
      <c r="I288" s="5"/>
      <c r="J288" s="264"/>
      <c r="K288" s="264"/>
      <c r="P288" s="5"/>
      <c r="R288" s="278"/>
      <c r="S288" s="278"/>
      <c r="Y288"/>
      <c r="AF288" s="2"/>
      <c r="AG288" s="4"/>
      <c r="AH288" s="293"/>
      <c r="AI288" s="3"/>
    </row>
    <row r="289" spans="7:35" s="1" customFormat="1" x14ac:dyDescent="0.35">
      <c r="G289" s="5"/>
      <c r="H289" s="5"/>
      <c r="I289" s="5"/>
      <c r="J289" s="264"/>
      <c r="K289" s="264"/>
      <c r="P289" s="5"/>
      <c r="R289" s="278"/>
      <c r="S289" s="278"/>
      <c r="Y289"/>
      <c r="AF289" s="2"/>
      <c r="AG289" s="4"/>
      <c r="AH289" s="293"/>
      <c r="AI289" s="3"/>
    </row>
    <row r="290" spans="7:35" s="1" customFormat="1" x14ac:dyDescent="0.35">
      <c r="G290" s="5"/>
      <c r="H290" s="5"/>
      <c r="I290" s="5"/>
      <c r="J290" s="264"/>
      <c r="K290" s="264"/>
      <c r="P290" s="5"/>
      <c r="R290" s="278"/>
      <c r="S290" s="278"/>
      <c r="Y290"/>
      <c r="AF290" s="2"/>
      <c r="AG290" s="4"/>
      <c r="AH290" s="293"/>
      <c r="AI290" s="3"/>
    </row>
    <row r="291" spans="7:35" s="1" customFormat="1" x14ac:dyDescent="0.35">
      <c r="G291" s="5"/>
      <c r="H291" s="5"/>
      <c r="I291" s="5"/>
      <c r="J291" s="264"/>
      <c r="K291" s="264"/>
      <c r="P291" s="5"/>
      <c r="R291" s="278"/>
      <c r="S291" s="278"/>
      <c r="Y291"/>
      <c r="AF291" s="2"/>
      <c r="AG291" s="4"/>
      <c r="AH291" s="293"/>
      <c r="AI291" s="3"/>
    </row>
    <row r="292" spans="7:35" s="1" customFormat="1" x14ac:dyDescent="0.35">
      <c r="G292" s="5"/>
      <c r="H292" s="5"/>
      <c r="I292" s="5"/>
      <c r="J292" s="264"/>
      <c r="K292" s="264"/>
      <c r="P292" s="5"/>
      <c r="R292" s="278"/>
      <c r="S292" s="278"/>
      <c r="Y292"/>
      <c r="AF292" s="2"/>
      <c r="AG292" s="4"/>
      <c r="AH292" s="293"/>
      <c r="AI292" s="3"/>
    </row>
    <row r="293" spans="7:35" s="1" customFormat="1" x14ac:dyDescent="0.35">
      <c r="G293" s="5"/>
      <c r="H293" s="5"/>
      <c r="I293" s="5"/>
      <c r="J293" s="264"/>
      <c r="K293" s="264"/>
      <c r="P293" s="5"/>
      <c r="R293" s="278"/>
      <c r="S293" s="278"/>
      <c r="Y293"/>
      <c r="AF293" s="2"/>
      <c r="AG293" s="4"/>
      <c r="AH293" s="293"/>
      <c r="AI293" s="3"/>
    </row>
    <row r="294" spans="7:35" s="1" customFormat="1" x14ac:dyDescent="0.35">
      <c r="G294" s="5"/>
      <c r="H294" s="5"/>
      <c r="I294" s="5"/>
      <c r="J294" s="264"/>
      <c r="K294" s="264"/>
      <c r="P294" s="5"/>
      <c r="R294" s="278"/>
      <c r="S294" s="278"/>
      <c r="Y294"/>
      <c r="AF294" s="2"/>
      <c r="AG294" s="4"/>
      <c r="AH294" s="293"/>
      <c r="AI294" s="3"/>
    </row>
    <row r="295" spans="7:35" s="1" customFormat="1" x14ac:dyDescent="0.35">
      <c r="G295" s="5"/>
      <c r="H295" s="5"/>
      <c r="I295" s="5"/>
      <c r="J295" s="264"/>
      <c r="K295" s="264"/>
      <c r="P295" s="5"/>
      <c r="R295" s="278"/>
      <c r="S295" s="278"/>
      <c r="Y295"/>
      <c r="AF295" s="2"/>
      <c r="AG295" s="4"/>
      <c r="AH295" s="293"/>
      <c r="AI295" s="3"/>
    </row>
    <row r="296" spans="7:35" s="1" customFormat="1" x14ac:dyDescent="0.35">
      <c r="G296" s="5"/>
      <c r="H296" s="5"/>
      <c r="I296" s="5"/>
      <c r="J296" s="264"/>
      <c r="K296" s="264"/>
      <c r="P296" s="5"/>
      <c r="R296" s="278"/>
      <c r="S296" s="278"/>
      <c r="Y296"/>
      <c r="AF296" s="2"/>
      <c r="AG296" s="4"/>
      <c r="AH296" s="293"/>
      <c r="AI296" s="3"/>
    </row>
    <row r="297" spans="7:35" s="1" customFormat="1" x14ac:dyDescent="0.35">
      <c r="G297" s="5"/>
      <c r="H297" s="5"/>
      <c r="I297" s="5"/>
      <c r="J297" s="264"/>
      <c r="K297" s="264"/>
      <c r="P297" s="5"/>
      <c r="R297" s="278"/>
      <c r="S297" s="278"/>
      <c r="Y297"/>
      <c r="AF297" s="2"/>
      <c r="AG297" s="4"/>
      <c r="AH297" s="293"/>
      <c r="AI297" s="3"/>
    </row>
    <row r="298" spans="7:35" s="1" customFormat="1" x14ac:dyDescent="0.35">
      <c r="G298" s="5"/>
      <c r="H298" s="5"/>
      <c r="I298" s="5"/>
      <c r="J298" s="264"/>
      <c r="K298" s="264"/>
      <c r="P298" s="5"/>
      <c r="R298" s="278"/>
      <c r="S298" s="278"/>
      <c r="Y298"/>
      <c r="AF298" s="2"/>
      <c r="AG298" s="4"/>
      <c r="AH298" s="293"/>
      <c r="AI298" s="3"/>
    </row>
    <row r="299" spans="7:35" s="1" customFormat="1" x14ac:dyDescent="0.35">
      <c r="G299" s="5"/>
      <c r="H299" s="5"/>
      <c r="I299" s="5"/>
      <c r="J299" s="264"/>
      <c r="K299" s="264"/>
      <c r="P299" s="5"/>
      <c r="R299" s="278"/>
      <c r="S299" s="278"/>
      <c r="Y299"/>
      <c r="AF299" s="2"/>
      <c r="AG299" s="4"/>
      <c r="AH299" s="293"/>
      <c r="AI299" s="3"/>
    </row>
    <row r="300" spans="7:35" s="1" customFormat="1" x14ac:dyDescent="0.35">
      <c r="G300" s="5"/>
      <c r="H300" s="5"/>
      <c r="I300" s="5"/>
      <c r="J300" s="264"/>
      <c r="K300" s="264"/>
      <c r="P300" s="5"/>
      <c r="R300" s="278"/>
      <c r="S300" s="278"/>
      <c r="Y300"/>
      <c r="AF300" s="2"/>
      <c r="AG300" s="4"/>
      <c r="AH300" s="293"/>
      <c r="AI300" s="3"/>
    </row>
    <row r="301" spans="7:35" s="1" customFormat="1" x14ac:dyDescent="0.35">
      <c r="G301" s="5"/>
      <c r="H301" s="5"/>
      <c r="I301" s="5"/>
      <c r="J301" s="264"/>
      <c r="K301" s="264"/>
      <c r="P301" s="5"/>
      <c r="R301" s="278"/>
      <c r="S301" s="278"/>
      <c r="Y301"/>
      <c r="AF301" s="2"/>
      <c r="AG301" s="4"/>
      <c r="AH301" s="293"/>
      <c r="AI301" s="3"/>
    </row>
    <row r="302" spans="7:35" s="1" customFormat="1" x14ac:dyDescent="0.35">
      <c r="G302" s="5"/>
      <c r="H302" s="5"/>
      <c r="I302" s="5"/>
      <c r="J302" s="264"/>
      <c r="K302" s="264"/>
      <c r="P302" s="5"/>
      <c r="R302" s="278"/>
      <c r="S302" s="278"/>
      <c r="Y302"/>
      <c r="AF302" s="2"/>
      <c r="AG302" s="4"/>
      <c r="AH302" s="293"/>
      <c r="AI302" s="3"/>
    </row>
    <row r="303" spans="7:35" s="1" customFormat="1" x14ac:dyDescent="0.35">
      <c r="G303" s="5"/>
      <c r="H303" s="5"/>
      <c r="I303" s="5"/>
      <c r="J303" s="264"/>
      <c r="K303" s="264"/>
      <c r="P303" s="5"/>
      <c r="R303" s="278"/>
      <c r="S303" s="278"/>
      <c r="Y303"/>
      <c r="AF303" s="2"/>
      <c r="AG303" s="4"/>
      <c r="AH303" s="293"/>
      <c r="AI303" s="3"/>
    </row>
    <row r="304" spans="7:35" s="1" customFormat="1" x14ac:dyDescent="0.35">
      <c r="G304" s="5"/>
      <c r="H304" s="5"/>
      <c r="I304" s="5"/>
      <c r="J304" s="264"/>
      <c r="K304" s="264"/>
      <c r="P304" s="5"/>
      <c r="R304" s="278"/>
      <c r="S304" s="278"/>
      <c r="Y304"/>
      <c r="AF304" s="2"/>
      <c r="AG304" s="4"/>
      <c r="AH304" s="293"/>
      <c r="AI304" s="3"/>
    </row>
    <row r="305" spans="7:35" s="1" customFormat="1" x14ac:dyDescent="0.35">
      <c r="G305" s="5"/>
      <c r="H305" s="5"/>
      <c r="I305" s="5"/>
      <c r="J305" s="264"/>
      <c r="K305" s="264"/>
      <c r="P305" s="5"/>
      <c r="R305" s="278"/>
      <c r="S305" s="278"/>
      <c r="Y305"/>
      <c r="AF305" s="2"/>
      <c r="AG305" s="4"/>
      <c r="AH305" s="293"/>
      <c r="AI305" s="3"/>
    </row>
    <row r="306" spans="7:35" s="1" customFormat="1" x14ac:dyDescent="0.35">
      <c r="G306" s="5"/>
      <c r="H306" s="5"/>
      <c r="I306" s="5"/>
      <c r="J306" s="264"/>
      <c r="K306" s="264"/>
      <c r="P306" s="5"/>
      <c r="R306" s="278"/>
      <c r="S306" s="278"/>
      <c r="Y306"/>
      <c r="AF306" s="2"/>
      <c r="AG306" s="4"/>
      <c r="AH306" s="293"/>
      <c r="AI306" s="3"/>
    </row>
    <row r="307" spans="7:35" s="1" customFormat="1" x14ac:dyDescent="0.35">
      <c r="G307" s="5"/>
      <c r="H307" s="5"/>
      <c r="I307" s="5"/>
      <c r="J307" s="264"/>
      <c r="K307" s="264"/>
      <c r="P307" s="5"/>
      <c r="R307" s="278"/>
      <c r="S307" s="278"/>
      <c r="Y307"/>
      <c r="AF307" s="2"/>
      <c r="AG307" s="4"/>
      <c r="AH307" s="293"/>
      <c r="AI307" s="3"/>
    </row>
    <row r="308" spans="7:35" s="1" customFormat="1" x14ac:dyDescent="0.35">
      <c r="G308" s="5"/>
      <c r="H308" s="5"/>
      <c r="I308" s="5"/>
      <c r="J308" s="264"/>
      <c r="K308" s="264"/>
      <c r="P308" s="5"/>
      <c r="R308" s="278"/>
      <c r="S308" s="278"/>
      <c r="Y308"/>
      <c r="AF308" s="2"/>
      <c r="AG308" s="4"/>
      <c r="AH308" s="293"/>
      <c r="AI308" s="3"/>
    </row>
    <row r="309" spans="7:35" s="1" customFormat="1" x14ac:dyDescent="0.35">
      <c r="G309" s="5"/>
      <c r="H309" s="5"/>
      <c r="I309" s="5"/>
      <c r="J309" s="264"/>
      <c r="K309" s="264"/>
      <c r="P309" s="5"/>
      <c r="R309" s="278"/>
      <c r="S309" s="278"/>
      <c r="Y309"/>
      <c r="AF309" s="2"/>
      <c r="AG309" s="4"/>
      <c r="AH309" s="293"/>
      <c r="AI309" s="3"/>
    </row>
    <row r="310" spans="7:35" s="1" customFormat="1" x14ac:dyDescent="0.35">
      <c r="G310" s="5"/>
      <c r="H310" s="5"/>
      <c r="I310" s="5"/>
      <c r="J310" s="264"/>
      <c r="K310" s="264"/>
      <c r="P310" s="5"/>
      <c r="R310" s="278"/>
      <c r="S310" s="278"/>
      <c r="Y310"/>
      <c r="AF310" s="2"/>
      <c r="AG310" s="4"/>
      <c r="AH310" s="293"/>
      <c r="AI310" s="3"/>
    </row>
    <row r="311" spans="7:35" s="1" customFormat="1" x14ac:dyDescent="0.35">
      <c r="G311" s="5"/>
      <c r="H311" s="5"/>
      <c r="I311" s="5"/>
      <c r="J311" s="264"/>
      <c r="K311" s="264"/>
      <c r="P311" s="5"/>
      <c r="R311" s="278"/>
      <c r="S311" s="278"/>
      <c r="Y311"/>
      <c r="AF311" s="2"/>
      <c r="AG311" s="4"/>
      <c r="AH311" s="293"/>
      <c r="AI311" s="3"/>
    </row>
    <row r="312" spans="7:35" s="1" customFormat="1" x14ac:dyDescent="0.35">
      <c r="G312" s="5"/>
      <c r="H312" s="5"/>
      <c r="I312" s="5"/>
      <c r="J312" s="264"/>
      <c r="K312" s="264"/>
      <c r="P312" s="5"/>
      <c r="R312" s="278"/>
      <c r="S312" s="278"/>
      <c r="Y312"/>
      <c r="AF312" s="2"/>
      <c r="AG312" s="4"/>
      <c r="AH312" s="293"/>
      <c r="AI312" s="3"/>
    </row>
    <row r="313" spans="7:35" s="1" customFormat="1" x14ac:dyDescent="0.35">
      <c r="G313" s="5"/>
      <c r="H313" s="5"/>
      <c r="I313" s="5"/>
      <c r="J313" s="264"/>
      <c r="K313" s="264"/>
      <c r="P313" s="5"/>
      <c r="R313" s="278"/>
      <c r="S313" s="278"/>
      <c r="Y313"/>
      <c r="AF313" s="2"/>
      <c r="AG313" s="4"/>
      <c r="AH313" s="293"/>
      <c r="AI313" s="3"/>
    </row>
    <row r="314" spans="7:35" s="1" customFormat="1" x14ac:dyDescent="0.35">
      <c r="G314" s="5"/>
      <c r="H314" s="5"/>
      <c r="I314" s="5"/>
      <c r="J314" s="264"/>
      <c r="K314" s="264"/>
      <c r="P314" s="5"/>
      <c r="R314" s="278"/>
      <c r="S314" s="278"/>
      <c r="Y314"/>
      <c r="AF314" s="2"/>
      <c r="AG314" s="4"/>
      <c r="AH314" s="293"/>
      <c r="AI314" s="3"/>
    </row>
    <row r="315" spans="7:35" s="1" customFormat="1" x14ac:dyDescent="0.35">
      <c r="G315" s="5"/>
      <c r="H315" s="5"/>
      <c r="I315" s="5"/>
      <c r="J315" s="264"/>
      <c r="K315" s="264"/>
      <c r="P315" s="5"/>
      <c r="R315" s="278"/>
      <c r="S315" s="278"/>
      <c r="Y315"/>
      <c r="AF315" s="2"/>
      <c r="AG315" s="4"/>
      <c r="AH315" s="293"/>
      <c r="AI315" s="3"/>
    </row>
    <row r="316" spans="7:35" s="1" customFormat="1" x14ac:dyDescent="0.35">
      <c r="G316" s="5"/>
      <c r="H316" s="5"/>
      <c r="I316" s="5"/>
      <c r="J316" s="264"/>
      <c r="K316" s="264"/>
      <c r="P316" s="5"/>
      <c r="R316" s="278"/>
      <c r="S316" s="278"/>
      <c r="Y316"/>
      <c r="AF316" s="2"/>
      <c r="AG316" s="4"/>
      <c r="AH316" s="293"/>
      <c r="AI316" s="3"/>
    </row>
    <row r="317" spans="7:35" s="1" customFormat="1" x14ac:dyDescent="0.35">
      <c r="G317" s="5"/>
      <c r="H317" s="5"/>
      <c r="I317" s="5"/>
      <c r="J317" s="264"/>
      <c r="K317" s="264"/>
      <c r="P317" s="5"/>
      <c r="R317" s="278"/>
      <c r="S317" s="278"/>
      <c r="Y317"/>
      <c r="AF317" s="2"/>
      <c r="AG317" s="4"/>
      <c r="AH317" s="293"/>
      <c r="AI317" s="3"/>
    </row>
    <row r="318" spans="7:35" s="1" customFormat="1" x14ac:dyDescent="0.35">
      <c r="G318" s="5"/>
      <c r="H318" s="5"/>
      <c r="I318" s="5"/>
      <c r="J318" s="264"/>
      <c r="K318" s="264"/>
      <c r="P318" s="5"/>
      <c r="R318" s="278"/>
      <c r="S318" s="278"/>
      <c r="Y318"/>
      <c r="AF318" s="2"/>
      <c r="AG318" s="4"/>
      <c r="AH318" s="293"/>
      <c r="AI318" s="3"/>
    </row>
    <row r="319" spans="7:35" s="1" customFormat="1" x14ac:dyDescent="0.35">
      <c r="G319" s="5"/>
      <c r="H319" s="5"/>
      <c r="I319" s="5"/>
      <c r="J319" s="264"/>
      <c r="K319" s="264"/>
      <c r="P319" s="5"/>
      <c r="R319" s="278"/>
      <c r="S319" s="278"/>
      <c r="Y319"/>
      <c r="AF319" s="2"/>
      <c r="AG319" s="4"/>
      <c r="AH319" s="293"/>
      <c r="AI319" s="3"/>
    </row>
    <row r="320" spans="7:35" s="1" customFormat="1" x14ac:dyDescent="0.35">
      <c r="G320" s="5"/>
      <c r="H320" s="5"/>
      <c r="I320" s="5"/>
      <c r="J320" s="264"/>
      <c r="K320" s="264"/>
      <c r="P320" s="5"/>
      <c r="R320" s="278"/>
      <c r="S320" s="278"/>
      <c r="Y320"/>
      <c r="AF320" s="2"/>
      <c r="AG320" s="4"/>
      <c r="AH320" s="293"/>
      <c r="AI320" s="3"/>
    </row>
    <row r="321" spans="7:35" s="1" customFormat="1" x14ac:dyDescent="0.35">
      <c r="G321" s="5"/>
      <c r="H321" s="5"/>
      <c r="I321" s="5"/>
      <c r="J321" s="264"/>
      <c r="K321" s="264"/>
      <c r="P321" s="5"/>
      <c r="R321" s="278"/>
      <c r="S321" s="278"/>
      <c r="Y321"/>
      <c r="AF321" s="2"/>
      <c r="AG321" s="4"/>
      <c r="AH321" s="293"/>
      <c r="AI321" s="3"/>
    </row>
    <row r="322" spans="7:35" s="1" customFormat="1" x14ac:dyDescent="0.35">
      <c r="G322" s="5"/>
      <c r="H322" s="5"/>
      <c r="I322" s="5"/>
      <c r="J322" s="264"/>
      <c r="K322" s="264"/>
      <c r="P322" s="5"/>
      <c r="R322" s="278"/>
      <c r="S322" s="278"/>
      <c r="Y322"/>
      <c r="AF322" s="2"/>
      <c r="AG322" s="4"/>
      <c r="AH322" s="293"/>
      <c r="AI322" s="3"/>
    </row>
    <row r="323" spans="7:35" s="1" customFormat="1" x14ac:dyDescent="0.35">
      <c r="G323" s="5"/>
      <c r="H323" s="5"/>
      <c r="I323" s="5"/>
      <c r="J323" s="264"/>
      <c r="K323" s="264"/>
      <c r="P323" s="5"/>
      <c r="R323" s="278"/>
      <c r="S323" s="278"/>
      <c r="Y323"/>
      <c r="AF323" s="2"/>
      <c r="AG323" s="4"/>
      <c r="AH323" s="293"/>
      <c r="AI323" s="3"/>
    </row>
    <row r="324" spans="7:35" s="1" customFormat="1" x14ac:dyDescent="0.35">
      <c r="G324" s="5"/>
      <c r="H324" s="5"/>
      <c r="I324" s="5"/>
      <c r="J324" s="264"/>
      <c r="K324" s="264"/>
      <c r="P324" s="5"/>
      <c r="R324" s="278"/>
      <c r="S324" s="278"/>
      <c r="Y324"/>
      <c r="AF324" s="2"/>
      <c r="AG324" s="4"/>
      <c r="AH324" s="293"/>
      <c r="AI324" s="3"/>
    </row>
    <row r="325" spans="7:35" s="1" customFormat="1" x14ac:dyDescent="0.35">
      <c r="G325" s="5"/>
      <c r="H325" s="5"/>
      <c r="I325" s="5"/>
      <c r="J325" s="264"/>
      <c r="K325" s="264"/>
      <c r="P325" s="5"/>
      <c r="R325" s="278"/>
      <c r="S325" s="278"/>
      <c r="Y325"/>
      <c r="AF325" s="2"/>
      <c r="AG325" s="4"/>
      <c r="AH325" s="293"/>
      <c r="AI325" s="3"/>
    </row>
    <row r="326" spans="7:35" s="1" customFormat="1" x14ac:dyDescent="0.35">
      <c r="G326" s="5"/>
      <c r="H326" s="5"/>
      <c r="I326" s="5"/>
      <c r="J326" s="264"/>
      <c r="K326" s="264"/>
      <c r="P326" s="5"/>
      <c r="R326" s="278"/>
      <c r="S326" s="278"/>
      <c r="Y326"/>
      <c r="AF326" s="2"/>
      <c r="AG326" s="4"/>
      <c r="AH326" s="293"/>
      <c r="AI326" s="3"/>
    </row>
    <row r="327" spans="7:35" s="1" customFormat="1" x14ac:dyDescent="0.35">
      <c r="G327" s="5"/>
      <c r="H327" s="5"/>
      <c r="I327" s="5"/>
      <c r="J327" s="264"/>
      <c r="K327" s="264"/>
      <c r="P327" s="5"/>
      <c r="R327" s="278"/>
      <c r="S327" s="278"/>
      <c r="Y327"/>
      <c r="AF327" s="2"/>
      <c r="AG327" s="4"/>
      <c r="AH327" s="293"/>
      <c r="AI327" s="3"/>
    </row>
    <row r="328" spans="7:35" s="1" customFormat="1" x14ac:dyDescent="0.35">
      <c r="G328" s="5"/>
      <c r="H328" s="5"/>
      <c r="I328" s="5"/>
      <c r="J328" s="264"/>
      <c r="K328" s="264"/>
      <c r="P328" s="5"/>
      <c r="R328" s="278"/>
      <c r="S328" s="278"/>
      <c r="Y328"/>
      <c r="AF328" s="2"/>
      <c r="AG328" s="4"/>
      <c r="AH328" s="293"/>
      <c r="AI328" s="3"/>
    </row>
    <row r="329" spans="7:35" s="1" customFormat="1" x14ac:dyDescent="0.35">
      <c r="G329" s="5"/>
      <c r="H329" s="5"/>
      <c r="I329" s="5"/>
      <c r="J329" s="264"/>
      <c r="K329" s="264"/>
      <c r="P329" s="5"/>
      <c r="R329" s="278"/>
      <c r="S329" s="278"/>
      <c r="Y329"/>
      <c r="AF329" s="2"/>
      <c r="AG329" s="4"/>
      <c r="AH329" s="293"/>
      <c r="AI329" s="3"/>
    </row>
    <row r="330" spans="7:35" s="1" customFormat="1" x14ac:dyDescent="0.35">
      <c r="G330" s="5"/>
      <c r="H330" s="5"/>
      <c r="I330" s="5"/>
      <c r="J330" s="264"/>
      <c r="K330" s="264"/>
      <c r="P330" s="5"/>
      <c r="R330" s="278"/>
      <c r="S330" s="278"/>
      <c r="Y330"/>
      <c r="AF330" s="2"/>
      <c r="AG330" s="4"/>
      <c r="AH330" s="293"/>
      <c r="AI330" s="3"/>
    </row>
    <row r="331" spans="7:35" s="1" customFormat="1" x14ac:dyDescent="0.35">
      <c r="G331" s="5"/>
      <c r="H331" s="5"/>
      <c r="I331" s="5"/>
      <c r="J331" s="264"/>
      <c r="K331" s="264"/>
      <c r="P331" s="5"/>
      <c r="R331" s="278"/>
      <c r="S331" s="278"/>
      <c r="Y331"/>
      <c r="AF331" s="2"/>
      <c r="AG331" s="4"/>
      <c r="AH331" s="293"/>
      <c r="AI331" s="3"/>
    </row>
    <row r="332" spans="7:35" s="1" customFormat="1" x14ac:dyDescent="0.35">
      <c r="G332" s="5"/>
      <c r="H332" s="5"/>
      <c r="I332" s="5"/>
      <c r="J332" s="264"/>
      <c r="K332" s="264"/>
      <c r="P332" s="5"/>
      <c r="R332" s="278"/>
      <c r="S332" s="278"/>
      <c r="Y332"/>
      <c r="AF332" s="2"/>
      <c r="AG332" s="4"/>
      <c r="AH332" s="293"/>
      <c r="AI332" s="3"/>
    </row>
    <row r="333" spans="7:35" s="1" customFormat="1" x14ac:dyDescent="0.35">
      <c r="G333" s="5"/>
      <c r="H333" s="5"/>
      <c r="I333" s="5"/>
      <c r="J333" s="264"/>
      <c r="K333" s="264"/>
      <c r="P333" s="5"/>
      <c r="R333" s="278"/>
      <c r="S333" s="278"/>
      <c r="Y333"/>
      <c r="AF333" s="2"/>
      <c r="AG333" s="4"/>
      <c r="AH333" s="293"/>
      <c r="AI333" s="3"/>
    </row>
    <row r="334" spans="7:35" s="1" customFormat="1" x14ac:dyDescent="0.35">
      <c r="G334" s="5"/>
      <c r="H334" s="5"/>
      <c r="I334" s="5"/>
      <c r="J334" s="264"/>
      <c r="K334" s="264"/>
      <c r="P334" s="5"/>
      <c r="R334" s="278"/>
      <c r="S334" s="278"/>
      <c r="Y334"/>
      <c r="AF334" s="2"/>
      <c r="AG334" s="4"/>
      <c r="AH334" s="293"/>
      <c r="AI334" s="3"/>
    </row>
    <row r="335" spans="7:35" s="1" customFormat="1" x14ac:dyDescent="0.35">
      <c r="G335" s="5"/>
      <c r="H335" s="5"/>
      <c r="I335" s="5"/>
      <c r="J335" s="264"/>
      <c r="K335" s="264"/>
      <c r="P335" s="5"/>
      <c r="R335" s="278"/>
      <c r="S335" s="278"/>
      <c r="Y335"/>
      <c r="AF335" s="2"/>
      <c r="AG335" s="4"/>
      <c r="AH335" s="293"/>
      <c r="AI335" s="3"/>
    </row>
    <row r="336" spans="7:35" s="1" customFormat="1" x14ac:dyDescent="0.35">
      <c r="G336" s="5"/>
      <c r="H336" s="5"/>
      <c r="I336" s="5"/>
      <c r="J336" s="264"/>
      <c r="K336" s="264"/>
      <c r="P336" s="5"/>
      <c r="R336" s="278"/>
      <c r="S336" s="278"/>
      <c r="Y336"/>
      <c r="AF336" s="2"/>
      <c r="AG336" s="4"/>
      <c r="AH336" s="293"/>
      <c r="AI336" s="3"/>
    </row>
    <row r="337" spans="7:35" s="1" customFormat="1" x14ac:dyDescent="0.35">
      <c r="G337" s="5"/>
      <c r="H337" s="5"/>
      <c r="I337" s="5"/>
      <c r="J337" s="264"/>
      <c r="K337" s="264"/>
      <c r="P337" s="5"/>
      <c r="R337" s="278"/>
      <c r="S337" s="278"/>
      <c r="Y337"/>
      <c r="AF337" s="2"/>
      <c r="AG337" s="4"/>
      <c r="AH337" s="293"/>
      <c r="AI337" s="3"/>
    </row>
    <row r="338" spans="7:35" s="1" customFormat="1" x14ac:dyDescent="0.35">
      <c r="G338" s="5"/>
      <c r="H338" s="5"/>
      <c r="I338" s="5"/>
      <c r="J338" s="264"/>
      <c r="K338" s="264"/>
      <c r="P338" s="5"/>
      <c r="R338" s="278"/>
      <c r="S338" s="278"/>
      <c r="Y338"/>
      <c r="AF338" s="2"/>
      <c r="AG338" s="4"/>
      <c r="AH338" s="293"/>
      <c r="AI338" s="3"/>
    </row>
    <row r="339" spans="7:35" s="1" customFormat="1" x14ac:dyDescent="0.35">
      <c r="G339" s="5"/>
      <c r="H339" s="5"/>
      <c r="I339" s="5"/>
      <c r="J339" s="264"/>
      <c r="K339" s="264"/>
      <c r="P339" s="5"/>
      <c r="R339" s="278"/>
      <c r="S339" s="278"/>
      <c r="Y339"/>
      <c r="AF339" s="2"/>
      <c r="AG339" s="4"/>
      <c r="AH339" s="293"/>
      <c r="AI339" s="3"/>
    </row>
    <row r="340" spans="7:35" s="1" customFormat="1" x14ac:dyDescent="0.35">
      <c r="G340" s="5"/>
      <c r="H340" s="5"/>
      <c r="I340" s="5"/>
      <c r="J340" s="264"/>
      <c r="K340" s="264"/>
      <c r="P340" s="5"/>
      <c r="R340" s="278"/>
      <c r="S340" s="278"/>
      <c r="Y340"/>
      <c r="AF340" s="2"/>
      <c r="AG340" s="4"/>
      <c r="AH340" s="293"/>
      <c r="AI340" s="3"/>
    </row>
    <row r="341" spans="7:35" s="1" customFormat="1" x14ac:dyDescent="0.35">
      <c r="G341" s="5"/>
      <c r="H341" s="5"/>
      <c r="I341" s="5"/>
      <c r="J341" s="264"/>
      <c r="K341" s="264"/>
      <c r="P341" s="5"/>
      <c r="R341" s="278"/>
      <c r="S341" s="278"/>
      <c r="Y341"/>
      <c r="AF341" s="2"/>
      <c r="AG341" s="4"/>
      <c r="AH341" s="293"/>
      <c r="AI341" s="3"/>
    </row>
    <row r="342" spans="7:35" s="1" customFormat="1" x14ac:dyDescent="0.35">
      <c r="G342" s="5"/>
      <c r="H342" s="5"/>
      <c r="I342" s="5"/>
      <c r="J342" s="264"/>
      <c r="K342" s="264"/>
      <c r="P342" s="5"/>
      <c r="R342" s="278"/>
      <c r="S342" s="278"/>
      <c r="Y342"/>
      <c r="AF342" s="2"/>
      <c r="AG342" s="4"/>
      <c r="AH342" s="293"/>
      <c r="AI342" s="3"/>
    </row>
    <row r="343" spans="7:35" s="1" customFormat="1" x14ac:dyDescent="0.35">
      <c r="G343" s="5"/>
      <c r="H343" s="5"/>
      <c r="I343" s="5"/>
      <c r="J343" s="264"/>
      <c r="K343" s="264"/>
      <c r="P343" s="5"/>
      <c r="R343" s="278"/>
      <c r="S343" s="278"/>
      <c r="Y343"/>
      <c r="AF343" s="2"/>
      <c r="AG343" s="4"/>
      <c r="AH343" s="293"/>
      <c r="AI343" s="3"/>
    </row>
    <row r="344" spans="7:35" s="1" customFormat="1" x14ac:dyDescent="0.35">
      <c r="G344" s="5"/>
      <c r="H344" s="5"/>
      <c r="I344" s="5"/>
      <c r="J344" s="264"/>
      <c r="K344" s="264"/>
      <c r="P344" s="5"/>
      <c r="R344" s="278"/>
      <c r="S344" s="278"/>
      <c r="Y344"/>
      <c r="AF344" s="2"/>
      <c r="AG344" s="4"/>
      <c r="AH344" s="293"/>
      <c r="AI344" s="3"/>
    </row>
    <row r="345" spans="7:35" s="1" customFormat="1" x14ac:dyDescent="0.35">
      <c r="G345" s="5"/>
      <c r="H345" s="5"/>
      <c r="I345" s="5"/>
      <c r="J345" s="264"/>
      <c r="K345" s="264"/>
      <c r="P345" s="5"/>
      <c r="R345" s="278"/>
      <c r="S345" s="278"/>
      <c r="Y345"/>
      <c r="AF345" s="2"/>
      <c r="AG345" s="4"/>
      <c r="AH345" s="293"/>
      <c r="AI345" s="3"/>
    </row>
    <row r="346" spans="7:35" s="1" customFormat="1" x14ac:dyDescent="0.35">
      <c r="G346" s="5"/>
      <c r="H346" s="5"/>
      <c r="I346" s="5"/>
      <c r="J346" s="264"/>
      <c r="K346" s="264"/>
      <c r="P346" s="5"/>
      <c r="R346" s="278"/>
      <c r="S346" s="278"/>
      <c r="Y346"/>
      <c r="AF346" s="2"/>
      <c r="AG346" s="4"/>
      <c r="AH346" s="293"/>
      <c r="AI346" s="3"/>
    </row>
    <row r="347" spans="7:35" s="1" customFormat="1" x14ac:dyDescent="0.35">
      <c r="G347" s="5"/>
      <c r="H347" s="5"/>
      <c r="I347" s="5"/>
      <c r="J347" s="264"/>
      <c r="K347" s="264"/>
      <c r="P347" s="5"/>
      <c r="R347" s="278"/>
      <c r="S347" s="278"/>
      <c r="Y347"/>
      <c r="AF347" s="2"/>
      <c r="AG347" s="4"/>
      <c r="AH347" s="293"/>
      <c r="AI347" s="3"/>
    </row>
    <row r="348" spans="7:35" s="1" customFormat="1" x14ac:dyDescent="0.35">
      <c r="G348" s="5"/>
      <c r="H348" s="5"/>
      <c r="I348" s="5"/>
      <c r="J348" s="264"/>
      <c r="K348" s="264"/>
      <c r="P348" s="5"/>
      <c r="R348" s="278"/>
      <c r="S348" s="278"/>
      <c r="Y348"/>
      <c r="AF348" s="2"/>
      <c r="AG348" s="4"/>
      <c r="AH348" s="293"/>
      <c r="AI348" s="3"/>
    </row>
    <row r="349" spans="7:35" s="1" customFormat="1" x14ac:dyDescent="0.35">
      <c r="G349" s="5"/>
      <c r="H349" s="5"/>
      <c r="I349" s="5"/>
      <c r="J349" s="264"/>
      <c r="K349" s="264"/>
      <c r="P349" s="5"/>
      <c r="R349" s="278"/>
      <c r="S349" s="278"/>
      <c r="Y349"/>
      <c r="AF349" s="2"/>
      <c r="AG349" s="4"/>
      <c r="AH349" s="293"/>
      <c r="AI349" s="3"/>
    </row>
    <row r="350" spans="7:35" s="1" customFormat="1" x14ac:dyDescent="0.35">
      <c r="G350" s="5"/>
      <c r="H350" s="5"/>
      <c r="I350" s="5"/>
      <c r="J350" s="264"/>
      <c r="K350" s="264"/>
      <c r="P350" s="5"/>
      <c r="R350" s="278"/>
      <c r="S350" s="278"/>
      <c r="Y350"/>
      <c r="AF350" s="2"/>
      <c r="AG350" s="4"/>
      <c r="AH350" s="293"/>
      <c r="AI350" s="3"/>
    </row>
    <row r="351" spans="7:35" s="1" customFormat="1" x14ac:dyDescent="0.35">
      <c r="G351" s="5"/>
      <c r="H351" s="5"/>
      <c r="I351" s="5"/>
      <c r="J351" s="264"/>
      <c r="K351" s="264"/>
      <c r="P351" s="5"/>
      <c r="R351" s="278"/>
      <c r="S351" s="278"/>
      <c r="Y351"/>
      <c r="AF351" s="2"/>
      <c r="AG351" s="4"/>
      <c r="AH351" s="293"/>
      <c r="AI351" s="3"/>
    </row>
    <row r="352" spans="7:35" s="1" customFormat="1" x14ac:dyDescent="0.35">
      <c r="G352" s="5"/>
      <c r="H352" s="5"/>
      <c r="I352" s="5"/>
      <c r="J352" s="264"/>
      <c r="K352" s="264"/>
      <c r="P352" s="5"/>
      <c r="R352" s="278"/>
      <c r="S352" s="278"/>
      <c r="Y352"/>
      <c r="AF352" s="2"/>
      <c r="AG352" s="4"/>
      <c r="AH352" s="293"/>
      <c r="AI352" s="3"/>
    </row>
    <row r="353" spans="7:35" s="1" customFormat="1" x14ac:dyDescent="0.35">
      <c r="G353" s="5"/>
      <c r="H353" s="5"/>
      <c r="I353" s="5"/>
      <c r="J353" s="264"/>
      <c r="K353" s="264"/>
      <c r="P353" s="5"/>
      <c r="R353" s="278"/>
      <c r="S353" s="278"/>
      <c r="Y353"/>
      <c r="AF353" s="2"/>
      <c r="AG353" s="4"/>
      <c r="AH353" s="293"/>
      <c r="AI353" s="3"/>
    </row>
    <row r="354" spans="7:35" s="1" customFormat="1" x14ac:dyDescent="0.35">
      <c r="G354" s="5"/>
      <c r="H354" s="5"/>
      <c r="I354" s="5"/>
      <c r="J354" s="264"/>
      <c r="K354" s="264"/>
      <c r="P354" s="5"/>
      <c r="R354" s="278"/>
      <c r="S354" s="278"/>
      <c r="Y354"/>
      <c r="AF354" s="2"/>
      <c r="AG354" s="4"/>
      <c r="AH354" s="293"/>
      <c r="AI354" s="3"/>
    </row>
    <row r="355" spans="7:35" s="1" customFormat="1" x14ac:dyDescent="0.35">
      <c r="G355" s="5"/>
      <c r="H355" s="5"/>
      <c r="I355" s="5"/>
      <c r="J355" s="264"/>
      <c r="K355" s="264"/>
      <c r="P355" s="5"/>
      <c r="R355" s="278"/>
      <c r="S355" s="278"/>
      <c r="Y355"/>
      <c r="AF355" s="2"/>
      <c r="AG355" s="4"/>
      <c r="AH355" s="293"/>
      <c r="AI355" s="3"/>
    </row>
    <row r="356" spans="7:35" s="1" customFormat="1" x14ac:dyDescent="0.35">
      <c r="G356" s="5"/>
      <c r="H356" s="5"/>
      <c r="I356" s="5"/>
      <c r="J356" s="264"/>
      <c r="K356" s="264"/>
      <c r="P356" s="5"/>
      <c r="R356" s="278"/>
      <c r="S356" s="278"/>
      <c r="Y356"/>
      <c r="AF356" s="2"/>
      <c r="AG356" s="4"/>
      <c r="AH356" s="293"/>
      <c r="AI356" s="3"/>
    </row>
    <row r="357" spans="7:35" s="1" customFormat="1" x14ac:dyDescent="0.35">
      <c r="G357" s="5"/>
      <c r="H357" s="5"/>
      <c r="I357" s="5"/>
      <c r="J357" s="264"/>
      <c r="K357" s="264"/>
      <c r="P357" s="5"/>
      <c r="R357" s="278"/>
      <c r="S357" s="278"/>
      <c r="Y357"/>
      <c r="AF357" s="2"/>
      <c r="AG357" s="4"/>
      <c r="AH357" s="293"/>
      <c r="AI357" s="3"/>
    </row>
    <row r="358" spans="7:35" s="1" customFormat="1" x14ac:dyDescent="0.35">
      <c r="G358" s="5"/>
      <c r="H358" s="5"/>
      <c r="I358" s="5"/>
      <c r="J358" s="264"/>
      <c r="K358" s="264"/>
      <c r="P358" s="5"/>
      <c r="R358" s="278"/>
      <c r="S358" s="278"/>
      <c r="Y358"/>
      <c r="AF358" s="2"/>
      <c r="AG358" s="4"/>
      <c r="AH358" s="293"/>
      <c r="AI358" s="3"/>
    </row>
    <row r="359" spans="7:35" s="1" customFormat="1" x14ac:dyDescent="0.35">
      <c r="G359" s="5"/>
      <c r="H359" s="5"/>
      <c r="I359" s="5"/>
      <c r="J359" s="264"/>
      <c r="K359" s="264"/>
      <c r="P359" s="5"/>
      <c r="R359" s="278"/>
      <c r="S359" s="278"/>
      <c r="Y359"/>
      <c r="AF359" s="2"/>
      <c r="AG359" s="4"/>
      <c r="AH359" s="293"/>
      <c r="AI359" s="3"/>
    </row>
    <row r="360" spans="7:35" s="1" customFormat="1" x14ac:dyDescent="0.35">
      <c r="G360" s="5"/>
      <c r="H360" s="5"/>
      <c r="I360" s="5"/>
      <c r="J360" s="264"/>
      <c r="K360" s="264"/>
      <c r="P360" s="5"/>
      <c r="R360" s="278"/>
      <c r="S360" s="278"/>
      <c r="Y360"/>
      <c r="AF360" s="2"/>
      <c r="AG360" s="4"/>
      <c r="AH360" s="293"/>
      <c r="AI360" s="3"/>
    </row>
    <row r="361" spans="7:35" s="1" customFormat="1" x14ac:dyDescent="0.35">
      <c r="G361" s="5"/>
      <c r="H361" s="5"/>
      <c r="I361" s="5"/>
      <c r="J361" s="264"/>
      <c r="K361" s="264"/>
      <c r="P361" s="5"/>
      <c r="R361" s="278"/>
      <c r="S361" s="278"/>
      <c r="Y361"/>
      <c r="AF361" s="2"/>
      <c r="AG361" s="4"/>
      <c r="AH361" s="293"/>
      <c r="AI361" s="3"/>
    </row>
    <row r="362" spans="7:35" s="1" customFormat="1" x14ac:dyDescent="0.35">
      <c r="G362" s="5"/>
      <c r="H362" s="5"/>
      <c r="I362" s="5"/>
      <c r="J362" s="264"/>
      <c r="K362" s="264"/>
      <c r="P362" s="5"/>
      <c r="R362" s="278"/>
      <c r="S362" s="278"/>
      <c r="Y362"/>
      <c r="AF362" s="2"/>
      <c r="AG362" s="4"/>
      <c r="AH362" s="293"/>
      <c r="AI362" s="3"/>
    </row>
    <row r="363" spans="7:35" s="1" customFormat="1" x14ac:dyDescent="0.35">
      <c r="G363" s="5"/>
      <c r="H363" s="5"/>
      <c r="I363" s="5"/>
      <c r="J363" s="264"/>
      <c r="K363" s="264"/>
      <c r="P363" s="5"/>
      <c r="R363" s="278"/>
      <c r="S363" s="278"/>
      <c r="Y363"/>
      <c r="AF363" s="2"/>
      <c r="AG363" s="4"/>
      <c r="AH363" s="293"/>
      <c r="AI363" s="3"/>
    </row>
    <row r="364" spans="7:35" s="1" customFormat="1" x14ac:dyDescent="0.35">
      <c r="G364" s="5"/>
      <c r="H364" s="5"/>
      <c r="I364" s="5"/>
      <c r="J364" s="264"/>
      <c r="K364" s="264"/>
      <c r="P364" s="5"/>
      <c r="R364" s="278"/>
      <c r="S364" s="278"/>
      <c r="Y364"/>
      <c r="AF364" s="2"/>
      <c r="AG364" s="4"/>
      <c r="AH364" s="293"/>
      <c r="AI364" s="3"/>
    </row>
    <row r="365" spans="7:35" s="1" customFormat="1" x14ac:dyDescent="0.35">
      <c r="G365" s="5"/>
      <c r="H365" s="5"/>
      <c r="I365" s="5"/>
      <c r="J365" s="264"/>
      <c r="K365" s="264"/>
      <c r="P365" s="5"/>
      <c r="R365" s="278"/>
      <c r="S365" s="278"/>
      <c r="Y365"/>
      <c r="AF365" s="2"/>
      <c r="AG365" s="4"/>
      <c r="AH365" s="293"/>
      <c r="AI365" s="3"/>
    </row>
    <row r="366" spans="7:35" s="1" customFormat="1" x14ac:dyDescent="0.35">
      <c r="G366" s="5"/>
      <c r="H366" s="5"/>
      <c r="I366" s="5"/>
      <c r="J366" s="264"/>
      <c r="K366" s="264"/>
      <c r="P366" s="5"/>
      <c r="R366" s="278"/>
      <c r="S366" s="278"/>
      <c r="Y366"/>
      <c r="AF366" s="2"/>
      <c r="AG366" s="4"/>
      <c r="AH366" s="293"/>
      <c r="AI366" s="3"/>
    </row>
    <row r="367" spans="7:35" s="1" customFormat="1" x14ac:dyDescent="0.35">
      <c r="G367" s="5"/>
      <c r="H367" s="5"/>
      <c r="I367" s="5"/>
      <c r="J367" s="264"/>
      <c r="K367" s="264"/>
      <c r="P367" s="5"/>
      <c r="R367" s="278"/>
      <c r="S367" s="278"/>
      <c r="Y367"/>
      <c r="AF367" s="2"/>
      <c r="AG367" s="4"/>
      <c r="AH367" s="293"/>
      <c r="AI367" s="3"/>
    </row>
    <row r="368" spans="7:35" s="1" customFormat="1" x14ac:dyDescent="0.35">
      <c r="G368" s="5"/>
      <c r="H368" s="5"/>
      <c r="I368" s="5"/>
      <c r="J368" s="264"/>
      <c r="K368" s="264"/>
      <c r="P368" s="5"/>
      <c r="R368" s="278"/>
      <c r="S368" s="278"/>
      <c r="Y368"/>
      <c r="AF368" s="2"/>
      <c r="AG368" s="4"/>
      <c r="AH368" s="293"/>
      <c r="AI368" s="3"/>
    </row>
    <row r="369" spans="7:35" s="1" customFormat="1" x14ac:dyDescent="0.35">
      <c r="G369" s="5"/>
      <c r="H369" s="5"/>
      <c r="I369" s="5"/>
      <c r="J369" s="264"/>
      <c r="K369" s="264"/>
      <c r="P369" s="5"/>
      <c r="R369" s="278"/>
      <c r="S369" s="278"/>
      <c r="Y369"/>
      <c r="AF369" s="2"/>
      <c r="AG369" s="4"/>
      <c r="AH369" s="293"/>
      <c r="AI369" s="3"/>
    </row>
    <row r="370" spans="7:35" s="1" customFormat="1" x14ac:dyDescent="0.35">
      <c r="G370" s="5"/>
      <c r="H370" s="5"/>
      <c r="I370" s="5"/>
      <c r="J370" s="264"/>
      <c r="K370" s="264"/>
      <c r="P370" s="5"/>
      <c r="R370" s="278"/>
      <c r="S370" s="278"/>
      <c r="Y370"/>
      <c r="AF370" s="2"/>
      <c r="AG370" s="4"/>
      <c r="AH370" s="293"/>
      <c r="AI370" s="3"/>
    </row>
    <row r="371" spans="7:35" s="1" customFormat="1" x14ac:dyDescent="0.35">
      <c r="G371" s="5"/>
      <c r="H371" s="5"/>
      <c r="I371" s="5"/>
      <c r="J371" s="264"/>
      <c r="K371" s="264"/>
      <c r="P371" s="5"/>
      <c r="R371" s="278"/>
      <c r="S371" s="278"/>
      <c r="Y371"/>
      <c r="AF371" s="2"/>
      <c r="AG371" s="4"/>
      <c r="AH371" s="293"/>
      <c r="AI371" s="3"/>
    </row>
    <row r="372" spans="7:35" s="1" customFormat="1" x14ac:dyDescent="0.35">
      <c r="G372" s="5"/>
      <c r="H372" s="5"/>
      <c r="I372" s="5"/>
      <c r="J372" s="264"/>
      <c r="K372" s="264"/>
      <c r="P372" s="5"/>
      <c r="R372" s="278"/>
      <c r="S372" s="278"/>
      <c r="Y372"/>
      <c r="AF372" s="2"/>
      <c r="AG372" s="4"/>
      <c r="AH372" s="293"/>
      <c r="AI372" s="3"/>
    </row>
    <row r="373" spans="7:35" s="1" customFormat="1" x14ac:dyDescent="0.35">
      <c r="G373" s="5"/>
      <c r="H373" s="5"/>
      <c r="I373" s="5"/>
      <c r="J373" s="264"/>
      <c r="K373" s="264"/>
      <c r="P373" s="5"/>
      <c r="R373" s="278"/>
      <c r="S373" s="278"/>
      <c r="Y373"/>
      <c r="AF373" s="2"/>
      <c r="AG373" s="4"/>
      <c r="AH373" s="293"/>
      <c r="AI373" s="3"/>
    </row>
    <row r="374" spans="7:35" s="1" customFormat="1" x14ac:dyDescent="0.35">
      <c r="G374" s="5"/>
      <c r="H374" s="5"/>
      <c r="I374" s="5"/>
      <c r="J374" s="264"/>
      <c r="K374" s="264"/>
      <c r="P374" s="5"/>
      <c r="R374" s="278"/>
      <c r="S374" s="278"/>
      <c r="Y374"/>
      <c r="AF374" s="2"/>
      <c r="AG374" s="4"/>
      <c r="AH374" s="293"/>
      <c r="AI374" s="3"/>
    </row>
    <row r="375" spans="7:35" s="1" customFormat="1" x14ac:dyDescent="0.35">
      <c r="G375" s="5"/>
      <c r="H375" s="5"/>
      <c r="I375" s="5"/>
      <c r="J375" s="264"/>
      <c r="K375" s="264"/>
      <c r="P375" s="5"/>
      <c r="R375" s="278"/>
      <c r="S375" s="278"/>
      <c r="Y375"/>
      <c r="AF375" s="2"/>
      <c r="AG375" s="4"/>
      <c r="AH375" s="293"/>
      <c r="AI375" s="3"/>
    </row>
    <row r="376" spans="7:35" s="1" customFormat="1" x14ac:dyDescent="0.35">
      <c r="G376" s="5"/>
      <c r="H376" s="5"/>
      <c r="I376" s="5"/>
      <c r="J376" s="264"/>
      <c r="K376" s="264"/>
      <c r="P376" s="5"/>
      <c r="R376" s="278"/>
      <c r="S376" s="278"/>
      <c r="Y376"/>
      <c r="AF376" s="2"/>
      <c r="AG376" s="4"/>
      <c r="AH376" s="293"/>
      <c r="AI376" s="3"/>
    </row>
    <row r="377" spans="7:35" s="1" customFormat="1" x14ac:dyDescent="0.35">
      <c r="G377" s="5"/>
      <c r="H377" s="5"/>
      <c r="I377" s="5"/>
      <c r="J377" s="264"/>
      <c r="K377" s="264"/>
      <c r="P377" s="5"/>
      <c r="R377" s="278"/>
      <c r="S377" s="278"/>
      <c r="Y377"/>
      <c r="AF377" s="2"/>
      <c r="AG377" s="4"/>
      <c r="AH377" s="293"/>
      <c r="AI377" s="3"/>
    </row>
    <row r="378" spans="7:35" s="1" customFormat="1" x14ac:dyDescent="0.35">
      <c r="G378" s="5"/>
      <c r="H378" s="5"/>
      <c r="I378" s="5"/>
      <c r="J378" s="264"/>
      <c r="K378" s="264"/>
      <c r="P378" s="5"/>
      <c r="R378" s="278"/>
      <c r="S378" s="278"/>
      <c r="Y378"/>
      <c r="AF378" s="2"/>
      <c r="AG378" s="4"/>
      <c r="AH378" s="293"/>
      <c r="AI378" s="3"/>
    </row>
    <row r="379" spans="7:35" s="1" customFormat="1" x14ac:dyDescent="0.35">
      <c r="G379" s="5"/>
      <c r="H379" s="5"/>
      <c r="I379" s="5"/>
      <c r="J379" s="264"/>
      <c r="K379" s="264"/>
      <c r="P379" s="5"/>
      <c r="R379" s="278"/>
      <c r="S379" s="278"/>
      <c r="Y379"/>
      <c r="AF379" s="2"/>
      <c r="AG379" s="4"/>
      <c r="AH379" s="293"/>
      <c r="AI379" s="3"/>
    </row>
    <row r="380" spans="7:35" s="1" customFormat="1" x14ac:dyDescent="0.35">
      <c r="G380" s="5"/>
      <c r="H380" s="5"/>
      <c r="I380" s="5"/>
      <c r="J380" s="264"/>
      <c r="K380" s="264"/>
      <c r="P380" s="5"/>
      <c r="R380" s="278"/>
      <c r="S380" s="278"/>
      <c r="Y380"/>
      <c r="AF380" s="2"/>
      <c r="AG380" s="4"/>
      <c r="AH380" s="293"/>
      <c r="AI380" s="3"/>
    </row>
    <row r="381" spans="7:35" s="1" customFormat="1" x14ac:dyDescent="0.35">
      <c r="G381" s="5"/>
      <c r="H381" s="5"/>
      <c r="I381" s="5"/>
      <c r="J381" s="264"/>
      <c r="K381" s="264"/>
      <c r="P381" s="5"/>
      <c r="R381" s="278"/>
      <c r="S381" s="278"/>
      <c r="Y381"/>
      <c r="AF381" s="2"/>
      <c r="AG381" s="4"/>
      <c r="AH381" s="293"/>
      <c r="AI381" s="3"/>
    </row>
    <row r="382" spans="7:35" s="1" customFormat="1" x14ac:dyDescent="0.35">
      <c r="G382" s="5"/>
      <c r="H382" s="5"/>
      <c r="I382" s="5"/>
      <c r="J382" s="264"/>
      <c r="K382" s="264"/>
      <c r="P382" s="5"/>
      <c r="R382" s="278"/>
      <c r="S382" s="278"/>
      <c r="Y382"/>
      <c r="AF382" s="2"/>
      <c r="AG382" s="4"/>
      <c r="AH382" s="293"/>
      <c r="AI382" s="3"/>
    </row>
    <row r="383" spans="7:35" s="1" customFormat="1" x14ac:dyDescent="0.35">
      <c r="G383" s="5"/>
      <c r="H383" s="5"/>
      <c r="I383" s="5"/>
      <c r="J383" s="264"/>
      <c r="K383" s="264"/>
      <c r="P383" s="5"/>
      <c r="R383" s="278"/>
      <c r="S383" s="278"/>
      <c r="Y383"/>
      <c r="AF383" s="2"/>
      <c r="AG383" s="4"/>
      <c r="AH383" s="293"/>
      <c r="AI383" s="3"/>
    </row>
    <row r="384" spans="7:35" s="1" customFormat="1" x14ac:dyDescent="0.35">
      <c r="G384" s="5"/>
      <c r="H384" s="5"/>
      <c r="I384" s="5"/>
      <c r="J384" s="264"/>
      <c r="K384" s="264"/>
      <c r="P384" s="5"/>
      <c r="R384" s="278"/>
      <c r="S384" s="278"/>
      <c r="Y384"/>
      <c r="AF384" s="2"/>
      <c r="AG384" s="4"/>
      <c r="AH384" s="293"/>
      <c r="AI384" s="3"/>
    </row>
    <row r="385" spans="7:35" s="1" customFormat="1" x14ac:dyDescent="0.35">
      <c r="G385" s="5"/>
      <c r="H385" s="5"/>
      <c r="I385" s="5"/>
      <c r="J385" s="264"/>
      <c r="K385" s="264"/>
      <c r="P385" s="5"/>
      <c r="R385" s="278"/>
      <c r="S385" s="278"/>
      <c r="Y385"/>
      <c r="AF385" s="2"/>
      <c r="AG385" s="4"/>
      <c r="AH385" s="293"/>
      <c r="AI385" s="3"/>
    </row>
    <row r="386" spans="7:35" s="1" customFormat="1" x14ac:dyDescent="0.35">
      <c r="G386" s="5"/>
      <c r="H386" s="5"/>
      <c r="I386" s="5"/>
      <c r="J386" s="264"/>
      <c r="K386" s="264"/>
      <c r="P386" s="5"/>
      <c r="R386" s="278"/>
      <c r="S386" s="278"/>
      <c r="Y386"/>
      <c r="AF386" s="2"/>
      <c r="AG386" s="4"/>
      <c r="AH386" s="293"/>
      <c r="AI386" s="3"/>
    </row>
    <row r="387" spans="7:35" s="1" customFormat="1" x14ac:dyDescent="0.35">
      <c r="G387" s="5"/>
      <c r="H387" s="5"/>
      <c r="I387" s="5"/>
      <c r="J387" s="264"/>
      <c r="K387" s="264"/>
      <c r="P387" s="5"/>
      <c r="R387" s="278"/>
      <c r="S387" s="278"/>
      <c r="Y387"/>
      <c r="AF387" s="2"/>
      <c r="AG387" s="4"/>
      <c r="AH387" s="293"/>
      <c r="AI387" s="3"/>
    </row>
    <row r="388" spans="7:35" s="1" customFormat="1" x14ac:dyDescent="0.35">
      <c r="G388" s="5"/>
      <c r="H388" s="5"/>
      <c r="I388" s="5"/>
      <c r="J388" s="264"/>
      <c r="K388" s="264"/>
      <c r="P388" s="5"/>
      <c r="R388" s="278"/>
      <c r="S388" s="278"/>
      <c r="Y388"/>
      <c r="AF388" s="2"/>
      <c r="AG388" s="4"/>
      <c r="AH388" s="293"/>
      <c r="AI388" s="3"/>
    </row>
    <row r="389" spans="7:35" s="1" customFormat="1" x14ac:dyDescent="0.35">
      <c r="G389" s="5"/>
      <c r="H389" s="5"/>
      <c r="I389" s="5"/>
      <c r="J389" s="264"/>
      <c r="K389" s="264"/>
      <c r="P389" s="5"/>
      <c r="R389" s="278"/>
      <c r="S389" s="278"/>
      <c r="Y389"/>
      <c r="AF389" s="2"/>
      <c r="AG389" s="4"/>
      <c r="AH389" s="293"/>
      <c r="AI389" s="3"/>
    </row>
    <row r="390" spans="7:35" s="1" customFormat="1" x14ac:dyDescent="0.35">
      <c r="G390" s="5"/>
      <c r="H390" s="5"/>
      <c r="I390" s="5"/>
      <c r="J390" s="264"/>
      <c r="K390" s="264"/>
      <c r="P390" s="5"/>
      <c r="R390" s="278"/>
      <c r="S390" s="278"/>
      <c r="Y390"/>
      <c r="AF390" s="2"/>
      <c r="AG390" s="4"/>
      <c r="AH390" s="293"/>
      <c r="AI390" s="3"/>
    </row>
    <row r="391" spans="7:35" s="1" customFormat="1" x14ac:dyDescent="0.35">
      <c r="G391" s="5"/>
      <c r="H391" s="5"/>
      <c r="I391" s="5"/>
      <c r="J391" s="264"/>
      <c r="K391" s="264"/>
      <c r="P391" s="5"/>
      <c r="R391" s="278"/>
      <c r="S391" s="278"/>
      <c r="Y391"/>
      <c r="AF391" s="2"/>
      <c r="AG391" s="4"/>
      <c r="AH391" s="293"/>
      <c r="AI391" s="3"/>
    </row>
    <row r="392" spans="7:35" s="1" customFormat="1" x14ac:dyDescent="0.35">
      <c r="G392" s="5"/>
      <c r="H392" s="5"/>
      <c r="I392" s="5"/>
      <c r="J392" s="264"/>
      <c r="K392" s="264"/>
      <c r="P392" s="5"/>
      <c r="R392" s="278"/>
      <c r="S392" s="278"/>
      <c r="Y392"/>
      <c r="AF392" s="2"/>
      <c r="AG392" s="4"/>
      <c r="AH392" s="293"/>
      <c r="AI392" s="3"/>
    </row>
    <row r="393" spans="7:35" s="1" customFormat="1" x14ac:dyDescent="0.35">
      <c r="G393" s="5"/>
      <c r="H393" s="5"/>
      <c r="I393" s="5"/>
      <c r="J393" s="264"/>
      <c r="K393" s="264"/>
      <c r="P393" s="5"/>
      <c r="R393" s="278"/>
      <c r="S393" s="278"/>
      <c r="Y393"/>
      <c r="AF393" s="2"/>
      <c r="AG393" s="4"/>
      <c r="AH393" s="293"/>
      <c r="AI393" s="3"/>
    </row>
    <row r="394" spans="7:35" s="1" customFormat="1" x14ac:dyDescent="0.35">
      <c r="G394" s="5"/>
      <c r="H394" s="5"/>
      <c r="I394" s="5"/>
      <c r="J394" s="264"/>
      <c r="K394" s="264"/>
      <c r="P394" s="5"/>
      <c r="R394" s="278"/>
      <c r="S394" s="278"/>
      <c r="Y394"/>
      <c r="AF394" s="2"/>
      <c r="AG394" s="4"/>
      <c r="AH394" s="293"/>
      <c r="AI394" s="3"/>
    </row>
    <row r="395" spans="7:35" s="1" customFormat="1" x14ac:dyDescent="0.35">
      <c r="G395" s="5"/>
      <c r="H395" s="5"/>
      <c r="I395" s="5"/>
      <c r="J395" s="264"/>
      <c r="K395" s="264"/>
      <c r="P395" s="5"/>
      <c r="R395" s="278"/>
      <c r="S395" s="278"/>
      <c r="Y395"/>
      <c r="AF395" s="2"/>
      <c r="AG395" s="4"/>
      <c r="AH395" s="293"/>
      <c r="AI395" s="3"/>
    </row>
    <row r="396" spans="7:35" s="1" customFormat="1" x14ac:dyDescent="0.35">
      <c r="G396" s="5"/>
      <c r="H396" s="5"/>
      <c r="I396" s="5"/>
      <c r="J396" s="264"/>
      <c r="K396" s="264"/>
      <c r="P396" s="5"/>
      <c r="R396" s="278"/>
      <c r="S396" s="278"/>
      <c r="Y396"/>
      <c r="AF396" s="2"/>
      <c r="AG396" s="4"/>
      <c r="AH396" s="293"/>
      <c r="AI396" s="3"/>
    </row>
    <row r="397" spans="7:35" s="1" customFormat="1" x14ac:dyDescent="0.35">
      <c r="G397" s="5"/>
      <c r="H397" s="5"/>
      <c r="I397" s="5"/>
      <c r="J397" s="264"/>
      <c r="K397" s="264"/>
      <c r="P397" s="5"/>
      <c r="R397" s="278"/>
      <c r="S397" s="278"/>
      <c r="Y397"/>
      <c r="AF397" s="2"/>
      <c r="AG397" s="4"/>
      <c r="AH397" s="293"/>
      <c r="AI397" s="3"/>
    </row>
    <row r="398" spans="7:35" s="1" customFormat="1" x14ac:dyDescent="0.35">
      <c r="G398" s="5"/>
      <c r="H398" s="5"/>
      <c r="I398" s="5"/>
      <c r="J398" s="264"/>
      <c r="K398" s="264"/>
      <c r="P398" s="5"/>
      <c r="R398" s="278"/>
      <c r="S398" s="278"/>
      <c r="Y398"/>
      <c r="AF398" s="2"/>
      <c r="AG398" s="4"/>
      <c r="AH398" s="293"/>
      <c r="AI398" s="3"/>
    </row>
    <row r="399" spans="7:35" s="1" customFormat="1" x14ac:dyDescent="0.35">
      <c r="G399" s="5"/>
      <c r="H399" s="5"/>
      <c r="I399" s="5"/>
      <c r="J399" s="264"/>
      <c r="K399" s="264"/>
      <c r="P399" s="5"/>
      <c r="R399" s="278"/>
      <c r="S399" s="278"/>
      <c r="Y399"/>
      <c r="AF399" s="2"/>
      <c r="AG399" s="4"/>
      <c r="AH399" s="293"/>
      <c r="AI399" s="3"/>
    </row>
    <row r="400" spans="7:35" s="1" customFormat="1" x14ac:dyDescent="0.35">
      <c r="G400" s="5"/>
      <c r="H400" s="5"/>
      <c r="I400" s="5"/>
      <c r="J400" s="264"/>
      <c r="K400" s="264"/>
      <c r="P400" s="5"/>
      <c r="R400" s="278"/>
      <c r="S400" s="278"/>
      <c r="Y400"/>
      <c r="AF400" s="2"/>
      <c r="AG400" s="4"/>
      <c r="AH400" s="293"/>
      <c r="AI400" s="3"/>
    </row>
    <row r="401" spans="7:35" s="1" customFormat="1" x14ac:dyDescent="0.35">
      <c r="G401" s="5"/>
      <c r="H401" s="5"/>
      <c r="I401" s="5"/>
      <c r="J401" s="264"/>
      <c r="K401" s="264"/>
      <c r="P401" s="5"/>
      <c r="R401" s="278"/>
      <c r="S401" s="278"/>
      <c r="Y401"/>
      <c r="AF401" s="2"/>
      <c r="AG401" s="4"/>
      <c r="AH401" s="293"/>
      <c r="AI401" s="3"/>
    </row>
    <row r="402" spans="7:35" s="1" customFormat="1" x14ac:dyDescent="0.35">
      <c r="G402" s="5"/>
      <c r="H402" s="5"/>
      <c r="I402" s="5"/>
      <c r="J402" s="264"/>
      <c r="K402" s="264"/>
      <c r="P402" s="5"/>
      <c r="R402" s="278"/>
      <c r="S402" s="278"/>
      <c r="Y402"/>
      <c r="AF402" s="2"/>
      <c r="AG402" s="4"/>
      <c r="AH402" s="293"/>
      <c r="AI402" s="3"/>
    </row>
    <row r="403" spans="7:35" s="1" customFormat="1" x14ac:dyDescent="0.35">
      <c r="G403" s="5"/>
      <c r="H403" s="5"/>
      <c r="I403" s="5"/>
      <c r="J403" s="264"/>
      <c r="K403" s="264"/>
      <c r="P403" s="5"/>
      <c r="R403" s="278"/>
      <c r="S403" s="278"/>
      <c r="Y403"/>
      <c r="AF403" s="2"/>
      <c r="AG403" s="4"/>
      <c r="AH403" s="293"/>
      <c r="AI403" s="3"/>
    </row>
    <row r="404" spans="7:35" s="1" customFormat="1" x14ac:dyDescent="0.35">
      <c r="G404" s="5"/>
      <c r="H404" s="5"/>
      <c r="I404" s="5"/>
      <c r="J404" s="264"/>
      <c r="K404" s="264"/>
      <c r="P404" s="5"/>
      <c r="R404" s="278"/>
      <c r="S404" s="278"/>
      <c r="Y404"/>
      <c r="AF404" s="2"/>
      <c r="AG404" s="4"/>
      <c r="AH404" s="293"/>
      <c r="AI404" s="3"/>
    </row>
    <row r="405" spans="7:35" s="1" customFormat="1" x14ac:dyDescent="0.35">
      <c r="G405" s="5"/>
      <c r="H405" s="5"/>
      <c r="I405" s="5"/>
      <c r="J405" s="264"/>
      <c r="K405" s="264"/>
      <c r="P405" s="5"/>
      <c r="R405" s="278"/>
      <c r="S405" s="278"/>
      <c r="Y405"/>
      <c r="AF405" s="2"/>
      <c r="AG405" s="4"/>
      <c r="AH405" s="293"/>
      <c r="AI405" s="3"/>
    </row>
    <row r="406" spans="7:35" s="1" customFormat="1" x14ac:dyDescent="0.35">
      <c r="G406" s="5"/>
      <c r="H406" s="5"/>
      <c r="I406" s="5"/>
      <c r="J406" s="264"/>
      <c r="K406" s="264"/>
      <c r="P406" s="5"/>
      <c r="R406" s="278"/>
      <c r="S406" s="278"/>
      <c r="Y406"/>
      <c r="AF406" s="2"/>
      <c r="AG406" s="4"/>
      <c r="AH406" s="293"/>
      <c r="AI406" s="3"/>
    </row>
    <row r="407" spans="7:35" s="1" customFormat="1" x14ac:dyDescent="0.35">
      <c r="G407" s="5"/>
      <c r="H407" s="5"/>
      <c r="I407" s="5"/>
      <c r="J407" s="264"/>
      <c r="K407" s="264"/>
      <c r="P407" s="5"/>
      <c r="R407" s="278"/>
      <c r="S407" s="278"/>
      <c r="Y407"/>
      <c r="AF407" s="2"/>
      <c r="AG407" s="4"/>
      <c r="AH407" s="293"/>
      <c r="AI407" s="3"/>
    </row>
    <row r="408" spans="7:35" s="1" customFormat="1" x14ac:dyDescent="0.35">
      <c r="G408" s="5"/>
      <c r="H408" s="5"/>
      <c r="I408" s="5"/>
      <c r="J408" s="264"/>
      <c r="K408" s="264"/>
      <c r="P408" s="5"/>
      <c r="R408" s="278"/>
      <c r="S408" s="278"/>
      <c r="Y408"/>
      <c r="AF408" s="2"/>
      <c r="AG408" s="4"/>
      <c r="AH408" s="293"/>
      <c r="AI408" s="3"/>
    </row>
    <row r="409" spans="7:35" s="1" customFormat="1" x14ac:dyDescent="0.35">
      <c r="G409" s="5"/>
      <c r="H409" s="5"/>
      <c r="I409" s="5"/>
      <c r="J409" s="264"/>
      <c r="K409" s="264"/>
      <c r="P409" s="5"/>
      <c r="R409" s="278"/>
      <c r="S409" s="278"/>
      <c r="Y409"/>
      <c r="AF409" s="2"/>
      <c r="AG409" s="4"/>
      <c r="AH409" s="293"/>
      <c r="AI409" s="3"/>
    </row>
    <row r="410" spans="7:35" s="1" customFormat="1" x14ac:dyDescent="0.35">
      <c r="G410" s="5"/>
      <c r="H410" s="5"/>
      <c r="I410" s="5"/>
      <c r="J410" s="264"/>
      <c r="K410" s="264"/>
      <c r="P410" s="5"/>
      <c r="R410" s="278"/>
      <c r="S410" s="278"/>
      <c r="Y410"/>
      <c r="AF410" s="2"/>
      <c r="AG410" s="4"/>
      <c r="AH410" s="293"/>
      <c r="AI410" s="3"/>
    </row>
    <row r="411" spans="7:35" s="1" customFormat="1" x14ac:dyDescent="0.35">
      <c r="G411" s="5"/>
      <c r="H411" s="5"/>
      <c r="I411" s="5"/>
      <c r="J411" s="264"/>
      <c r="K411" s="264"/>
      <c r="P411" s="5"/>
      <c r="R411" s="278"/>
      <c r="S411" s="278"/>
      <c r="Y411"/>
      <c r="AF411" s="2"/>
      <c r="AG411" s="4"/>
      <c r="AH411" s="293"/>
      <c r="AI411" s="3"/>
    </row>
    <row r="412" spans="7:35" s="1" customFormat="1" x14ac:dyDescent="0.35">
      <c r="G412" s="5"/>
      <c r="H412" s="5"/>
      <c r="I412" s="5"/>
      <c r="J412" s="264"/>
      <c r="K412" s="264"/>
      <c r="P412" s="5"/>
      <c r="R412" s="278"/>
      <c r="S412" s="278"/>
      <c r="Y412"/>
      <c r="AF412" s="2"/>
      <c r="AG412" s="4"/>
      <c r="AH412" s="293"/>
      <c r="AI412" s="3"/>
    </row>
    <row r="413" spans="7:35" s="1" customFormat="1" x14ac:dyDescent="0.35">
      <c r="G413" s="5"/>
      <c r="H413" s="5"/>
      <c r="I413" s="5"/>
      <c r="J413" s="264"/>
      <c r="K413" s="264"/>
      <c r="P413" s="5"/>
      <c r="R413" s="278"/>
      <c r="S413" s="278"/>
      <c r="Y413"/>
      <c r="AF413" s="2"/>
      <c r="AG413" s="4"/>
      <c r="AH413" s="293"/>
      <c r="AI413" s="3"/>
    </row>
    <row r="414" spans="7:35" s="1" customFormat="1" x14ac:dyDescent="0.35">
      <c r="G414" s="5"/>
      <c r="H414" s="5"/>
      <c r="I414" s="5"/>
      <c r="J414" s="264"/>
      <c r="K414" s="264"/>
      <c r="P414" s="5"/>
      <c r="R414" s="278"/>
      <c r="S414" s="278"/>
      <c r="Y414"/>
      <c r="AF414" s="2"/>
      <c r="AG414" s="4"/>
      <c r="AH414" s="293"/>
      <c r="AI414" s="3"/>
    </row>
    <row r="415" spans="7:35" s="1" customFormat="1" x14ac:dyDescent="0.35">
      <c r="G415" s="5"/>
      <c r="H415" s="5"/>
      <c r="I415" s="5"/>
      <c r="J415" s="264"/>
      <c r="K415" s="264"/>
      <c r="P415" s="5"/>
      <c r="R415" s="278"/>
      <c r="S415" s="278"/>
      <c r="Y415"/>
      <c r="AF415" s="2"/>
      <c r="AG415" s="4"/>
      <c r="AH415" s="293"/>
      <c r="AI415" s="3"/>
    </row>
    <row r="416" spans="7:35" s="1" customFormat="1" x14ac:dyDescent="0.35">
      <c r="G416" s="5"/>
      <c r="H416" s="5"/>
      <c r="I416" s="5"/>
      <c r="J416" s="264"/>
      <c r="K416" s="264"/>
      <c r="P416" s="5"/>
      <c r="R416" s="278"/>
      <c r="S416" s="278"/>
      <c r="Y416"/>
      <c r="AF416" s="2"/>
      <c r="AG416" s="4"/>
      <c r="AH416" s="293"/>
      <c r="AI416" s="3"/>
    </row>
    <row r="417" spans="7:35" s="1" customFormat="1" x14ac:dyDescent="0.35">
      <c r="G417" s="5"/>
      <c r="H417" s="5"/>
      <c r="I417" s="5"/>
      <c r="J417" s="264"/>
      <c r="K417" s="264"/>
      <c r="P417" s="5"/>
      <c r="R417" s="278"/>
      <c r="S417" s="278"/>
      <c r="Y417"/>
      <c r="AF417" s="2"/>
      <c r="AG417" s="4"/>
      <c r="AH417" s="293"/>
      <c r="AI417" s="3"/>
    </row>
    <row r="418" spans="7:35" s="1" customFormat="1" x14ac:dyDescent="0.35">
      <c r="G418" s="5"/>
      <c r="H418" s="5"/>
      <c r="I418" s="5"/>
      <c r="J418" s="264"/>
      <c r="K418" s="264"/>
      <c r="P418" s="5"/>
      <c r="R418" s="278"/>
      <c r="S418" s="278"/>
      <c r="Y418"/>
      <c r="AF418" s="2"/>
      <c r="AG418" s="4"/>
      <c r="AH418" s="293"/>
      <c r="AI418" s="3"/>
    </row>
    <row r="419" spans="7:35" s="1" customFormat="1" x14ac:dyDescent="0.35">
      <c r="G419" s="5"/>
      <c r="H419" s="5"/>
      <c r="I419" s="5"/>
      <c r="J419" s="264"/>
      <c r="K419" s="264"/>
      <c r="P419" s="5"/>
      <c r="R419" s="278"/>
      <c r="S419" s="278"/>
      <c r="Y419"/>
      <c r="AF419" s="2"/>
      <c r="AG419" s="4"/>
      <c r="AH419" s="293"/>
      <c r="AI419" s="3"/>
    </row>
    <row r="420" spans="7:35" s="1" customFormat="1" x14ac:dyDescent="0.35">
      <c r="G420" s="5"/>
      <c r="H420" s="5"/>
      <c r="I420" s="5"/>
      <c r="J420" s="264"/>
      <c r="K420" s="264"/>
      <c r="P420" s="5"/>
      <c r="R420" s="278"/>
      <c r="S420" s="278"/>
      <c r="Y420"/>
      <c r="AF420" s="2"/>
      <c r="AG420" s="4"/>
      <c r="AH420" s="293"/>
      <c r="AI420" s="3"/>
    </row>
    <row r="421" spans="7:35" s="1" customFormat="1" x14ac:dyDescent="0.35">
      <c r="G421" s="5"/>
      <c r="H421" s="5"/>
      <c r="I421" s="5"/>
      <c r="J421" s="264"/>
      <c r="K421" s="264"/>
      <c r="P421" s="5"/>
      <c r="R421" s="278"/>
      <c r="S421" s="278"/>
      <c r="Y421"/>
      <c r="AF421" s="2"/>
      <c r="AG421" s="4"/>
      <c r="AH421" s="293"/>
      <c r="AI421" s="3"/>
    </row>
    <row r="422" spans="7:35" s="1" customFormat="1" x14ac:dyDescent="0.35">
      <c r="G422" s="5"/>
      <c r="H422" s="5"/>
      <c r="I422" s="5"/>
      <c r="J422" s="264"/>
      <c r="K422" s="264"/>
      <c r="P422" s="5"/>
      <c r="R422" s="278"/>
      <c r="S422" s="278"/>
      <c r="Y422"/>
      <c r="AF422" s="2"/>
      <c r="AG422" s="4"/>
      <c r="AH422" s="293"/>
      <c r="AI422" s="3"/>
    </row>
    <row r="423" spans="7:35" s="1" customFormat="1" x14ac:dyDescent="0.35">
      <c r="G423" s="5"/>
      <c r="H423" s="5"/>
      <c r="I423" s="5"/>
      <c r="J423" s="264"/>
      <c r="K423" s="264"/>
      <c r="P423" s="5"/>
      <c r="R423" s="278"/>
      <c r="S423" s="278"/>
      <c r="Y423"/>
      <c r="AF423" s="2"/>
      <c r="AG423" s="4"/>
      <c r="AH423" s="293"/>
      <c r="AI423" s="3"/>
    </row>
    <row r="424" spans="7:35" s="1" customFormat="1" x14ac:dyDescent="0.35">
      <c r="G424" s="5"/>
      <c r="H424" s="5"/>
      <c r="I424" s="5"/>
      <c r="J424" s="264"/>
      <c r="K424" s="264"/>
      <c r="P424" s="5"/>
      <c r="R424" s="278"/>
      <c r="S424" s="278"/>
      <c r="Y424"/>
      <c r="AF424" s="2"/>
      <c r="AG424" s="4"/>
      <c r="AH424" s="293"/>
      <c r="AI424" s="3"/>
    </row>
    <row r="425" spans="7:35" s="1" customFormat="1" x14ac:dyDescent="0.35">
      <c r="G425" s="5"/>
      <c r="H425" s="5"/>
      <c r="I425" s="5"/>
      <c r="J425" s="264"/>
      <c r="K425" s="264"/>
      <c r="P425" s="5"/>
      <c r="R425" s="278"/>
      <c r="S425" s="278"/>
      <c r="Y425"/>
      <c r="AF425" s="2"/>
      <c r="AG425" s="4"/>
      <c r="AH425" s="293"/>
      <c r="AI425" s="3"/>
    </row>
    <row r="426" spans="7:35" s="1" customFormat="1" x14ac:dyDescent="0.35">
      <c r="G426" s="5"/>
      <c r="H426" s="5"/>
      <c r="I426" s="5"/>
      <c r="J426" s="264"/>
      <c r="K426" s="264"/>
      <c r="P426" s="5"/>
      <c r="R426" s="278"/>
      <c r="S426" s="278"/>
      <c r="Y426"/>
      <c r="AF426" s="2"/>
      <c r="AG426" s="4"/>
      <c r="AH426" s="293"/>
      <c r="AI426" s="3"/>
    </row>
    <row r="427" spans="7:35" s="1" customFormat="1" x14ac:dyDescent="0.35">
      <c r="G427" s="5"/>
      <c r="H427" s="5"/>
      <c r="I427" s="5"/>
      <c r="J427" s="264"/>
      <c r="K427" s="264"/>
      <c r="P427" s="5"/>
      <c r="R427" s="278"/>
      <c r="S427" s="278"/>
      <c r="Y427"/>
      <c r="AF427" s="2"/>
      <c r="AG427" s="4"/>
      <c r="AH427" s="293"/>
      <c r="AI427" s="3"/>
    </row>
    <row r="428" spans="7:35" s="1" customFormat="1" x14ac:dyDescent="0.35">
      <c r="G428" s="5"/>
      <c r="H428" s="5"/>
      <c r="I428" s="5"/>
      <c r="J428" s="264"/>
      <c r="K428" s="264"/>
      <c r="P428" s="5"/>
      <c r="R428" s="278"/>
      <c r="S428" s="278"/>
      <c r="Y428"/>
      <c r="AF428" s="2"/>
      <c r="AG428" s="4"/>
      <c r="AH428" s="293"/>
      <c r="AI428" s="3"/>
    </row>
    <row r="429" spans="7:35" s="1" customFormat="1" x14ac:dyDescent="0.35">
      <c r="G429" s="5"/>
      <c r="H429" s="5"/>
      <c r="I429" s="5"/>
      <c r="J429" s="264"/>
      <c r="K429" s="264"/>
      <c r="P429" s="5"/>
      <c r="R429" s="278"/>
      <c r="S429" s="278"/>
      <c r="Y429"/>
      <c r="AF429" s="2"/>
      <c r="AG429" s="4"/>
      <c r="AH429" s="293"/>
      <c r="AI429" s="3"/>
    </row>
    <row r="430" spans="7:35" s="1" customFormat="1" x14ac:dyDescent="0.35">
      <c r="G430" s="5"/>
      <c r="H430" s="5"/>
      <c r="I430" s="5"/>
      <c r="J430" s="264"/>
      <c r="K430" s="264"/>
      <c r="P430" s="5"/>
      <c r="R430" s="278"/>
      <c r="S430" s="278"/>
      <c r="Y430"/>
      <c r="AF430" s="2"/>
      <c r="AG430" s="4"/>
      <c r="AH430" s="293"/>
      <c r="AI430" s="3"/>
    </row>
    <row r="431" spans="7:35" s="1" customFormat="1" x14ac:dyDescent="0.35">
      <c r="G431" s="5"/>
      <c r="H431" s="5"/>
      <c r="I431" s="5"/>
      <c r="J431" s="264"/>
      <c r="K431" s="264"/>
      <c r="P431" s="5"/>
      <c r="R431" s="278"/>
      <c r="S431" s="278"/>
      <c r="Y431"/>
      <c r="AF431" s="2"/>
      <c r="AG431" s="4"/>
      <c r="AH431" s="293"/>
      <c r="AI431" s="3"/>
    </row>
    <row r="432" spans="7:35" s="1" customFormat="1" x14ac:dyDescent="0.35">
      <c r="G432" s="5"/>
      <c r="H432" s="5"/>
      <c r="I432" s="5"/>
      <c r="J432" s="264"/>
      <c r="K432" s="264"/>
      <c r="P432" s="5"/>
      <c r="R432" s="278"/>
      <c r="S432" s="278"/>
      <c r="Y432"/>
      <c r="AF432" s="2"/>
      <c r="AG432" s="4"/>
      <c r="AH432" s="293"/>
      <c r="AI432" s="3"/>
    </row>
    <row r="433" spans="7:35" s="1" customFormat="1" x14ac:dyDescent="0.35">
      <c r="G433" s="5"/>
      <c r="H433" s="5"/>
      <c r="I433" s="5"/>
      <c r="J433" s="264"/>
      <c r="K433" s="264"/>
      <c r="P433" s="5"/>
      <c r="R433" s="278"/>
      <c r="S433" s="278"/>
      <c r="Y433"/>
      <c r="AF433" s="2"/>
      <c r="AG433" s="4"/>
      <c r="AH433" s="293"/>
      <c r="AI433" s="3"/>
    </row>
    <row r="434" spans="7:35" s="1" customFormat="1" x14ac:dyDescent="0.35">
      <c r="G434" s="5"/>
      <c r="H434" s="5"/>
      <c r="I434" s="5"/>
      <c r="J434" s="264"/>
      <c r="K434" s="264"/>
      <c r="P434" s="5"/>
      <c r="R434" s="278"/>
      <c r="S434" s="278"/>
      <c r="Y434"/>
      <c r="AF434" s="2"/>
      <c r="AG434" s="4"/>
      <c r="AH434" s="293"/>
      <c r="AI434" s="3"/>
    </row>
    <row r="435" spans="7:35" s="1" customFormat="1" x14ac:dyDescent="0.35">
      <c r="G435" s="5"/>
      <c r="H435" s="5"/>
      <c r="I435" s="5"/>
      <c r="J435" s="264"/>
      <c r="K435" s="264"/>
      <c r="P435" s="5"/>
      <c r="R435" s="278"/>
      <c r="S435" s="278"/>
      <c r="Y435"/>
      <c r="AF435" s="2"/>
      <c r="AG435" s="4"/>
      <c r="AH435" s="293"/>
      <c r="AI435" s="3"/>
    </row>
    <row r="436" spans="7:35" s="1" customFormat="1" x14ac:dyDescent="0.35">
      <c r="G436" s="5"/>
      <c r="H436" s="5"/>
      <c r="I436" s="5"/>
      <c r="J436" s="264"/>
      <c r="K436" s="264"/>
      <c r="P436" s="5"/>
      <c r="R436" s="278"/>
      <c r="S436" s="278"/>
      <c r="Y436"/>
      <c r="AF436" s="2"/>
      <c r="AG436" s="4"/>
      <c r="AH436" s="293"/>
      <c r="AI436" s="3"/>
    </row>
    <row r="437" spans="7:35" s="1" customFormat="1" x14ac:dyDescent="0.35">
      <c r="G437" s="5"/>
      <c r="H437" s="5"/>
      <c r="I437" s="5"/>
      <c r="J437" s="264"/>
      <c r="K437" s="264"/>
      <c r="P437" s="5"/>
      <c r="R437" s="278"/>
      <c r="S437" s="278"/>
      <c r="Y437"/>
      <c r="AF437" s="2"/>
      <c r="AG437" s="4"/>
      <c r="AH437" s="293"/>
      <c r="AI437" s="3"/>
    </row>
    <row r="438" spans="7:35" s="1" customFormat="1" x14ac:dyDescent="0.35">
      <c r="G438" s="5"/>
      <c r="H438" s="5"/>
      <c r="I438" s="5"/>
      <c r="J438" s="264"/>
      <c r="K438" s="264"/>
      <c r="P438" s="5"/>
      <c r="R438" s="278"/>
      <c r="S438" s="278"/>
      <c r="Y438"/>
      <c r="AF438" s="2"/>
      <c r="AG438" s="4"/>
      <c r="AH438" s="293"/>
      <c r="AI438" s="3"/>
    </row>
    <row r="439" spans="7:35" s="1" customFormat="1" x14ac:dyDescent="0.35">
      <c r="G439" s="5"/>
      <c r="H439" s="5"/>
      <c r="I439" s="5"/>
      <c r="J439" s="264"/>
      <c r="K439" s="264"/>
      <c r="P439" s="5"/>
      <c r="R439" s="278"/>
      <c r="S439" s="278"/>
      <c r="Y439"/>
      <c r="AF439" s="2"/>
      <c r="AG439" s="4"/>
      <c r="AH439" s="293"/>
      <c r="AI439" s="3"/>
    </row>
    <row r="440" spans="7:35" s="1" customFormat="1" x14ac:dyDescent="0.35">
      <c r="G440" s="5"/>
      <c r="H440" s="5"/>
      <c r="I440" s="5"/>
      <c r="J440" s="264"/>
      <c r="K440" s="264"/>
      <c r="P440" s="5"/>
      <c r="R440" s="278"/>
      <c r="S440" s="278"/>
      <c r="Y440"/>
      <c r="AF440" s="2"/>
      <c r="AG440" s="4"/>
      <c r="AH440" s="293"/>
      <c r="AI440" s="3"/>
    </row>
    <row r="441" spans="7:35" s="1" customFormat="1" x14ac:dyDescent="0.35">
      <c r="G441" s="5"/>
      <c r="H441" s="5"/>
      <c r="I441" s="5"/>
      <c r="J441" s="264"/>
      <c r="K441" s="264"/>
      <c r="P441" s="5"/>
      <c r="R441" s="278"/>
      <c r="S441" s="278"/>
      <c r="Y441"/>
      <c r="AF441" s="2"/>
      <c r="AG441" s="4"/>
      <c r="AH441" s="293"/>
      <c r="AI441" s="3"/>
    </row>
    <row r="442" spans="7:35" s="1" customFormat="1" x14ac:dyDescent="0.35">
      <c r="G442" s="5"/>
      <c r="H442" s="5"/>
      <c r="I442" s="5"/>
      <c r="J442" s="264"/>
      <c r="K442" s="264"/>
      <c r="P442" s="5"/>
      <c r="R442" s="278"/>
      <c r="S442" s="278"/>
      <c r="Y442"/>
      <c r="AF442" s="2"/>
      <c r="AG442" s="4"/>
      <c r="AH442" s="293"/>
      <c r="AI442" s="3"/>
    </row>
    <row r="443" spans="7:35" s="1" customFormat="1" x14ac:dyDescent="0.35">
      <c r="G443" s="5"/>
      <c r="H443" s="5"/>
      <c r="I443" s="5"/>
      <c r="J443" s="264"/>
      <c r="K443" s="264"/>
      <c r="P443" s="5"/>
      <c r="R443" s="278"/>
      <c r="S443" s="278"/>
      <c r="Y443"/>
      <c r="AF443" s="2"/>
      <c r="AG443" s="4"/>
      <c r="AH443" s="293"/>
      <c r="AI443" s="3"/>
    </row>
    <row r="444" spans="7:35" s="1" customFormat="1" x14ac:dyDescent="0.35">
      <c r="G444" s="5"/>
      <c r="H444" s="5"/>
      <c r="I444" s="5"/>
      <c r="J444" s="264"/>
      <c r="K444" s="264"/>
      <c r="P444" s="5"/>
      <c r="R444" s="278"/>
      <c r="S444" s="278"/>
      <c r="Y444"/>
      <c r="AF444" s="2"/>
      <c r="AG444" s="4"/>
      <c r="AH444" s="293"/>
      <c r="AI444" s="3"/>
    </row>
    <row r="445" spans="7:35" s="1" customFormat="1" x14ac:dyDescent="0.35">
      <c r="G445" s="5"/>
      <c r="H445" s="5"/>
      <c r="I445" s="5"/>
      <c r="J445" s="264"/>
      <c r="K445" s="264"/>
      <c r="P445" s="5"/>
      <c r="R445" s="278"/>
      <c r="S445" s="278"/>
      <c r="Y445"/>
      <c r="AF445" s="2"/>
      <c r="AG445" s="4"/>
      <c r="AH445" s="293"/>
      <c r="AI445" s="3"/>
    </row>
    <row r="446" spans="7:35" s="1" customFormat="1" x14ac:dyDescent="0.35">
      <c r="G446" s="5"/>
      <c r="H446" s="5"/>
      <c r="I446" s="5"/>
      <c r="J446" s="264"/>
      <c r="K446" s="264"/>
      <c r="P446" s="5"/>
      <c r="R446" s="278"/>
      <c r="S446" s="278"/>
      <c r="Y446"/>
      <c r="AF446" s="2"/>
      <c r="AG446" s="4"/>
      <c r="AH446" s="293"/>
      <c r="AI446" s="3"/>
    </row>
    <row r="447" spans="7:35" s="1" customFormat="1" x14ac:dyDescent="0.35">
      <c r="G447" s="5"/>
      <c r="H447" s="5"/>
      <c r="I447" s="5"/>
      <c r="J447" s="264"/>
      <c r="K447" s="264"/>
      <c r="P447" s="5"/>
      <c r="R447" s="278"/>
      <c r="S447" s="278"/>
      <c r="Y447"/>
      <c r="AF447" s="2"/>
      <c r="AG447" s="4"/>
      <c r="AH447" s="293"/>
      <c r="AI447" s="3"/>
    </row>
    <row r="448" spans="7:35" s="1" customFormat="1" x14ac:dyDescent="0.35">
      <c r="G448" s="5"/>
      <c r="H448" s="5"/>
      <c r="I448" s="5"/>
      <c r="J448" s="264"/>
      <c r="K448" s="264"/>
      <c r="P448" s="5"/>
      <c r="R448" s="278"/>
      <c r="S448" s="278"/>
      <c r="Y448"/>
      <c r="AF448" s="2"/>
      <c r="AG448" s="4"/>
      <c r="AH448" s="293"/>
      <c r="AI448" s="3"/>
    </row>
    <row r="449" spans="7:35" s="1" customFormat="1" x14ac:dyDescent="0.35">
      <c r="G449" s="5"/>
      <c r="H449" s="5"/>
      <c r="I449" s="5"/>
      <c r="J449" s="264"/>
      <c r="K449" s="264"/>
      <c r="P449" s="5"/>
      <c r="R449" s="278"/>
      <c r="S449" s="278"/>
      <c r="Y449"/>
      <c r="AF449" s="2"/>
      <c r="AG449" s="4"/>
      <c r="AH449" s="293"/>
      <c r="AI449" s="3"/>
    </row>
    <row r="450" spans="7:35" s="1" customFormat="1" x14ac:dyDescent="0.35">
      <c r="G450" s="5"/>
      <c r="H450" s="5"/>
      <c r="I450" s="5"/>
      <c r="J450" s="264"/>
      <c r="K450" s="264"/>
      <c r="P450" s="5"/>
      <c r="R450" s="278"/>
      <c r="S450" s="278"/>
      <c r="Y450"/>
      <c r="AF450" s="2"/>
      <c r="AG450" s="4"/>
      <c r="AH450" s="293"/>
      <c r="AI450" s="3"/>
    </row>
    <row r="451" spans="7:35" s="1" customFormat="1" x14ac:dyDescent="0.35">
      <c r="G451" s="5"/>
      <c r="H451" s="5"/>
      <c r="I451" s="5"/>
      <c r="J451" s="264"/>
      <c r="K451" s="264"/>
      <c r="P451" s="5"/>
      <c r="R451" s="278"/>
      <c r="S451" s="278"/>
      <c r="Y451"/>
      <c r="AF451" s="2"/>
      <c r="AG451" s="4"/>
      <c r="AH451" s="293"/>
      <c r="AI451" s="3"/>
    </row>
    <row r="452" spans="7:35" s="1" customFormat="1" x14ac:dyDescent="0.35">
      <c r="G452" s="5"/>
      <c r="H452" s="5"/>
      <c r="I452" s="5"/>
      <c r="J452" s="264"/>
      <c r="K452" s="264"/>
      <c r="P452" s="5"/>
      <c r="R452" s="278"/>
      <c r="S452" s="278"/>
      <c r="Y452"/>
      <c r="AF452" s="2"/>
      <c r="AG452" s="4"/>
      <c r="AH452" s="293"/>
      <c r="AI452" s="3"/>
    </row>
    <row r="453" spans="7:35" s="1" customFormat="1" x14ac:dyDescent="0.35">
      <c r="G453" s="5"/>
      <c r="H453" s="5"/>
      <c r="I453" s="5"/>
      <c r="J453" s="264"/>
      <c r="K453" s="264"/>
      <c r="P453" s="5"/>
      <c r="R453" s="278"/>
      <c r="S453" s="278"/>
      <c r="Y453"/>
      <c r="AF453" s="2"/>
      <c r="AG453" s="4"/>
      <c r="AH453" s="293"/>
      <c r="AI453" s="3"/>
    </row>
    <row r="454" spans="7:35" s="1" customFormat="1" x14ac:dyDescent="0.35">
      <c r="G454" s="5"/>
      <c r="H454" s="5"/>
      <c r="I454" s="5"/>
      <c r="J454" s="264"/>
      <c r="K454" s="264"/>
      <c r="P454" s="5"/>
      <c r="R454" s="278"/>
      <c r="S454" s="278"/>
      <c r="Y454"/>
      <c r="AF454" s="2"/>
      <c r="AG454" s="4"/>
      <c r="AH454" s="293"/>
      <c r="AI454" s="3"/>
    </row>
    <row r="455" spans="7:35" s="1" customFormat="1" x14ac:dyDescent="0.35">
      <c r="G455" s="5"/>
      <c r="H455" s="5"/>
      <c r="I455" s="5"/>
      <c r="J455" s="264"/>
      <c r="K455" s="264"/>
      <c r="P455" s="5"/>
      <c r="R455" s="278"/>
      <c r="S455" s="278"/>
      <c r="Y455"/>
      <c r="AF455" s="2"/>
      <c r="AG455" s="4"/>
      <c r="AH455" s="293"/>
      <c r="AI455" s="3"/>
    </row>
    <row r="456" spans="7:35" s="1" customFormat="1" x14ac:dyDescent="0.35">
      <c r="G456" s="5"/>
      <c r="H456" s="5"/>
      <c r="I456" s="5"/>
      <c r="J456" s="264"/>
      <c r="K456" s="264"/>
      <c r="P456" s="5"/>
      <c r="R456" s="278"/>
      <c r="S456" s="278"/>
      <c r="Y456"/>
      <c r="AF456" s="2"/>
      <c r="AG456" s="4"/>
      <c r="AH456" s="293"/>
      <c r="AI456" s="3"/>
    </row>
    <row r="457" spans="7:35" s="1" customFormat="1" x14ac:dyDescent="0.35">
      <c r="G457" s="5"/>
      <c r="H457" s="5"/>
      <c r="I457" s="5"/>
      <c r="J457" s="264"/>
      <c r="K457" s="264"/>
      <c r="P457" s="5"/>
      <c r="R457" s="278"/>
      <c r="S457" s="278"/>
      <c r="Y457"/>
      <c r="AF457" s="2"/>
      <c r="AG457" s="4"/>
      <c r="AH457" s="293"/>
      <c r="AI457" s="3"/>
    </row>
    <row r="458" spans="7:35" s="1" customFormat="1" x14ac:dyDescent="0.35">
      <c r="G458" s="5"/>
      <c r="H458" s="5"/>
      <c r="I458" s="5"/>
      <c r="J458" s="264"/>
      <c r="K458" s="264"/>
      <c r="P458" s="5"/>
      <c r="R458" s="278"/>
      <c r="S458" s="278"/>
      <c r="Y458"/>
      <c r="AF458" s="2"/>
      <c r="AG458" s="4"/>
      <c r="AH458" s="293"/>
      <c r="AI458" s="3"/>
    </row>
    <row r="459" spans="7:35" s="1" customFormat="1" x14ac:dyDescent="0.35">
      <c r="G459" s="5"/>
      <c r="H459" s="5"/>
      <c r="I459" s="5"/>
      <c r="J459" s="264"/>
      <c r="K459" s="264"/>
      <c r="P459" s="5"/>
      <c r="R459" s="278"/>
      <c r="S459" s="278"/>
      <c r="Y459"/>
      <c r="AF459" s="2"/>
      <c r="AG459" s="4"/>
      <c r="AH459" s="293"/>
      <c r="AI459" s="3"/>
    </row>
    <row r="460" spans="7:35" s="1" customFormat="1" x14ac:dyDescent="0.35">
      <c r="G460" s="5"/>
      <c r="H460" s="5"/>
      <c r="I460" s="5"/>
      <c r="J460" s="264"/>
      <c r="K460" s="264"/>
      <c r="P460" s="5"/>
      <c r="R460" s="278"/>
      <c r="S460" s="278"/>
      <c r="Y460"/>
      <c r="AF460" s="2"/>
      <c r="AG460" s="4"/>
      <c r="AH460" s="293"/>
      <c r="AI460" s="3"/>
    </row>
    <row r="461" spans="7:35" s="1" customFormat="1" x14ac:dyDescent="0.35">
      <c r="G461" s="5"/>
      <c r="H461" s="5"/>
      <c r="I461" s="5"/>
      <c r="J461" s="264"/>
      <c r="K461" s="264"/>
      <c r="P461" s="5"/>
      <c r="R461" s="278"/>
      <c r="S461" s="278"/>
      <c r="Y461"/>
      <c r="AF461" s="2"/>
      <c r="AG461" s="4"/>
      <c r="AH461" s="293"/>
      <c r="AI461" s="3"/>
    </row>
    <row r="462" spans="7:35" s="1" customFormat="1" x14ac:dyDescent="0.35">
      <c r="G462" s="5"/>
      <c r="H462" s="5"/>
      <c r="I462" s="5"/>
      <c r="J462" s="264"/>
      <c r="K462" s="264"/>
      <c r="P462" s="5"/>
      <c r="R462" s="278"/>
      <c r="S462" s="278"/>
      <c r="Y462"/>
      <c r="AF462" s="2"/>
      <c r="AG462" s="4"/>
      <c r="AH462" s="293"/>
      <c r="AI462" s="3"/>
    </row>
    <row r="463" spans="7:35" s="1" customFormat="1" x14ac:dyDescent="0.35">
      <c r="G463" s="5"/>
      <c r="H463" s="5"/>
      <c r="I463" s="5"/>
      <c r="J463" s="264"/>
      <c r="K463" s="264"/>
      <c r="P463" s="5"/>
      <c r="R463" s="278"/>
      <c r="S463" s="278"/>
      <c r="Y463"/>
      <c r="AF463" s="2"/>
      <c r="AG463" s="4"/>
      <c r="AH463" s="293"/>
      <c r="AI463" s="3"/>
    </row>
    <row r="464" spans="7:35" s="1" customFormat="1" x14ac:dyDescent="0.35">
      <c r="G464" s="5"/>
      <c r="H464" s="5"/>
      <c r="I464" s="5"/>
      <c r="J464" s="264"/>
      <c r="K464" s="264"/>
      <c r="P464" s="5"/>
      <c r="R464" s="278"/>
      <c r="S464" s="278"/>
      <c r="Y464"/>
      <c r="AF464" s="2"/>
      <c r="AG464" s="4"/>
      <c r="AH464" s="293"/>
      <c r="AI464" s="3"/>
    </row>
    <row r="465" spans="7:35" s="1" customFormat="1" x14ac:dyDescent="0.35">
      <c r="G465" s="5"/>
      <c r="H465" s="5"/>
      <c r="I465" s="5"/>
      <c r="J465" s="264"/>
      <c r="K465" s="264"/>
      <c r="P465" s="5"/>
      <c r="R465" s="278"/>
      <c r="S465" s="278"/>
      <c r="Y465"/>
      <c r="AF465" s="2"/>
      <c r="AG465" s="4"/>
      <c r="AH465" s="293"/>
      <c r="AI465" s="3"/>
    </row>
    <row r="466" spans="7:35" s="1" customFormat="1" x14ac:dyDescent="0.35">
      <c r="G466" s="5"/>
      <c r="H466" s="5"/>
      <c r="I466" s="5"/>
      <c r="J466" s="264"/>
      <c r="K466" s="264"/>
      <c r="P466" s="5"/>
      <c r="R466" s="278"/>
      <c r="S466" s="278"/>
      <c r="Y466"/>
      <c r="AF466" s="2"/>
      <c r="AG466" s="4"/>
      <c r="AH466" s="293"/>
      <c r="AI466" s="3"/>
    </row>
    <row r="467" spans="7:35" s="1" customFormat="1" x14ac:dyDescent="0.35">
      <c r="G467" s="5"/>
      <c r="H467" s="5"/>
      <c r="I467" s="5"/>
      <c r="J467" s="264"/>
      <c r="K467" s="264"/>
      <c r="P467" s="5"/>
      <c r="R467" s="278"/>
      <c r="S467" s="278"/>
      <c r="Y467"/>
      <c r="AF467" s="2"/>
      <c r="AG467" s="4"/>
      <c r="AH467" s="293"/>
      <c r="AI467" s="3"/>
    </row>
    <row r="468" spans="7:35" s="1" customFormat="1" x14ac:dyDescent="0.35">
      <c r="G468" s="5"/>
      <c r="H468" s="5"/>
      <c r="I468" s="5"/>
      <c r="J468" s="264"/>
      <c r="K468" s="264"/>
      <c r="P468" s="5"/>
      <c r="R468" s="278"/>
      <c r="S468" s="278"/>
      <c r="Y468"/>
      <c r="AF468" s="2"/>
      <c r="AG468" s="4"/>
      <c r="AH468" s="293"/>
      <c r="AI468" s="3"/>
    </row>
    <row r="469" spans="7:35" s="1" customFormat="1" x14ac:dyDescent="0.35">
      <c r="G469" s="5"/>
      <c r="H469" s="5"/>
      <c r="I469" s="5"/>
      <c r="J469" s="264"/>
      <c r="K469" s="264"/>
      <c r="P469" s="5"/>
      <c r="R469" s="278"/>
      <c r="S469" s="278"/>
      <c r="Y469"/>
      <c r="AF469" s="2"/>
      <c r="AG469" s="4"/>
      <c r="AH469" s="293"/>
      <c r="AI469" s="3"/>
    </row>
    <row r="470" spans="7:35" s="1" customFormat="1" x14ac:dyDescent="0.35">
      <c r="G470" s="5"/>
      <c r="H470" s="5"/>
      <c r="I470" s="5"/>
      <c r="J470" s="264"/>
      <c r="K470" s="264"/>
      <c r="P470" s="5"/>
      <c r="R470" s="278"/>
      <c r="S470" s="278"/>
      <c r="Y470"/>
      <c r="AF470" s="2"/>
      <c r="AG470" s="4"/>
      <c r="AH470" s="293"/>
      <c r="AI470" s="3"/>
    </row>
    <row r="471" spans="7:35" s="1" customFormat="1" x14ac:dyDescent="0.35">
      <c r="G471" s="5"/>
      <c r="H471" s="5"/>
      <c r="I471" s="5"/>
      <c r="J471" s="264"/>
      <c r="K471" s="264"/>
      <c r="P471" s="5"/>
      <c r="R471" s="278"/>
      <c r="S471" s="278"/>
      <c r="Y471"/>
      <c r="AF471" s="2"/>
      <c r="AG471" s="4"/>
      <c r="AH471" s="293"/>
      <c r="AI471" s="3"/>
    </row>
    <row r="472" spans="7:35" s="1" customFormat="1" x14ac:dyDescent="0.35">
      <c r="G472" s="5"/>
      <c r="H472" s="5"/>
      <c r="I472" s="5"/>
      <c r="J472" s="264"/>
      <c r="K472" s="264"/>
      <c r="P472" s="5"/>
      <c r="R472" s="278"/>
      <c r="S472" s="278"/>
      <c r="Y472"/>
      <c r="AF472" s="2"/>
      <c r="AG472" s="4"/>
      <c r="AH472" s="293"/>
      <c r="AI472" s="3"/>
    </row>
    <row r="473" spans="7:35" s="1" customFormat="1" x14ac:dyDescent="0.35">
      <c r="G473" s="5"/>
      <c r="H473" s="5"/>
      <c r="I473" s="5"/>
      <c r="J473" s="264"/>
      <c r="K473" s="264"/>
      <c r="P473" s="5"/>
      <c r="R473" s="278"/>
      <c r="S473" s="278"/>
      <c r="Y473"/>
      <c r="AF473" s="2"/>
      <c r="AG473" s="4"/>
      <c r="AH473" s="293"/>
      <c r="AI473" s="3"/>
    </row>
    <row r="474" spans="7:35" s="1" customFormat="1" x14ac:dyDescent="0.35">
      <c r="G474" s="5"/>
      <c r="H474" s="5"/>
      <c r="I474" s="5"/>
      <c r="J474" s="264"/>
      <c r="K474" s="264"/>
      <c r="P474" s="5"/>
      <c r="R474" s="278"/>
      <c r="S474" s="278"/>
      <c r="Y474"/>
      <c r="AF474" s="2"/>
      <c r="AG474" s="4"/>
      <c r="AH474" s="293"/>
      <c r="AI474" s="3"/>
    </row>
    <row r="475" spans="7:35" s="1" customFormat="1" x14ac:dyDescent="0.35">
      <c r="G475" s="5"/>
      <c r="H475" s="5"/>
      <c r="I475" s="5"/>
      <c r="J475" s="264"/>
      <c r="K475" s="264"/>
      <c r="P475" s="5"/>
      <c r="R475" s="278"/>
      <c r="S475" s="278"/>
      <c r="Y475"/>
      <c r="AF475" s="2"/>
      <c r="AG475" s="4"/>
      <c r="AH475" s="293"/>
      <c r="AI475" s="3"/>
    </row>
    <row r="476" spans="7:35" s="1" customFormat="1" x14ac:dyDescent="0.35">
      <c r="G476" s="5"/>
      <c r="H476" s="5"/>
      <c r="I476" s="5"/>
      <c r="J476" s="264"/>
      <c r="K476" s="264"/>
      <c r="P476" s="5"/>
      <c r="R476" s="278"/>
      <c r="S476" s="278"/>
      <c r="Y476"/>
      <c r="AF476" s="2"/>
      <c r="AG476" s="4"/>
      <c r="AH476" s="293"/>
      <c r="AI476" s="3"/>
    </row>
    <row r="477" spans="7:35" s="1" customFormat="1" x14ac:dyDescent="0.35">
      <c r="G477" s="5"/>
      <c r="H477" s="5"/>
      <c r="I477" s="5"/>
      <c r="J477" s="264"/>
      <c r="K477" s="264"/>
      <c r="P477" s="5"/>
      <c r="R477" s="278"/>
      <c r="S477" s="278"/>
      <c r="Y477"/>
      <c r="AF477" s="2"/>
      <c r="AG477" s="4"/>
      <c r="AH477" s="293"/>
      <c r="AI477" s="3"/>
    </row>
    <row r="478" spans="7:35" s="1" customFormat="1" x14ac:dyDescent="0.35">
      <c r="G478" s="5"/>
      <c r="H478" s="5"/>
      <c r="I478" s="5"/>
      <c r="J478" s="264"/>
      <c r="K478" s="264"/>
      <c r="P478" s="5"/>
      <c r="R478" s="278"/>
      <c r="S478" s="278"/>
      <c r="Y478"/>
      <c r="AF478" s="2"/>
      <c r="AG478" s="4"/>
      <c r="AH478" s="293"/>
      <c r="AI478" s="3"/>
    </row>
    <row r="479" spans="7:35" s="1" customFormat="1" x14ac:dyDescent="0.35">
      <c r="G479" s="5"/>
      <c r="H479" s="5"/>
      <c r="I479" s="5"/>
      <c r="J479" s="264"/>
      <c r="K479" s="264"/>
      <c r="P479" s="5"/>
      <c r="R479" s="278"/>
      <c r="S479" s="278"/>
      <c r="Y479"/>
      <c r="AF479" s="2"/>
      <c r="AG479" s="4"/>
      <c r="AH479" s="293"/>
      <c r="AI479" s="3"/>
    </row>
    <row r="480" spans="7:35" s="1" customFormat="1" x14ac:dyDescent="0.35">
      <c r="G480" s="5"/>
      <c r="H480" s="5"/>
      <c r="I480" s="5"/>
      <c r="J480" s="264"/>
      <c r="K480" s="264"/>
      <c r="P480" s="5"/>
      <c r="R480" s="278"/>
      <c r="S480" s="278"/>
      <c r="Y480"/>
      <c r="AF480" s="2"/>
      <c r="AG480" s="4"/>
      <c r="AH480" s="293"/>
      <c r="AI480" s="3"/>
    </row>
    <row r="481" spans="7:35" s="1" customFormat="1" x14ac:dyDescent="0.35">
      <c r="G481" s="5"/>
      <c r="H481" s="5"/>
      <c r="I481" s="5"/>
      <c r="J481" s="264"/>
      <c r="K481" s="264"/>
      <c r="P481" s="5"/>
      <c r="R481" s="278"/>
      <c r="S481" s="278"/>
      <c r="Y481"/>
      <c r="AF481" s="2"/>
      <c r="AG481" s="4"/>
      <c r="AH481" s="293"/>
      <c r="AI481" s="3"/>
    </row>
    <row r="482" spans="7:35" s="1" customFormat="1" x14ac:dyDescent="0.35">
      <c r="G482" s="5"/>
      <c r="H482" s="5"/>
      <c r="I482" s="5"/>
      <c r="J482" s="264"/>
      <c r="K482" s="264"/>
      <c r="P482" s="5"/>
      <c r="R482" s="278"/>
      <c r="S482" s="278"/>
      <c r="Y482"/>
      <c r="AF482" s="2"/>
      <c r="AG482" s="4"/>
      <c r="AH482" s="293"/>
      <c r="AI482" s="3"/>
    </row>
    <row r="483" spans="7:35" s="1" customFormat="1" x14ac:dyDescent="0.35">
      <c r="G483" s="5"/>
      <c r="H483" s="5"/>
      <c r="I483" s="5"/>
      <c r="J483" s="264"/>
      <c r="K483" s="264"/>
      <c r="P483" s="5"/>
      <c r="R483" s="278"/>
      <c r="S483" s="278"/>
      <c r="Y483"/>
      <c r="AF483" s="2"/>
      <c r="AG483" s="4"/>
      <c r="AH483" s="293"/>
      <c r="AI483" s="3"/>
    </row>
    <row r="484" spans="7:35" s="1" customFormat="1" x14ac:dyDescent="0.35">
      <c r="G484" s="5"/>
      <c r="H484" s="5"/>
      <c r="I484" s="5"/>
      <c r="J484" s="264"/>
      <c r="K484" s="264"/>
      <c r="P484" s="5"/>
      <c r="R484" s="278"/>
      <c r="S484" s="278"/>
      <c r="Y484"/>
      <c r="AF484" s="2"/>
      <c r="AG484" s="4"/>
      <c r="AH484" s="293"/>
      <c r="AI484" s="3"/>
    </row>
    <row r="485" spans="7:35" s="1" customFormat="1" x14ac:dyDescent="0.35">
      <c r="G485" s="5"/>
      <c r="H485" s="5"/>
      <c r="I485" s="5"/>
      <c r="J485" s="264"/>
      <c r="K485" s="264"/>
      <c r="P485" s="5"/>
      <c r="R485" s="278"/>
      <c r="S485" s="278"/>
      <c r="Y485"/>
      <c r="AF485" s="2"/>
      <c r="AG485" s="4"/>
      <c r="AH485" s="293"/>
      <c r="AI485" s="3"/>
    </row>
    <row r="486" spans="7:35" s="1" customFormat="1" x14ac:dyDescent="0.35">
      <c r="G486" s="5"/>
      <c r="H486" s="5"/>
      <c r="I486" s="5"/>
      <c r="J486" s="264"/>
      <c r="K486" s="264"/>
      <c r="P486" s="5"/>
      <c r="R486" s="278"/>
      <c r="S486" s="278"/>
      <c r="Y486"/>
      <c r="AF486" s="2"/>
      <c r="AG486" s="4"/>
      <c r="AH486" s="293"/>
      <c r="AI486" s="3"/>
    </row>
    <row r="487" spans="7:35" s="1" customFormat="1" x14ac:dyDescent="0.35">
      <c r="G487" s="5"/>
      <c r="H487" s="5"/>
      <c r="I487" s="5"/>
      <c r="J487" s="264"/>
      <c r="K487" s="264"/>
      <c r="P487" s="5"/>
      <c r="R487" s="278"/>
      <c r="S487" s="278"/>
      <c r="Y487"/>
      <c r="AF487" s="2"/>
      <c r="AG487" s="4"/>
      <c r="AH487" s="293"/>
      <c r="AI487" s="3"/>
    </row>
    <row r="488" spans="7:35" s="1" customFormat="1" x14ac:dyDescent="0.35">
      <c r="G488" s="5"/>
      <c r="H488" s="5"/>
      <c r="I488" s="5"/>
      <c r="J488" s="264"/>
      <c r="K488" s="264"/>
      <c r="P488" s="5"/>
      <c r="R488" s="278"/>
      <c r="S488" s="278"/>
      <c r="Y488"/>
      <c r="AF488" s="2"/>
      <c r="AG488" s="4"/>
      <c r="AH488" s="293"/>
      <c r="AI488" s="3"/>
    </row>
    <row r="489" spans="7:35" s="1" customFormat="1" x14ac:dyDescent="0.35">
      <c r="G489" s="5"/>
      <c r="H489" s="5"/>
      <c r="I489" s="5"/>
      <c r="J489" s="264"/>
      <c r="K489" s="264"/>
      <c r="P489" s="5"/>
      <c r="R489" s="278"/>
      <c r="S489" s="278"/>
      <c r="Y489"/>
      <c r="AF489" s="2"/>
      <c r="AG489" s="4"/>
      <c r="AH489" s="293"/>
      <c r="AI489" s="3"/>
    </row>
    <row r="490" spans="7:35" s="1" customFormat="1" x14ac:dyDescent="0.35">
      <c r="G490" s="5"/>
      <c r="H490" s="5"/>
      <c r="I490" s="5"/>
      <c r="J490" s="264"/>
      <c r="K490" s="264"/>
      <c r="P490" s="5"/>
      <c r="R490" s="278"/>
      <c r="S490" s="278"/>
      <c r="Y490"/>
      <c r="AF490" s="2"/>
      <c r="AG490" s="4"/>
      <c r="AH490" s="293"/>
      <c r="AI490" s="3"/>
    </row>
    <row r="491" spans="7:35" s="1" customFormat="1" x14ac:dyDescent="0.35">
      <c r="G491" s="5"/>
      <c r="H491" s="5"/>
      <c r="I491" s="5"/>
      <c r="J491" s="264"/>
      <c r="K491" s="264"/>
      <c r="P491" s="5"/>
      <c r="R491" s="278"/>
      <c r="S491" s="278"/>
      <c r="Y491"/>
      <c r="AF491" s="2"/>
      <c r="AG491" s="4"/>
      <c r="AH491" s="293"/>
      <c r="AI491" s="3"/>
    </row>
    <row r="492" spans="7:35" s="1" customFormat="1" x14ac:dyDescent="0.35">
      <c r="G492" s="5"/>
      <c r="H492" s="5"/>
      <c r="I492" s="5"/>
      <c r="J492" s="264"/>
      <c r="K492" s="264"/>
      <c r="P492" s="5"/>
      <c r="R492" s="278"/>
      <c r="S492" s="278"/>
      <c r="Y492"/>
      <c r="AF492" s="2"/>
      <c r="AG492" s="4"/>
      <c r="AH492" s="293"/>
      <c r="AI492" s="3"/>
    </row>
    <row r="493" spans="7:35" s="1" customFormat="1" x14ac:dyDescent="0.35">
      <c r="G493" s="5"/>
      <c r="H493" s="5"/>
      <c r="I493" s="5"/>
      <c r="J493" s="264"/>
      <c r="K493" s="264"/>
      <c r="P493" s="5"/>
      <c r="R493" s="278"/>
      <c r="S493" s="278"/>
      <c r="Y493"/>
      <c r="AF493" s="2"/>
      <c r="AG493" s="4"/>
      <c r="AH493" s="293"/>
      <c r="AI493" s="3"/>
    </row>
    <row r="494" spans="7:35" s="1" customFormat="1" x14ac:dyDescent="0.35">
      <c r="G494" s="5"/>
      <c r="H494" s="5"/>
      <c r="I494" s="5"/>
      <c r="J494" s="264"/>
      <c r="K494" s="264"/>
      <c r="P494" s="5"/>
      <c r="R494" s="278"/>
      <c r="S494" s="278"/>
      <c r="Y494"/>
      <c r="AF494" s="2"/>
      <c r="AG494" s="4"/>
      <c r="AH494" s="293"/>
      <c r="AI494" s="3"/>
    </row>
    <row r="495" spans="7:35" s="1" customFormat="1" x14ac:dyDescent="0.35">
      <c r="G495" s="5"/>
      <c r="H495" s="5"/>
      <c r="I495" s="5"/>
      <c r="J495" s="264"/>
      <c r="K495" s="264"/>
      <c r="P495" s="5"/>
      <c r="R495" s="278"/>
      <c r="S495" s="278"/>
      <c r="Y495"/>
      <c r="AF495" s="2"/>
      <c r="AG495" s="4"/>
      <c r="AH495" s="293"/>
      <c r="AI495" s="3"/>
    </row>
    <row r="496" spans="7:35" s="1" customFormat="1" x14ac:dyDescent="0.35">
      <c r="G496" s="5"/>
      <c r="H496" s="5"/>
      <c r="I496" s="5"/>
      <c r="J496" s="264"/>
      <c r="K496" s="264"/>
      <c r="P496" s="5"/>
      <c r="R496" s="278"/>
      <c r="S496" s="278"/>
      <c r="Y496"/>
      <c r="AF496" s="2"/>
      <c r="AG496" s="4"/>
      <c r="AH496" s="293"/>
      <c r="AI496" s="3"/>
    </row>
    <row r="497" spans="7:35" s="1" customFormat="1" x14ac:dyDescent="0.35">
      <c r="G497" s="5"/>
      <c r="H497" s="5"/>
      <c r="I497" s="5"/>
      <c r="J497" s="264"/>
      <c r="K497" s="264"/>
      <c r="P497" s="5"/>
      <c r="R497" s="278"/>
      <c r="S497" s="278"/>
      <c r="Y497"/>
      <c r="AF497" s="2"/>
      <c r="AG497" s="4"/>
      <c r="AH497" s="293"/>
      <c r="AI497" s="3"/>
    </row>
    <row r="498" spans="7:35" s="1" customFormat="1" x14ac:dyDescent="0.35">
      <c r="G498" s="5"/>
      <c r="H498" s="5"/>
      <c r="I498" s="5"/>
      <c r="J498" s="264"/>
      <c r="K498" s="264"/>
      <c r="P498" s="5"/>
      <c r="R498" s="278"/>
      <c r="S498" s="278"/>
      <c r="Y498"/>
      <c r="AF498" s="2"/>
      <c r="AG498" s="4"/>
      <c r="AH498" s="293"/>
      <c r="AI498" s="3"/>
    </row>
    <row r="499" spans="7:35" s="1" customFormat="1" x14ac:dyDescent="0.35">
      <c r="G499" s="5"/>
      <c r="H499" s="5"/>
      <c r="I499" s="5"/>
      <c r="J499" s="264"/>
      <c r="K499" s="264"/>
      <c r="P499" s="5"/>
      <c r="R499" s="278"/>
      <c r="S499" s="278"/>
      <c r="Y499"/>
      <c r="AF499" s="2"/>
      <c r="AG499" s="4"/>
      <c r="AH499" s="293"/>
      <c r="AI499" s="3"/>
    </row>
    <row r="500" spans="7:35" s="1" customFormat="1" x14ac:dyDescent="0.35">
      <c r="G500" s="5"/>
      <c r="H500" s="5"/>
      <c r="I500" s="5"/>
      <c r="J500" s="264"/>
      <c r="K500" s="264"/>
      <c r="P500" s="5"/>
      <c r="R500" s="278"/>
      <c r="S500" s="278"/>
      <c r="Y500"/>
      <c r="AF500" s="2"/>
      <c r="AG500" s="4"/>
      <c r="AH500" s="293"/>
      <c r="AI500" s="3"/>
    </row>
    <row r="501" spans="7:35" s="1" customFormat="1" x14ac:dyDescent="0.35">
      <c r="G501" s="5"/>
      <c r="H501" s="5"/>
      <c r="I501" s="5"/>
      <c r="J501" s="264"/>
      <c r="K501" s="264"/>
      <c r="P501" s="5"/>
      <c r="R501" s="278"/>
      <c r="S501" s="278"/>
      <c r="Y501"/>
      <c r="AF501" s="2"/>
      <c r="AG501" s="4"/>
      <c r="AH501" s="293"/>
      <c r="AI501" s="3"/>
    </row>
    <row r="502" spans="7:35" s="1" customFormat="1" x14ac:dyDescent="0.35">
      <c r="G502" s="5"/>
      <c r="H502" s="5"/>
      <c r="I502" s="5"/>
      <c r="J502" s="264"/>
      <c r="K502" s="264"/>
      <c r="P502" s="5"/>
      <c r="R502" s="278"/>
      <c r="S502" s="278"/>
      <c r="Y502"/>
      <c r="AF502" s="2"/>
      <c r="AG502" s="4"/>
      <c r="AH502" s="293"/>
      <c r="AI502" s="3"/>
    </row>
    <row r="503" spans="7:35" s="1" customFormat="1" x14ac:dyDescent="0.35">
      <c r="G503" s="5"/>
      <c r="H503" s="5"/>
      <c r="I503" s="5"/>
      <c r="J503" s="264"/>
      <c r="K503" s="264"/>
      <c r="P503" s="5"/>
      <c r="R503" s="278"/>
      <c r="S503" s="278"/>
      <c r="Y503"/>
      <c r="AF503" s="2"/>
      <c r="AG503" s="4"/>
      <c r="AH503" s="293"/>
      <c r="AI503" s="3"/>
    </row>
    <row r="504" spans="7:35" s="1" customFormat="1" x14ac:dyDescent="0.35">
      <c r="G504" s="5"/>
      <c r="H504" s="5"/>
      <c r="I504" s="5"/>
      <c r="J504" s="264"/>
      <c r="K504" s="264"/>
      <c r="P504" s="5"/>
      <c r="R504" s="278"/>
      <c r="S504" s="278"/>
      <c r="Y504"/>
      <c r="AF504" s="2"/>
      <c r="AG504" s="4"/>
      <c r="AH504" s="293"/>
      <c r="AI504" s="3"/>
    </row>
    <row r="505" spans="7:35" s="1" customFormat="1" x14ac:dyDescent="0.35">
      <c r="G505" s="5"/>
      <c r="H505" s="5"/>
      <c r="I505" s="5"/>
      <c r="J505" s="264"/>
      <c r="K505" s="264"/>
      <c r="P505" s="5"/>
      <c r="R505" s="278"/>
      <c r="S505" s="278"/>
      <c r="Y505"/>
      <c r="AF505" s="2"/>
      <c r="AG505" s="4"/>
      <c r="AH505" s="293"/>
      <c r="AI505" s="3"/>
    </row>
    <row r="506" spans="7:35" s="1" customFormat="1" x14ac:dyDescent="0.35">
      <c r="G506" s="5"/>
      <c r="H506" s="5"/>
      <c r="I506" s="5"/>
      <c r="J506" s="264"/>
      <c r="K506" s="264"/>
      <c r="P506" s="5"/>
      <c r="R506" s="278"/>
      <c r="S506" s="278"/>
      <c r="Y506"/>
      <c r="AF506" s="2"/>
      <c r="AG506" s="4"/>
      <c r="AH506" s="293"/>
      <c r="AI506" s="3"/>
    </row>
    <row r="507" spans="7:35" s="1" customFormat="1" x14ac:dyDescent="0.35">
      <c r="G507" s="5"/>
      <c r="H507" s="5"/>
      <c r="I507" s="5"/>
      <c r="J507" s="264"/>
      <c r="K507" s="264"/>
      <c r="P507" s="5"/>
      <c r="R507" s="278"/>
      <c r="S507" s="278"/>
      <c r="Y507"/>
      <c r="AF507" s="2"/>
      <c r="AG507" s="4"/>
      <c r="AH507" s="293"/>
      <c r="AI507" s="3"/>
    </row>
    <row r="508" spans="7:35" s="1" customFormat="1" x14ac:dyDescent="0.35">
      <c r="G508" s="5"/>
      <c r="H508" s="5"/>
      <c r="I508" s="5"/>
      <c r="J508" s="264"/>
      <c r="K508" s="264"/>
      <c r="P508" s="5"/>
      <c r="R508" s="278"/>
      <c r="S508" s="278"/>
      <c r="Y508"/>
      <c r="AF508" s="2"/>
      <c r="AG508" s="4"/>
      <c r="AH508" s="293"/>
      <c r="AI508" s="3"/>
    </row>
    <row r="509" spans="7:35" s="1" customFormat="1" x14ac:dyDescent="0.35">
      <c r="G509" s="5"/>
      <c r="H509" s="5"/>
      <c r="I509" s="5"/>
      <c r="J509" s="264"/>
      <c r="K509" s="264"/>
      <c r="P509" s="5"/>
      <c r="R509" s="278"/>
      <c r="S509" s="278"/>
      <c r="Y509"/>
      <c r="AF509" s="2"/>
      <c r="AG509" s="4"/>
      <c r="AH509" s="293"/>
      <c r="AI509" s="3"/>
    </row>
    <row r="510" spans="7:35" s="1" customFormat="1" x14ac:dyDescent="0.35">
      <c r="G510" s="5"/>
      <c r="H510" s="5"/>
      <c r="I510" s="5"/>
      <c r="J510" s="264"/>
      <c r="K510" s="264"/>
      <c r="P510" s="5"/>
      <c r="R510" s="278"/>
      <c r="S510" s="278"/>
      <c r="Y510"/>
      <c r="AF510" s="2"/>
      <c r="AG510" s="4"/>
      <c r="AH510" s="293"/>
      <c r="AI510" s="3"/>
    </row>
    <row r="511" spans="7:35" s="1" customFormat="1" x14ac:dyDescent="0.35">
      <c r="G511" s="5"/>
      <c r="H511" s="5"/>
      <c r="I511" s="5"/>
      <c r="J511" s="264"/>
      <c r="K511" s="264"/>
      <c r="P511" s="5"/>
      <c r="R511" s="278"/>
      <c r="S511" s="278"/>
      <c r="Y511"/>
      <c r="AF511" s="2"/>
      <c r="AG511" s="4"/>
      <c r="AH511" s="293"/>
      <c r="AI511" s="3"/>
    </row>
    <row r="512" spans="7:35" s="1" customFormat="1" x14ac:dyDescent="0.35">
      <c r="G512" s="5"/>
      <c r="H512" s="5"/>
      <c r="I512" s="5"/>
      <c r="J512" s="264"/>
      <c r="K512" s="264"/>
      <c r="P512" s="5"/>
      <c r="R512" s="278"/>
      <c r="S512" s="278"/>
      <c r="Y512"/>
      <c r="AF512" s="2"/>
      <c r="AG512" s="4"/>
      <c r="AH512" s="293"/>
      <c r="AI512" s="3"/>
    </row>
    <row r="513" spans="7:35" s="1" customFormat="1" x14ac:dyDescent="0.35">
      <c r="G513" s="5"/>
      <c r="H513" s="5"/>
      <c r="I513" s="5"/>
      <c r="J513" s="264"/>
      <c r="K513" s="264"/>
      <c r="P513" s="5"/>
      <c r="R513" s="278"/>
      <c r="S513" s="278"/>
      <c r="Y513"/>
      <c r="AF513" s="2"/>
      <c r="AG513" s="4"/>
      <c r="AH513" s="293"/>
      <c r="AI513" s="3"/>
    </row>
    <row r="514" spans="7:35" s="1" customFormat="1" x14ac:dyDescent="0.35">
      <c r="G514" s="5"/>
      <c r="H514" s="5"/>
      <c r="I514" s="5"/>
      <c r="J514" s="264"/>
      <c r="K514" s="264"/>
      <c r="P514" s="5"/>
      <c r="R514" s="278"/>
      <c r="S514" s="278"/>
      <c r="Y514"/>
      <c r="AF514" s="2"/>
      <c r="AG514" s="4"/>
      <c r="AH514" s="293"/>
      <c r="AI514" s="3"/>
    </row>
    <row r="515" spans="7:35" s="1" customFormat="1" x14ac:dyDescent="0.35">
      <c r="G515" s="5"/>
      <c r="H515" s="5"/>
      <c r="I515" s="5"/>
      <c r="J515" s="264"/>
      <c r="K515" s="264"/>
      <c r="P515" s="5"/>
      <c r="R515" s="278"/>
      <c r="S515" s="278"/>
      <c r="Y515"/>
      <c r="AF515" s="2"/>
      <c r="AG515" s="4"/>
      <c r="AH515" s="293"/>
      <c r="AI515" s="3"/>
    </row>
    <row r="516" spans="7:35" s="1" customFormat="1" x14ac:dyDescent="0.35">
      <c r="G516" s="5"/>
      <c r="H516" s="5"/>
      <c r="I516" s="5"/>
      <c r="J516" s="264"/>
      <c r="K516" s="264"/>
      <c r="P516" s="5"/>
      <c r="R516" s="278"/>
      <c r="S516" s="278"/>
      <c r="Y516"/>
      <c r="AF516" s="2"/>
      <c r="AG516" s="4"/>
      <c r="AH516" s="293"/>
      <c r="AI516" s="3"/>
    </row>
    <row r="517" spans="7:35" s="1" customFormat="1" x14ac:dyDescent="0.35">
      <c r="G517" s="5"/>
      <c r="H517" s="5"/>
      <c r="I517" s="5"/>
      <c r="J517" s="264"/>
      <c r="K517" s="264"/>
      <c r="P517" s="5"/>
      <c r="R517" s="278"/>
      <c r="S517" s="278"/>
      <c r="Y517"/>
      <c r="AF517" s="2"/>
      <c r="AG517" s="4"/>
      <c r="AH517" s="293"/>
      <c r="AI517" s="3"/>
    </row>
    <row r="518" spans="7:35" s="1" customFormat="1" x14ac:dyDescent="0.35">
      <c r="G518" s="5"/>
      <c r="H518" s="5"/>
      <c r="I518" s="5"/>
      <c r="J518" s="264"/>
      <c r="K518" s="264"/>
      <c r="P518" s="5"/>
      <c r="R518" s="278"/>
      <c r="S518" s="278"/>
      <c r="Y518"/>
      <c r="AF518" s="2"/>
      <c r="AG518" s="4"/>
      <c r="AH518" s="293"/>
      <c r="AI518" s="3"/>
    </row>
    <row r="519" spans="7:35" s="1" customFormat="1" x14ac:dyDescent="0.35">
      <c r="G519" s="5"/>
      <c r="H519" s="5"/>
      <c r="I519" s="5"/>
      <c r="J519" s="264"/>
      <c r="K519" s="264"/>
      <c r="P519" s="5"/>
      <c r="R519" s="278"/>
      <c r="S519" s="278"/>
      <c r="Y519"/>
      <c r="AF519" s="2"/>
      <c r="AG519" s="4"/>
      <c r="AH519" s="293"/>
      <c r="AI519" s="3"/>
    </row>
    <row r="520" spans="7:35" s="1" customFormat="1" x14ac:dyDescent="0.35">
      <c r="G520" s="5"/>
      <c r="H520" s="5"/>
      <c r="I520" s="5"/>
      <c r="J520" s="264"/>
      <c r="K520" s="264"/>
      <c r="P520" s="5"/>
      <c r="R520" s="278"/>
      <c r="S520" s="278"/>
      <c r="Y520"/>
      <c r="AF520" s="2"/>
      <c r="AG520" s="4"/>
      <c r="AH520" s="293"/>
      <c r="AI520" s="3"/>
    </row>
    <row r="521" spans="7:35" s="1" customFormat="1" x14ac:dyDescent="0.35">
      <c r="G521" s="5"/>
      <c r="H521" s="5"/>
      <c r="I521" s="5"/>
      <c r="J521" s="264"/>
      <c r="K521" s="264"/>
      <c r="P521" s="5"/>
      <c r="R521" s="278"/>
      <c r="S521" s="278"/>
      <c r="Y521"/>
      <c r="AF521" s="2"/>
      <c r="AG521" s="4"/>
      <c r="AH521" s="293"/>
      <c r="AI521" s="3"/>
    </row>
    <row r="522" spans="7:35" s="1" customFormat="1" x14ac:dyDescent="0.35">
      <c r="G522" s="5"/>
      <c r="H522" s="5"/>
      <c r="I522" s="5"/>
      <c r="J522" s="264"/>
      <c r="K522" s="264"/>
      <c r="P522" s="5"/>
      <c r="R522" s="278"/>
      <c r="S522" s="278"/>
      <c r="Y522"/>
      <c r="AF522" s="2"/>
      <c r="AG522" s="4"/>
      <c r="AH522" s="293"/>
      <c r="AI522" s="3"/>
    </row>
    <row r="523" spans="7:35" s="1" customFormat="1" x14ac:dyDescent="0.35">
      <c r="G523" s="5"/>
      <c r="H523" s="5"/>
      <c r="I523" s="5"/>
      <c r="J523" s="264"/>
      <c r="K523" s="264"/>
      <c r="P523" s="5"/>
      <c r="R523" s="278"/>
      <c r="S523" s="278"/>
      <c r="Y523"/>
      <c r="AF523" s="2"/>
      <c r="AG523" s="4"/>
      <c r="AH523" s="293"/>
      <c r="AI523" s="3"/>
    </row>
    <row r="524" spans="7:35" s="1" customFormat="1" x14ac:dyDescent="0.35">
      <c r="G524" s="5"/>
      <c r="H524" s="5"/>
      <c r="I524" s="5"/>
      <c r="J524" s="264"/>
      <c r="K524" s="264"/>
      <c r="P524" s="5"/>
      <c r="R524" s="278"/>
      <c r="S524" s="278"/>
      <c r="Y524"/>
      <c r="AF524" s="2"/>
      <c r="AG524" s="4"/>
      <c r="AH524" s="293"/>
      <c r="AI524" s="3"/>
    </row>
    <row r="525" spans="7:35" s="1" customFormat="1" x14ac:dyDescent="0.35">
      <c r="G525" s="5"/>
      <c r="H525" s="5"/>
      <c r="I525" s="5"/>
      <c r="J525" s="264"/>
      <c r="K525" s="264"/>
      <c r="P525" s="5"/>
      <c r="R525" s="278"/>
      <c r="S525" s="278"/>
      <c r="Y525"/>
      <c r="AF525" s="2"/>
      <c r="AG525" s="4"/>
      <c r="AH525" s="293"/>
      <c r="AI525" s="3"/>
    </row>
    <row r="526" spans="7:35" s="1" customFormat="1" x14ac:dyDescent="0.35">
      <c r="G526" s="5"/>
      <c r="H526" s="5"/>
      <c r="I526" s="5"/>
      <c r="J526" s="264"/>
      <c r="K526" s="264"/>
      <c r="P526" s="5"/>
      <c r="R526" s="278"/>
      <c r="S526" s="278"/>
      <c r="Y526"/>
      <c r="AF526" s="2"/>
      <c r="AG526" s="4"/>
      <c r="AH526" s="293"/>
      <c r="AI526" s="3"/>
    </row>
    <row r="527" spans="7:35" s="1" customFormat="1" x14ac:dyDescent="0.35">
      <c r="G527" s="5"/>
      <c r="H527" s="5"/>
      <c r="I527" s="5"/>
      <c r="J527" s="264"/>
      <c r="K527" s="264"/>
      <c r="P527" s="5"/>
      <c r="R527" s="278"/>
      <c r="S527" s="278"/>
      <c r="Y527"/>
      <c r="AF527" s="2"/>
      <c r="AG527" s="4"/>
      <c r="AH527" s="293"/>
      <c r="AI527" s="3"/>
    </row>
    <row r="528" spans="7:35" s="1" customFormat="1" x14ac:dyDescent="0.35">
      <c r="G528" s="5"/>
      <c r="H528" s="5"/>
      <c r="I528" s="5"/>
      <c r="J528" s="264"/>
      <c r="K528" s="264"/>
      <c r="P528" s="5"/>
      <c r="R528" s="278"/>
      <c r="S528" s="278"/>
      <c r="Y528"/>
      <c r="AF528" s="2"/>
      <c r="AG528" s="4"/>
      <c r="AH528" s="293"/>
      <c r="AI528" s="3"/>
    </row>
    <row r="529" spans="7:35" s="1" customFormat="1" x14ac:dyDescent="0.35">
      <c r="G529" s="5"/>
      <c r="H529" s="5"/>
      <c r="I529" s="5"/>
      <c r="J529" s="264"/>
      <c r="K529" s="264"/>
      <c r="P529" s="5"/>
      <c r="R529" s="278"/>
      <c r="S529" s="278"/>
      <c r="Y529"/>
      <c r="AF529" s="2"/>
      <c r="AG529" s="4"/>
      <c r="AH529" s="293"/>
      <c r="AI529" s="3"/>
    </row>
    <row r="530" spans="7:35" s="1" customFormat="1" x14ac:dyDescent="0.35">
      <c r="G530" s="5"/>
      <c r="H530" s="5"/>
      <c r="I530" s="5"/>
      <c r="J530" s="264"/>
      <c r="K530" s="264"/>
      <c r="P530" s="5"/>
      <c r="R530" s="278"/>
      <c r="S530" s="278"/>
      <c r="Y530"/>
      <c r="AF530" s="2"/>
      <c r="AG530" s="4"/>
      <c r="AH530" s="293"/>
      <c r="AI530" s="3"/>
    </row>
    <row r="531" spans="7:35" s="1" customFormat="1" x14ac:dyDescent="0.35">
      <c r="G531" s="5"/>
      <c r="H531" s="5"/>
      <c r="I531" s="5"/>
      <c r="J531" s="264"/>
      <c r="K531" s="264"/>
      <c r="P531" s="5"/>
      <c r="R531" s="278"/>
      <c r="S531" s="278"/>
      <c r="Y531"/>
      <c r="AF531" s="2"/>
      <c r="AG531" s="4"/>
      <c r="AH531" s="293"/>
      <c r="AI531" s="3"/>
    </row>
    <row r="532" spans="7:35" s="1" customFormat="1" x14ac:dyDescent="0.35">
      <c r="G532" s="5"/>
      <c r="H532" s="5"/>
      <c r="I532" s="5"/>
      <c r="J532" s="264"/>
      <c r="K532" s="264"/>
      <c r="P532" s="5"/>
      <c r="R532" s="278"/>
      <c r="S532" s="278"/>
      <c r="Y532"/>
      <c r="AF532" s="2"/>
      <c r="AG532" s="4"/>
      <c r="AH532" s="293"/>
      <c r="AI532" s="3"/>
    </row>
    <row r="533" spans="7:35" s="1" customFormat="1" x14ac:dyDescent="0.35">
      <c r="G533" s="5"/>
      <c r="H533" s="5"/>
      <c r="I533" s="5"/>
      <c r="J533" s="264"/>
      <c r="K533" s="264"/>
      <c r="P533" s="5"/>
      <c r="R533" s="278"/>
      <c r="S533" s="278"/>
      <c r="Y533"/>
      <c r="AF533" s="2"/>
      <c r="AG533" s="4"/>
      <c r="AH533" s="293"/>
      <c r="AI533" s="3"/>
    </row>
    <row r="534" spans="7:35" s="1" customFormat="1" x14ac:dyDescent="0.35">
      <c r="G534" s="5"/>
      <c r="H534" s="5"/>
      <c r="I534" s="5"/>
      <c r="J534" s="264"/>
      <c r="K534" s="264"/>
      <c r="P534" s="5"/>
      <c r="R534" s="278"/>
      <c r="S534" s="278"/>
      <c r="Y534"/>
      <c r="AF534" s="2"/>
      <c r="AG534" s="4"/>
      <c r="AH534" s="293"/>
      <c r="AI534" s="3"/>
    </row>
    <row r="535" spans="7:35" s="1" customFormat="1" x14ac:dyDescent="0.35">
      <c r="G535" s="5"/>
      <c r="H535" s="5"/>
      <c r="I535" s="5"/>
      <c r="J535" s="264"/>
      <c r="K535" s="264"/>
      <c r="P535" s="5"/>
      <c r="R535" s="278"/>
      <c r="S535" s="278"/>
      <c r="Y535"/>
      <c r="AF535" s="2"/>
      <c r="AG535" s="4"/>
      <c r="AH535" s="293"/>
      <c r="AI535" s="3"/>
    </row>
    <row r="536" spans="7:35" s="1" customFormat="1" x14ac:dyDescent="0.35">
      <c r="G536" s="5"/>
      <c r="H536" s="5"/>
      <c r="I536" s="5"/>
      <c r="J536" s="264"/>
      <c r="K536" s="264"/>
      <c r="P536" s="5"/>
      <c r="R536" s="278"/>
      <c r="S536" s="278"/>
      <c r="Y536"/>
      <c r="AF536" s="2"/>
      <c r="AG536" s="4"/>
      <c r="AH536" s="293"/>
      <c r="AI536" s="3"/>
    </row>
    <row r="537" spans="7:35" s="1" customFormat="1" x14ac:dyDescent="0.35">
      <c r="G537" s="5"/>
      <c r="H537" s="5"/>
      <c r="I537" s="5"/>
      <c r="J537" s="264"/>
      <c r="K537" s="264"/>
      <c r="P537" s="5"/>
      <c r="R537" s="278"/>
      <c r="S537" s="278"/>
      <c r="Y537"/>
      <c r="AF537" s="2"/>
      <c r="AG537" s="4"/>
      <c r="AH537" s="293"/>
      <c r="AI537" s="3"/>
    </row>
    <row r="538" spans="7:35" s="1" customFormat="1" x14ac:dyDescent="0.35">
      <c r="G538" s="5"/>
      <c r="H538" s="5"/>
      <c r="I538" s="5"/>
      <c r="J538" s="264"/>
      <c r="K538" s="264"/>
      <c r="P538" s="5"/>
      <c r="R538" s="278"/>
      <c r="S538" s="278"/>
      <c r="Y538"/>
      <c r="AF538" s="2"/>
      <c r="AG538" s="4"/>
      <c r="AH538" s="293"/>
      <c r="AI538" s="3"/>
    </row>
    <row r="539" spans="7:35" s="1" customFormat="1" x14ac:dyDescent="0.35">
      <c r="G539" s="5"/>
      <c r="H539" s="5"/>
      <c r="I539" s="5"/>
      <c r="J539" s="264"/>
      <c r="K539" s="264"/>
      <c r="P539" s="5"/>
      <c r="R539" s="278"/>
      <c r="S539" s="278"/>
      <c r="Y539"/>
      <c r="AF539" s="2"/>
      <c r="AG539" s="4"/>
      <c r="AH539" s="293"/>
      <c r="AI539" s="3"/>
    </row>
    <row r="540" spans="7:35" s="1" customFormat="1" x14ac:dyDescent="0.35">
      <c r="G540" s="5"/>
      <c r="H540" s="5"/>
      <c r="I540" s="5"/>
      <c r="J540" s="264"/>
      <c r="K540" s="264"/>
      <c r="P540" s="5"/>
      <c r="R540" s="278"/>
      <c r="S540" s="278"/>
      <c r="Y540"/>
      <c r="AF540" s="2"/>
      <c r="AG540" s="4"/>
      <c r="AH540" s="293"/>
      <c r="AI540" s="3"/>
    </row>
    <row r="541" spans="7:35" s="1" customFormat="1" x14ac:dyDescent="0.35">
      <c r="G541" s="5"/>
      <c r="H541" s="5"/>
      <c r="I541" s="5"/>
      <c r="J541" s="264"/>
      <c r="K541" s="264"/>
      <c r="P541" s="5"/>
      <c r="R541" s="278"/>
      <c r="S541" s="278"/>
      <c r="Y541"/>
      <c r="AF541" s="2"/>
      <c r="AG541" s="4"/>
      <c r="AH541" s="293"/>
      <c r="AI541" s="3"/>
    </row>
    <row r="542" spans="7:35" s="1" customFormat="1" x14ac:dyDescent="0.35">
      <c r="G542" s="5"/>
      <c r="H542" s="5"/>
      <c r="I542" s="5"/>
      <c r="J542" s="264"/>
      <c r="K542" s="264"/>
      <c r="P542" s="5"/>
      <c r="R542" s="278"/>
      <c r="S542" s="278"/>
      <c r="Y542"/>
      <c r="AF542" s="2"/>
      <c r="AG542" s="4"/>
      <c r="AH542" s="293"/>
      <c r="AI542" s="3"/>
    </row>
    <row r="543" spans="7:35" s="1" customFormat="1" x14ac:dyDescent="0.35">
      <c r="G543" s="5"/>
      <c r="H543" s="5"/>
      <c r="I543" s="5"/>
      <c r="J543" s="264"/>
      <c r="K543" s="264"/>
      <c r="P543" s="5"/>
      <c r="R543" s="278"/>
      <c r="S543" s="278"/>
      <c r="Y543"/>
      <c r="AF543" s="2"/>
      <c r="AG543" s="4"/>
      <c r="AH543" s="293"/>
      <c r="AI543" s="3"/>
    </row>
    <row r="544" spans="7:35" s="1" customFormat="1" x14ac:dyDescent="0.35">
      <c r="G544" s="5"/>
      <c r="H544" s="5"/>
      <c r="I544" s="5"/>
      <c r="J544" s="264"/>
      <c r="K544" s="264"/>
      <c r="P544" s="5"/>
      <c r="R544" s="278"/>
      <c r="S544" s="278"/>
      <c r="Y544"/>
      <c r="AF544" s="2"/>
      <c r="AG544" s="4"/>
      <c r="AH544" s="293"/>
      <c r="AI544" s="3"/>
    </row>
    <row r="545" spans="7:35" s="1" customFormat="1" x14ac:dyDescent="0.35">
      <c r="G545" s="5"/>
      <c r="H545" s="5"/>
      <c r="I545" s="5"/>
      <c r="J545" s="264"/>
      <c r="K545" s="264"/>
      <c r="P545" s="5"/>
      <c r="R545" s="278"/>
      <c r="S545" s="278"/>
      <c r="Y545"/>
      <c r="AF545" s="2"/>
      <c r="AG545" s="4"/>
      <c r="AH545" s="293"/>
      <c r="AI545" s="3"/>
    </row>
    <row r="546" spans="7:35" s="1" customFormat="1" x14ac:dyDescent="0.35">
      <c r="G546" s="5"/>
      <c r="H546" s="5"/>
      <c r="I546" s="5"/>
      <c r="J546" s="264"/>
      <c r="K546" s="264"/>
      <c r="P546" s="5"/>
      <c r="R546" s="278"/>
      <c r="S546" s="278"/>
      <c r="Y546"/>
      <c r="AF546" s="2"/>
      <c r="AG546" s="4"/>
      <c r="AH546" s="293"/>
      <c r="AI546" s="3"/>
    </row>
    <row r="547" spans="7:35" s="1" customFormat="1" x14ac:dyDescent="0.35">
      <c r="G547" s="5"/>
      <c r="H547" s="5"/>
      <c r="I547" s="5"/>
      <c r="J547" s="264"/>
      <c r="K547" s="264"/>
      <c r="P547" s="5"/>
      <c r="R547" s="278"/>
      <c r="S547" s="278"/>
      <c r="Y547"/>
      <c r="AF547" s="2"/>
      <c r="AG547" s="4"/>
      <c r="AH547" s="293"/>
      <c r="AI547" s="3"/>
    </row>
    <row r="548" spans="7:35" s="1" customFormat="1" x14ac:dyDescent="0.35">
      <c r="G548" s="5"/>
      <c r="H548" s="5"/>
      <c r="I548" s="5"/>
      <c r="J548" s="264"/>
      <c r="K548" s="264"/>
      <c r="P548" s="5"/>
      <c r="R548" s="278"/>
      <c r="S548" s="278"/>
      <c r="Y548"/>
      <c r="AF548" s="2"/>
      <c r="AG548" s="4"/>
      <c r="AH548" s="293"/>
      <c r="AI548" s="3"/>
    </row>
    <row r="549" spans="7:35" s="1" customFormat="1" x14ac:dyDescent="0.35">
      <c r="G549" s="5"/>
      <c r="H549" s="5"/>
      <c r="I549" s="5"/>
      <c r="J549" s="264"/>
      <c r="K549" s="264"/>
      <c r="P549" s="5"/>
      <c r="R549" s="278"/>
      <c r="S549" s="278"/>
      <c r="Y549"/>
      <c r="AF549" s="2"/>
      <c r="AG549" s="4"/>
      <c r="AH549" s="293"/>
      <c r="AI549" s="3"/>
    </row>
    <row r="550" spans="7:35" s="1" customFormat="1" x14ac:dyDescent="0.35">
      <c r="G550" s="5"/>
      <c r="H550" s="5"/>
      <c r="I550" s="5"/>
      <c r="J550" s="264"/>
      <c r="K550" s="264"/>
      <c r="P550" s="5"/>
      <c r="R550" s="278"/>
      <c r="S550" s="278"/>
      <c r="Y550"/>
      <c r="AF550" s="2"/>
      <c r="AG550" s="4"/>
      <c r="AH550" s="293"/>
      <c r="AI550" s="3"/>
    </row>
    <row r="551" spans="7:35" s="1" customFormat="1" x14ac:dyDescent="0.35">
      <c r="G551" s="5"/>
      <c r="H551" s="5"/>
      <c r="I551" s="5"/>
      <c r="J551" s="264"/>
      <c r="K551" s="264"/>
      <c r="P551" s="5"/>
      <c r="R551" s="278"/>
      <c r="S551" s="278"/>
      <c r="Y551"/>
      <c r="AF551" s="2"/>
      <c r="AG551" s="4"/>
      <c r="AH551" s="293"/>
      <c r="AI551" s="3"/>
    </row>
    <row r="552" spans="7:35" s="1" customFormat="1" x14ac:dyDescent="0.35">
      <c r="G552" s="5"/>
      <c r="H552" s="5"/>
      <c r="I552" s="5"/>
      <c r="J552" s="264"/>
      <c r="K552" s="264"/>
      <c r="P552" s="5"/>
      <c r="R552" s="278"/>
      <c r="S552" s="278"/>
      <c r="Y552"/>
      <c r="AF552" s="2"/>
      <c r="AG552" s="4"/>
      <c r="AH552" s="293"/>
      <c r="AI552" s="3"/>
    </row>
    <row r="553" spans="7:35" s="1" customFormat="1" x14ac:dyDescent="0.35">
      <c r="G553" s="5"/>
      <c r="H553" s="5"/>
      <c r="I553" s="5"/>
      <c r="J553" s="264"/>
      <c r="K553" s="264"/>
      <c r="P553" s="5"/>
      <c r="R553" s="278"/>
      <c r="S553" s="278"/>
      <c r="Y553"/>
      <c r="AF553" s="2"/>
      <c r="AG553" s="4"/>
      <c r="AH553" s="293"/>
      <c r="AI553" s="3"/>
    </row>
    <row r="554" spans="7:35" s="1" customFormat="1" x14ac:dyDescent="0.35">
      <c r="G554" s="5"/>
      <c r="H554" s="5"/>
      <c r="I554" s="5"/>
      <c r="J554" s="264"/>
      <c r="K554" s="264"/>
      <c r="P554" s="5"/>
      <c r="R554" s="278"/>
      <c r="S554" s="278"/>
      <c r="Y554"/>
      <c r="AF554" s="2"/>
      <c r="AG554" s="4"/>
      <c r="AH554" s="293"/>
      <c r="AI554" s="3"/>
    </row>
    <row r="555" spans="7:35" s="1" customFormat="1" x14ac:dyDescent="0.35">
      <c r="G555" s="5"/>
      <c r="H555" s="5"/>
      <c r="I555" s="5"/>
      <c r="J555" s="264"/>
      <c r="K555" s="264"/>
      <c r="P555" s="5"/>
      <c r="R555" s="278"/>
      <c r="S555" s="278"/>
      <c r="Y555"/>
      <c r="AF555" s="2"/>
      <c r="AG555" s="4"/>
      <c r="AH555" s="293"/>
      <c r="AI555" s="3"/>
    </row>
    <row r="556" spans="7:35" s="1" customFormat="1" x14ac:dyDescent="0.35">
      <c r="G556" s="5"/>
      <c r="H556" s="5"/>
      <c r="I556" s="5"/>
      <c r="J556" s="264"/>
      <c r="K556" s="264"/>
      <c r="P556" s="5"/>
      <c r="R556" s="278"/>
      <c r="S556" s="278"/>
      <c r="Y556"/>
      <c r="AF556" s="2"/>
      <c r="AG556" s="4"/>
      <c r="AH556" s="293"/>
      <c r="AI556" s="3"/>
    </row>
    <row r="557" spans="7:35" s="1" customFormat="1" x14ac:dyDescent="0.35">
      <c r="G557" s="5"/>
      <c r="H557" s="5"/>
      <c r="I557" s="5"/>
      <c r="J557" s="264"/>
      <c r="K557" s="264"/>
      <c r="P557" s="5"/>
      <c r="R557" s="278"/>
      <c r="S557" s="278"/>
      <c r="Y557"/>
      <c r="AF557" s="2"/>
      <c r="AG557" s="4"/>
      <c r="AH557" s="293"/>
      <c r="AI557" s="3"/>
    </row>
    <row r="558" spans="7:35" s="1" customFormat="1" x14ac:dyDescent="0.35">
      <c r="G558" s="5"/>
      <c r="H558" s="5"/>
      <c r="I558" s="5"/>
      <c r="J558" s="264"/>
      <c r="K558" s="264"/>
      <c r="P558" s="5"/>
      <c r="R558" s="278"/>
      <c r="S558" s="278"/>
      <c r="Y558"/>
      <c r="AF558" s="2"/>
      <c r="AG558" s="4"/>
      <c r="AH558" s="293"/>
      <c r="AI558" s="3"/>
    </row>
    <row r="559" spans="7:35" s="1" customFormat="1" x14ac:dyDescent="0.35">
      <c r="G559" s="5"/>
      <c r="H559" s="5"/>
      <c r="I559" s="5"/>
      <c r="J559" s="264"/>
      <c r="K559" s="264"/>
      <c r="P559" s="5"/>
      <c r="R559" s="278"/>
      <c r="S559" s="278"/>
      <c r="Y559"/>
      <c r="AF559" s="2"/>
      <c r="AG559" s="4"/>
      <c r="AH559" s="293"/>
      <c r="AI559" s="3"/>
    </row>
    <row r="560" spans="7:35" s="1" customFormat="1" x14ac:dyDescent="0.35">
      <c r="G560" s="5"/>
      <c r="H560" s="5"/>
      <c r="I560" s="5"/>
      <c r="J560" s="264"/>
      <c r="K560" s="264"/>
      <c r="P560" s="5"/>
      <c r="R560" s="278"/>
      <c r="S560" s="278"/>
      <c r="Y560"/>
      <c r="AF560" s="2"/>
      <c r="AG560" s="4"/>
      <c r="AH560" s="293"/>
      <c r="AI560" s="3"/>
    </row>
    <row r="561" spans="7:35" s="1" customFormat="1" x14ac:dyDescent="0.35">
      <c r="G561" s="5"/>
      <c r="H561" s="5"/>
      <c r="I561" s="5"/>
      <c r="J561" s="264"/>
      <c r="K561" s="264"/>
      <c r="P561" s="5"/>
      <c r="R561" s="278"/>
      <c r="S561" s="278"/>
      <c r="Y561"/>
      <c r="AF561" s="2"/>
      <c r="AG561" s="4"/>
      <c r="AH561" s="293"/>
      <c r="AI561" s="3"/>
    </row>
    <row r="562" spans="7:35" s="1" customFormat="1" x14ac:dyDescent="0.35">
      <c r="G562" s="5"/>
      <c r="H562" s="5"/>
      <c r="I562" s="5"/>
      <c r="J562" s="264"/>
      <c r="K562" s="264"/>
      <c r="P562" s="5"/>
      <c r="R562" s="278"/>
      <c r="S562" s="278"/>
      <c r="Y562"/>
      <c r="AF562" s="2"/>
      <c r="AG562" s="4"/>
      <c r="AH562" s="293"/>
      <c r="AI562" s="3"/>
    </row>
    <row r="563" spans="7:35" s="1" customFormat="1" x14ac:dyDescent="0.35">
      <c r="G563" s="5"/>
      <c r="H563" s="5"/>
      <c r="I563" s="5"/>
      <c r="J563" s="264"/>
      <c r="K563" s="264"/>
      <c r="P563" s="5"/>
      <c r="R563" s="278"/>
      <c r="S563" s="278"/>
      <c r="Y563"/>
      <c r="AF563" s="2"/>
      <c r="AG563" s="4"/>
      <c r="AH563" s="293"/>
      <c r="AI563" s="3"/>
    </row>
    <row r="564" spans="7:35" s="1" customFormat="1" x14ac:dyDescent="0.35">
      <c r="G564" s="5"/>
      <c r="H564" s="5"/>
      <c r="I564" s="5"/>
      <c r="J564" s="264"/>
      <c r="K564" s="264"/>
      <c r="P564" s="5"/>
      <c r="R564" s="278"/>
      <c r="S564" s="278"/>
      <c r="Y564"/>
      <c r="AF564" s="2"/>
      <c r="AG564" s="4"/>
      <c r="AH564" s="293"/>
      <c r="AI564" s="3"/>
    </row>
    <row r="565" spans="7:35" s="1" customFormat="1" x14ac:dyDescent="0.35">
      <c r="G565" s="5"/>
      <c r="H565" s="5"/>
      <c r="I565" s="5"/>
      <c r="J565" s="264"/>
      <c r="K565" s="264"/>
      <c r="P565" s="5"/>
      <c r="R565" s="278"/>
      <c r="S565" s="278"/>
      <c r="Y565"/>
      <c r="AF565" s="2"/>
      <c r="AG565" s="4"/>
      <c r="AH565" s="293"/>
      <c r="AI565" s="3"/>
    </row>
    <row r="566" spans="7:35" s="1" customFormat="1" x14ac:dyDescent="0.35">
      <c r="G566" s="5"/>
      <c r="H566" s="5"/>
      <c r="I566" s="5"/>
      <c r="J566" s="264"/>
      <c r="K566" s="264"/>
      <c r="P566" s="5"/>
      <c r="R566" s="278"/>
      <c r="S566" s="278"/>
      <c r="Y566"/>
      <c r="AF566" s="2"/>
      <c r="AG566" s="4"/>
      <c r="AH566" s="293"/>
      <c r="AI566" s="3"/>
    </row>
    <row r="567" spans="7:35" s="1" customFormat="1" x14ac:dyDescent="0.35">
      <c r="G567" s="5"/>
      <c r="H567" s="5"/>
      <c r="I567" s="5"/>
      <c r="J567" s="264"/>
      <c r="K567" s="264"/>
      <c r="P567" s="5"/>
      <c r="R567" s="278"/>
      <c r="S567" s="278"/>
      <c r="Y567"/>
      <c r="AF567" s="2"/>
      <c r="AG567" s="4"/>
      <c r="AH567" s="293"/>
      <c r="AI567" s="3"/>
    </row>
    <row r="568" spans="7:35" s="1" customFormat="1" x14ac:dyDescent="0.35">
      <c r="G568" s="5"/>
      <c r="H568" s="5"/>
      <c r="I568" s="5"/>
      <c r="J568" s="264"/>
      <c r="K568" s="264"/>
      <c r="P568" s="5"/>
      <c r="R568" s="278"/>
      <c r="S568" s="278"/>
      <c r="Y568"/>
      <c r="AF568" s="2"/>
      <c r="AG568" s="4"/>
      <c r="AH568" s="293"/>
      <c r="AI568" s="3"/>
    </row>
    <row r="569" spans="7:35" s="1" customFormat="1" x14ac:dyDescent="0.35">
      <c r="G569" s="5"/>
      <c r="H569" s="5"/>
      <c r="I569" s="5"/>
      <c r="J569" s="264"/>
      <c r="K569" s="264"/>
      <c r="P569" s="5"/>
      <c r="R569" s="278"/>
      <c r="S569" s="278"/>
      <c r="Y569"/>
      <c r="AF569" s="2"/>
      <c r="AG569" s="4"/>
      <c r="AH569" s="293"/>
      <c r="AI569" s="3"/>
    </row>
    <row r="570" spans="7:35" s="1" customFormat="1" x14ac:dyDescent="0.35">
      <c r="G570" s="5"/>
      <c r="H570" s="5"/>
      <c r="I570" s="5"/>
      <c r="J570" s="264"/>
      <c r="K570" s="264"/>
      <c r="P570" s="5"/>
      <c r="R570" s="278"/>
      <c r="S570" s="278"/>
      <c r="Y570"/>
      <c r="AF570" s="2"/>
      <c r="AG570" s="4"/>
      <c r="AH570" s="293"/>
      <c r="AI570" s="3"/>
    </row>
    <row r="571" spans="7:35" s="1" customFormat="1" x14ac:dyDescent="0.35">
      <c r="G571" s="5"/>
      <c r="H571" s="5"/>
      <c r="I571" s="5"/>
      <c r="J571" s="264"/>
      <c r="K571" s="264"/>
      <c r="P571" s="5"/>
      <c r="R571" s="278"/>
      <c r="S571" s="278"/>
      <c r="Y571"/>
      <c r="AF571" s="2"/>
      <c r="AG571" s="4"/>
      <c r="AH571" s="293"/>
      <c r="AI571" s="3"/>
    </row>
    <row r="572" spans="7:35" s="1" customFormat="1" x14ac:dyDescent="0.35">
      <c r="G572" s="5"/>
      <c r="H572" s="5"/>
      <c r="I572" s="5"/>
      <c r="J572" s="264"/>
      <c r="K572" s="264"/>
      <c r="P572" s="5"/>
      <c r="R572" s="278"/>
      <c r="S572" s="278"/>
      <c r="Y572"/>
      <c r="AF572" s="2"/>
      <c r="AG572" s="4"/>
      <c r="AH572" s="293"/>
      <c r="AI572" s="3"/>
    </row>
    <row r="573" spans="7:35" s="1" customFormat="1" x14ac:dyDescent="0.35">
      <c r="G573" s="5"/>
      <c r="H573" s="5"/>
      <c r="I573" s="5"/>
      <c r="J573" s="264"/>
      <c r="K573" s="264"/>
      <c r="P573" s="5"/>
      <c r="R573" s="278"/>
      <c r="S573" s="278"/>
      <c r="Y573"/>
      <c r="AF573" s="2"/>
      <c r="AG573" s="4"/>
      <c r="AH573" s="293"/>
      <c r="AI573" s="3"/>
    </row>
    <row r="574" spans="7:35" s="1" customFormat="1" x14ac:dyDescent="0.35">
      <c r="G574" s="5"/>
      <c r="H574" s="5"/>
      <c r="I574" s="5"/>
      <c r="J574" s="264"/>
      <c r="K574" s="264"/>
      <c r="P574" s="5"/>
      <c r="R574" s="278"/>
      <c r="S574" s="278"/>
      <c r="Y574"/>
      <c r="AF574" s="2"/>
      <c r="AG574" s="4"/>
      <c r="AH574" s="293"/>
      <c r="AI574" s="3"/>
    </row>
    <row r="575" spans="7:35" s="1" customFormat="1" x14ac:dyDescent="0.35">
      <c r="G575" s="5"/>
      <c r="H575" s="5"/>
      <c r="I575" s="5"/>
      <c r="J575" s="264"/>
      <c r="K575" s="264"/>
      <c r="P575" s="5"/>
      <c r="R575" s="278"/>
      <c r="S575" s="278"/>
      <c r="Y575"/>
      <c r="AF575" s="2"/>
      <c r="AG575" s="4"/>
      <c r="AH575" s="293"/>
      <c r="AI575" s="3"/>
    </row>
    <row r="576" spans="7:35" s="1" customFormat="1" x14ac:dyDescent="0.35">
      <c r="G576" s="5"/>
      <c r="H576" s="5"/>
      <c r="I576" s="5"/>
      <c r="J576" s="264"/>
      <c r="K576" s="264"/>
      <c r="P576" s="5"/>
      <c r="R576" s="278"/>
      <c r="S576" s="278"/>
      <c r="Y576"/>
      <c r="AF576" s="2"/>
      <c r="AG576" s="4"/>
      <c r="AH576" s="293"/>
      <c r="AI576" s="3"/>
    </row>
    <row r="577" spans="7:35" s="1" customFormat="1" x14ac:dyDescent="0.35">
      <c r="G577" s="5"/>
      <c r="H577" s="5"/>
      <c r="I577" s="5"/>
      <c r="J577" s="264"/>
      <c r="K577" s="264"/>
      <c r="P577" s="5"/>
      <c r="R577" s="278"/>
      <c r="S577" s="278"/>
      <c r="Y577"/>
      <c r="AF577" s="2"/>
      <c r="AG577" s="4"/>
      <c r="AH577" s="293"/>
      <c r="AI577" s="3"/>
    </row>
    <row r="578" spans="7:35" s="1" customFormat="1" x14ac:dyDescent="0.35">
      <c r="G578" s="5"/>
      <c r="H578" s="5"/>
      <c r="I578" s="5"/>
      <c r="J578" s="264"/>
      <c r="K578" s="264"/>
      <c r="P578" s="5"/>
      <c r="R578" s="278"/>
      <c r="S578" s="278"/>
      <c r="Y578"/>
      <c r="AF578" s="2"/>
      <c r="AG578" s="4"/>
      <c r="AH578" s="293"/>
      <c r="AI578" s="3"/>
    </row>
    <row r="579" spans="7:35" s="1" customFormat="1" x14ac:dyDescent="0.35">
      <c r="G579" s="5"/>
      <c r="H579" s="5"/>
      <c r="I579" s="5"/>
      <c r="J579" s="264"/>
      <c r="K579" s="264"/>
      <c r="P579" s="5"/>
      <c r="R579" s="278"/>
      <c r="S579" s="278"/>
      <c r="Y579"/>
      <c r="AF579" s="2"/>
      <c r="AG579" s="4"/>
      <c r="AH579" s="293"/>
      <c r="AI579" s="3"/>
    </row>
    <row r="580" spans="7:35" s="1" customFormat="1" x14ac:dyDescent="0.35">
      <c r="G580" s="5"/>
      <c r="H580" s="5"/>
      <c r="I580" s="5"/>
      <c r="J580" s="264"/>
      <c r="K580" s="264"/>
      <c r="P580" s="5"/>
      <c r="R580" s="278"/>
      <c r="S580" s="278"/>
      <c r="Y580"/>
      <c r="AF580" s="2"/>
      <c r="AG580" s="4"/>
      <c r="AH580" s="293"/>
      <c r="AI580" s="3"/>
    </row>
    <row r="581" spans="7:35" s="1" customFormat="1" x14ac:dyDescent="0.35">
      <c r="G581" s="5"/>
      <c r="H581" s="5"/>
      <c r="I581" s="5"/>
      <c r="J581" s="264"/>
      <c r="K581" s="264"/>
      <c r="P581" s="5"/>
      <c r="R581" s="278"/>
      <c r="S581" s="278"/>
      <c r="Y581"/>
      <c r="AF581" s="2"/>
      <c r="AG581" s="4"/>
      <c r="AH581" s="293"/>
      <c r="AI581" s="3"/>
    </row>
    <row r="582" spans="7:35" s="1" customFormat="1" x14ac:dyDescent="0.35">
      <c r="G582" s="5"/>
      <c r="H582" s="5"/>
      <c r="I582" s="5"/>
      <c r="J582" s="264"/>
      <c r="K582" s="264"/>
      <c r="P582" s="5"/>
      <c r="R582" s="278"/>
      <c r="S582" s="278"/>
      <c r="Y582"/>
      <c r="AF582" s="2"/>
      <c r="AG582" s="4"/>
      <c r="AH582" s="293"/>
      <c r="AI582" s="3"/>
    </row>
    <row r="583" spans="7:35" s="1" customFormat="1" x14ac:dyDescent="0.35">
      <c r="G583" s="5"/>
      <c r="H583" s="5"/>
      <c r="I583" s="5"/>
      <c r="J583" s="264"/>
      <c r="K583" s="264"/>
      <c r="P583" s="5"/>
      <c r="R583" s="278"/>
      <c r="S583" s="278"/>
      <c r="Y583"/>
      <c r="AF583" s="2"/>
      <c r="AG583" s="4"/>
      <c r="AH583" s="293"/>
      <c r="AI583" s="3"/>
    </row>
    <row r="584" spans="7:35" s="1" customFormat="1" x14ac:dyDescent="0.35">
      <c r="G584" s="5"/>
      <c r="H584" s="5"/>
      <c r="I584" s="5"/>
      <c r="J584" s="264"/>
      <c r="K584" s="264"/>
      <c r="P584" s="5"/>
      <c r="R584" s="278"/>
      <c r="S584" s="278"/>
      <c r="Y584"/>
      <c r="AF584" s="2"/>
      <c r="AG584" s="4"/>
      <c r="AH584" s="293"/>
      <c r="AI584" s="3"/>
    </row>
    <row r="585" spans="7:35" s="1" customFormat="1" x14ac:dyDescent="0.35">
      <c r="G585" s="5"/>
      <c r="H585" s="5"/>
      <c r="I585" s="5"/>
      <c r="J585" s="264"/>
      <c r="K585" s="264"/>
      <c r="P585" s="5"/>
      <c r="R585" s="278"/>
      <c r="S585" s="278"/>
      <c r="Y585"/>
      <c r="AF585" s="2"/>
      <c r="AG585" s="4"/>
      <c r="AH585" s="293"/>
      <c r="AI585" s="3"/>
    </row>
    <row r="586" spans="7:35" s="1" customFormat="1" x14ac:dyDescent="0.35">
      <c r="G586" s="5"/>
      <c r="H586" s="5"/>
      <c r="I586" s="5"/>
      <c r="J586" s="264"/>
      <c r="K586" s="264"/>
      <c r="P586" s="5"/>
      <c r="R586" s="278"/>
      <c r="S586" s="278"/>
      <c r="Y586"/>
      <c r="AF586" s="2"/>
      <c r="AG586" s="4"/>
      <c r="AH586" s="293"/>
      <c r="AI586" s="3"/>
    </row>
    <row r="587" spans="7:35" s="1" customFormat="1" x14ac:dyDescent="0.35">
      <c r="G587" s="5"/>
      <c r="H587" s="5"/>
      <c r="I587" s="5"/>
      <c r="J587" s="264"/>
      <c r="K587" s="264"/>
      <c r="P587" s="5"/>
      <c r="R587" s="278"/>
      <c r="S587" s="278"/>
      <c r="Y587"/>
      <c r="AF587" s="2"/>
      <c r="AG587" s="4"/>
      <c r="AH587" s="293"/>
      <c r="AI587" s="3"/>
    </row>
    <row r="588" spans="7:35" s="1" customFormat="1" x14ac:dyDescent="0.35">
      <c r="G588" s="5"/>
      <c r="H588" s="5"/>
      <c r="I588" s="5"/>
      <c r="J588" s="264"/>
      <c r="K588" s="264"/>
      <c r="P588" s="5"/>
      <c r="R588" s="278"/>
      <c r="S588" s="278"/>
      <c r="Y588"/>
      <c r="AF588" s="2"/>
      <c r="AG588" s="4"/>
      <c r="AH588" s="293"/>
      <c r="AI588" s="3"/>
    </row>
    <row r="589" spans="7:35" s="1" customFormat="1" x14ac:dyDescent="0.35">
      <c r="G589" s="5"/>
      <c r="H589" s="5"/>
      <c r="I589" s="5"/>
      <c r="J589" s="264"/>
      <c r="K589" s="264"/>
      <c r="P589" s="5"/>
      <c r="R589" s="278"/>
      <c r="S589" s="278"/>
      <c r="Y589"/>
      <c r="AF589" s="2"/>
      <c r="AG589" s="4"/>
      <c r="AH589" s="293"/>
      <c r="AI589" s="3"/>
    </row>
    <row r="590" spans="7:35" s="1" customFormat="1" x14ac:dyDescent="0.35">
      <c r="G590" s="5"/>
      <c r="H590" s="5"/>
      <c r="I590" s="5"/>
      <c r="J590" s="264"/>
      <c r="K590" s="264"/>
      <c r="P590" s="5"/>
      <c r="R590" s="278"/>
      <c r="S590" s="278"/>
      <c r="Y590"/>
      <c r="AF590" s="2"/>
      <c r="AG590" s="4"/>
      <c r="AH590" s="293"/>
      <c r="AI590" s="3"/>
    </row>
    <row r="591" spans="7:35" s="1" customFormat="1" x14ac:dyDescent="0.35">
      <c r="G591" s="5"/>
      <c r="H591" s="5"/>
      <c r="I591" s="5"/>
      <c r="J591" s="264"/>
      <c r="K591" s="264"/>
      <c r="P591" s="5"/>
      <c r="R591" s="278"/>
      <c r="S591" s="278"/>
      <c r="Y591"/>
      <c r="AF591" s="2"/>
      <c r="AG591" s="4"/>
      <c r="AH591" s="293"/>
      <c r="AI591" s="3"/>
    </row>
    <row r="592" spans="7:35" s="1" customFormat="1" x14ac:dyDescent="0.35">
      <c r="G592" s="5"/>
      <c r="H592" s="5"/>
      <c r="I592" s="5"/>
      <c r="J592" s="264"/>
      <c r="K592" s="264"/>
      <c r="P592" s="5"/>
      <c r="R592" s="278"/>
      <c r="S592" s="278"/>
      <c r="Y592"/>
      <c r="AF592" s="2"/>
      <c r="AG592" s="4"/>
      <c r="AH592" s="293"/>
      <c r="AI592" s="3"/>
    </row>
    <row r="593" spans="7:35" s="1" customFormat="1" x14ac:dyDescent="0.35">
      <c r="G593" s="5"/>
      <c r="H593" s="5"/>
      <c r="I593" s="5"/>
      <c r="J593" s="264"/>
      <c r="K593" s="264"/>
      <c r="P593" s="5"/>
      <c r="R593" s="278"/>
      <c r="S593" s="278"/>
      <c r="Y593"/>
      <c r="AF593" s="2"/>
      <c r="AG593" s="4"/>
      <c r="AH593" s="293"/>
      <c r="AI593" s="3"/>
    </row>
    <row r="594" spans="7:35" s="1" customFormat="1" x14ac:dyDescent="0.35">
      <c r="G594" s="5"/>
      <c r="H594" s="5"/>
      <c r="I594" s="5"/>
      <c r="J594" s="264"/>
      <c r="K594" s="264"/>
      <c r="P594" s="5"/>
      <c r="R594" s="278"/>
      <c r="S594" s="278"/>
      <c r="Y594"/>
      <c r="AF594" s="2"/>
      <c r="AG594" s="4"/>
      <c r="AH594" s="293"/>
      <c r="AI594" s="3"/>
    </row>
    <row r="595" spans="7:35" s="1" customFormat="1" x14ac:dyDescent="0.35">
      <c r="G595" s="5"/>
      <c r="H595" s="5"/>
      <c r="I595" s="5"/>
      <c r="J595" s="264"/>
      <c r="K595" s="264"/>
      <c r="P595" s="5"/>
      <c r="R595" s="278"/>
      <c r="S595" s="278"/>
      <c r="Y595"/>
      <c r="AF595" s="2"/>
      <c r="AG595" s="4"/>
      <c r="AH595" s="293"/>
      <c r="AI595" s="3"/>
    </row>
    <row r="596" spans="7:35" s="1" customFormat="1" x14ac:dyDescent="0.35">
      <c r="G596" s="5"/>
      <c r="H596" s="5"/>
      <c r="I596" s="5"/>
      <c r="J596" s="264"/>
      <c r="K596" s="264"/>
      <c r="P596" s="5"/>
      <c r="R596" s="278"/>
      <c r="S596" s="278"/>
      <c r="Y596"/>
      <c r="AF596" s="2"/>
      <c r="AG596" s="4"/>
      <c r="AH596" s="293"/>
      <c r="AI596" s="3"/>
    </row>
    <row r="597" spans="7:35" s="1" customFormat="1" x14ac:dyDescent="0.35">
      <c r="G597" s="5"/>
      <c r="H597" s="5"/>
      <c r="I597" s="5"/>
      <c r="J597" s="264"/>
      <c r="K597" s="264"/>
      <c r="P597" s="5"/>
      <c r="R597" s="278"/>
      <c r="S597" s="278"/>
      <c r="Y597"/>
      <c r="AF597" s="2"/>
      <c r="AG597" s="4"/>
      <c r="AH597" s="293"/>
      <c r="AI597" s="3"/>
    </row>
    <row r="598" spans="7:35" s="1" customFormat="1" x14ac:dyDescent="0.35">
      <c r="G598" s="5"/>
      <c r="H598" s="5"/>
      <c r="I598" s="5"/>
      <c r="J598" s="264"/>
      <c r="K598" s="264"/>
      <c r="P598" s="5"/>
      <c r="R598" s="278"/>
      <c r="S598" s="278"/>
      <c r="Y598"/>
      <c r="AF598" s="2"/>
      <c r="AG598" s="4"/>
      <c r="AH598" s="293"/>
      <c r="AI598" s="3"/>
    </row>
    <row r="599" spans="7:35" s="1" customFormat="1" x14ac:dyDescent="0.35">
      <c r="G599" s="5"/>
      <c r="H599" s="5"/>
      <c r="I599" s="5"/>
      <c r="J599" s="264"/>
      <c r="K599" s="264"/>
      <c r="P599" s="5"/>
      <c r="R599" s="278"/>
      <c r="S599" s="278"/>
      <c r="Y599"/>
      <c r="AF599" s="2"/>
      <c r="AG599" s="4"/>
      <c r="AH599" s="293"/>
      <c r="AI599" s="3"/>
    </row>
    <row r="600" spans="7:35" s="1" customFormat="1" x14ac:dyDescent="0.35">
      <c r="G600" s="5"/>
      <c r="H600" s="5"/>
      <c r="I600" s="5"/>
      <c r="J600" s="264"/>
      <c r="K600" s="264"/>
      <c r="P600" s="5"/>
      <c r="R600" s="278"/>
      <c r="S600" s="278"/>
      <c r="Y600"/>
      <c r="AF600" s="2"/>
      <c r="AG600" s="4"/>
      <c r="AH600" s="293"/>
      <c r="AI600" s="3"/>
    </row>
    <row r="601" spans="7:35" s="1" customFormat="1" x14ac:dyDescent="0.35">
      <c r="G601" s="5"/>
      <c r="H601" s="5"/>
      <c r="I601" s="5"/>
      <c r="J601" s="264"/>
      <c r="K601" s="264"/>
      <c r="P601" s="5"/>
      <c r="R601" s="278"/>
      <c r="S601" s="278"/>
      <c r="Y601"/>
      <c r="AF601" s="2"/>
      <c r="AG601" s="4"/>
      <c r="AH601" s="293"/>
      <c r="AI601" s="3"/>
    </row>
    <row r="602" spans="7:35" s="1" customFormat="1" x14ac:dyDescent="0.35">
      <c r="G602" s="5"/>
      <c r="H602" s="5"/>
      <c r="I602" s="5"/>
      <c r="J602" s="264"/>
      <c r="K602" s="264"/>
      <c r="P602" s="5"/>
      <c r="R602" s="278"/>
      <c r="S602" s="278"/>
      <c r="Y602"/>
      <c r="AF602" s="2"/>
      <c r="AG602" s="4"/>
      <c r="AH602" s="293"/>
      <c r="AI602" s="3"/>
    </row>
    <row r="603" spans="7:35" s="1" customFormat="1" x14ac:dyDescent="0.35">
      <c r="G603" s="5"/>
      <c r="H603" s="5"/>
      <c r="I603" s="5"/>
      <c r="J603" s="264"/>
      <c r="K603" s="264"/>
      <c r="P603" s="5"/>
      <c r="R603" s="278"/>
      <c r="S603" s="278"/>
      <c r="Y603"/>
      <c r="AF603" s="2"/>
      <c r="AG603" s="4"/>
      <c r="AH603" s="293"/>
      <c r="AI603" s="3"/>
    </row>
    <row r="604" spans="7:35" s="1" customFormat="1" x14ac:dyDescent="0.35">
      <c r="G604" s="5"/>
      <c r="H604" s="5"/>
      <c r="I604" s="5"/>
      <c r="J604" s="264"/>
      <c r="K604" s="264"/>
      <c r="P604" s="5"/>
      <c r="R604" s="278"/>
      <c r="S604" s="278"/>
      <c r="Y604"/>
      <c r="AF604" s="2"/>
      <c r="AG604" s="4"/>
      <c r="AH604" s="293"/>
      <c r="AI604" s="3"/>
    </row>
    <row r="605" spans="7:35" s="1" customFormat="1" x14ac:dyDescent="0.35">
      <c r="G605" s="5"/>
      <c r="H605" s="5"/>
      <c r="I605" s="5"/>
      <c r="J605" s="264"/>
      <c r="K605" s="264"/>
      <c r="P605" s="5"/>
      <c r="R605" s="278"/>
      <c r="S605" s="278"/>
      <c r="Y605"/>
      <c r="AF605" s="2"/>
      <c r="AG605" s="4"/>
      <c r="AH605" s="293"/>
      <c r="AI605" s="3"/>
    </row>
    <row r="606" spans="7:35" s="1" customFormat="1" x14ac:dyDescent="0.35">
      <c r="G606" s="5"/>
      <c r="H606" s="5"/>
      <c r="I606" s="5"/>
      <c r="J606" s="264"/>
      <c r="K606" s="264"/>
      <c r="P606" s="5"/>
      <c r="R606" s="278"/>
      <c r="S606" s="278"/>
      <c r="Y606"/>
      <c r="AF606" s="2"/>
      <c r="AG606" s="4"/>
      <c r="AH606" s="293"/>
      <c r="AI606" s="3"/>
    </row>
    <row r="607" spans="7:35" s="1" customFormat="1" x14ac:dyDescent="0.35">
      <c r="G607" s="5"/>
      <c r="H607" s="5"/>
      <c r="I607" s="5"/>
      <c r="J607" s="264"/>
      <c r="K607" s="264"/>
      <c r="P607" s="5"/>
      <c r="R607" s="278"/>
      <c r="S607" s="278"/>
      <c r="Y607"/>
      <c r="AF607" s="2"/>
      <c r="AG607" s="4"/>
      <c r="AH607" s="293"/>
      <c r="AI607" s="3"/>
    </row>
    <row r="608" spans="7:35" s="1" customFormat="1" x14ac:dyDescent="0.35">
      <c r="G608" s="5"/>
      <c r="H608" s="5"/>
      <c r="I608" s="5"/>
      <c r="J608" s="264"/>
      <c r="K608" s="264"/>
      <c r="P608" s="5"/>
      <c r="R608" s="278"/>
      <c r="S608" s="278"/>
      <c r="Y608"/>
      <c r="AF608" s="2"/>
      <c r="AG608" s="4"/>
      <c r="AH608" s="293"/>
      <c r="AI608" s="3"/>
    </row>
    <row r="609" spans="7:35" s="1" customFormat="1" x14ac:dyDescent="0.35">
      <c r="G609" s="5"/>
      <c r="H609" s="5"/>
      <c r="I609" s="5"/>
      <c r="J609" s="264"/>
      <c r="K609" s="264"/>
      <c r="P609" s="5"/>
      <c r="R609" s="278"/>
      <c r="S609" s="278"/>
      <c r="Y609"/>
      <c r="AF609" s="2"/>
      <c r="AG609" s="4"/>
      <c r="AH609" s="293"/>
      <c r="AI609" s="3"/>
    </row>
    <row r="610" spans="7:35" s="1" customFormat="1" x14ac:dyDescent="0.35">
      <c r="G610" s="5"/>
      <c r="H610" s="5"/>
      <c r="I610" s="5"/>
      <c r="J610" s="264"/>
      <c r="K610" s="264"/>
      <c r="P610" s="5"/>
      <c r="R610" s="278"/>
      <c r="S610" s="278"/>
      <c r="Y610"/>
      <c r="AF610" s="2"/>
      <c r="AG610" s="4"/>
      <c r="AH610" s="293"/>
      <c r="AI610" s="3"/>
    </row>
    <row r="611" spans="7:35" s="1" customFormat="1" x14ac:dyDescent="0.35">
      <c r="G611" s="5"/>
      <c r="H611" s="5"/>
      <c r="I611" s="5"/>
      <c r="J611" s="264"/>
      <c r="K611" s="264"/>
      <c r="P611" s="5"/>
      <c r="R611" s="278"/>
      <c r="S611" s="278"/>
      <c r="Y611"/>
      <c r="AF611" s="2"/>
      <c r="AG611" s="4"/>
      <c r="AH611" s="293"/>
      <c r="AI611" s="3"/>
    </row>
    <row r="612" spans="7:35" s="1" customFormat="1" x14ac:dyDescent="0.35">
      <c r="G612" s="5"/>
      <c r="H612" s="5"/>
      <c r="I612" s="5"/>
      <c r="J612" s="264"/>
      <c r="K612" s="264"/>
      <c r="P612" s="5"/>
      <c r="R612" s="278"/>
      <c r="S612" s="278"/>
      <c r="Y612"/>
      <c r="AF612" s="2"/>
      <c r="AG612" s="4"/>
      <c r="AH612" s="293"/>
      <c r="AI612" s="3"/>
    </row>
    <row r="613" spans="7:35" s="1" customFormat="1" x14ac:dyDescent="0.35">
      <c r="G613" s="5"/>
      <c r="H613" s="5"/>
      <c r="I613" s="5"/>
      <c r="J613" s="264"/>
      <c r="K613" s="264"/>
      <c r="P613" s="5"/>
      <c r="R613" s="278"/>
      <c r="S613" s="278"/>
      <c r="Y613"/>
      <c r="AF613" s="2"/>
      <c r="AG613" s="4"/>
      <c r="AH613" s="293"/>
      <c r="AI613" s="3"/>
    </row>
    <row r="614" spans="7:35" s="1" customFormat="1" x14ac:dyDescent="0.35">
      <c r="G614" s="5"/>
      <c r="H614" s="5"/>
      <c r="I614" s="5"/>
      <c r="J614" s="264"/>
      <c r="K614" s="264"/>
      <c r="P614" s="5"/>
      <c r="R614" s="278"/>
      <c r="S614" s="278"/>
      <c r="Y614"/>
      <c r="AF614" s="2"/>
      <c r="AG614" s="4"/>
      <c r="AH614" s="293"/>
      <c r="AI614" s="3"/>
    </row>
    <row r="615" spans="7:35" s="1" customFormat="1" x14ac:dyDescent="0.35">
      <c r="G615" s="5"/>
      <c r="H615" s="5"/>
      <c r="I615" s="5"/>
      <c r="J615" s="264"/>
      <c r="K615" s="264"/>
      <c r="P615" s="5"/>
      <c r="R615" s="278"/>
      <c r="S615" s="278"/>
      <c r="Y615"/>
      <c r="AF615" s="2"/>
      <c r="AG615" s="4"/>
      <c r="AH615" s="293"/>
      <c r="AI615" s="3"/>
    </row>
    <row r="616" spans="7:35" s="1" customFormat="1" x14ac:dyDescent="0.35">
      <c r="G616" s="5"/>
      <c r="H616" s="5"/>
      <c r="I616" s="5"/>
      <c r="J616" s="264"/>
      <c r="K616" s="264"/>
      <c r="P616" s="5"/>
      <c r="R616" s="278"/>
      <c r="S616" s="278"/>
      <c r="Y616"/>
      <c r="AF616" s="2"/>
      <c r="AG616" s="4"/>
      <c r="AH616" s="293"/>
      <c r="AI616" s="3"/>
    </row>
    <row r="617" spans="7:35" s="1" customFormat="1" x14ac:dyDescent="0.35">
      <c r="G617" s="5"/>
      <c r="H617" s="5"/>
      <c r="I617" s="5"/>
      <c r="J617" s="264"/>
      <c r="K617" s="264"/>
      <c r="P617" s="5"/>
      <c r="R617" s="278"/>
      <c r="S617" s="278"/>
      <c r="Y617"/>
      <c r="AF617" s="2"/>
      <c r="AG617" s="4"/>
      <c r="AH617" s="293"/>
      <c r="AI617" s="3"/>
    </row>
    <row r="618" spans="7:35" s="1" customFormat="1" x14ac:dyDescent="0.35">
      <c r="G618" s="5"/>
      <c r="H618" s="5"/>
      <c r="I618" s="5"/>
      <c r="J618" s="264"/>
      <c r="K618" s="264"/>
      <c r="P618" s="5"/>
      <c r="R618" s="278"/>
      <c r="S618" s="278"/>
      <c r="Y618"/>
      <c r="AF618" s="2"/>
      <c r="AG618" s="4"/>
      <c r="AH618" s="293"/>
      <c r="AI618" s="3"/>
    </row>
    <row r="619" spans="7:35" s="1" customFormat="1" x14ac:dyDescent="0.35">
      <c r="G619" s="5"/>
      <c r="H619" s="5"/>
      <c r="I619" s="5"/>
      <c r="J619" s="264"/>
      <c r="K619" s="264"/>
      <c r="P619" s="5"/>
      <c r="R619" s="278"/>
      <c r="S619" s="278"/>
      <c r="Y619"/>
      <c r="AF619" s="2"/>
      <c r="AG619" s="4"/>
      <c r="AH619" s="293"/>
      <c r="AI619" s="3"/>
    </row>
    <row r="620" spans="7:35" s="1" customFormat="1" x14ac:dyDescent="0.35">
      <c r="G620" s="5"/>
      <c r="H620" s="5"/>
      <c r="I620" s="5"/>
      <c r="J620" s="264"/>
      <c r="K620" s="264"/>
      <c r="P620" s="5"/>
      <c r="R620" s="278"/>
      <c r="S620" s="278"/>
      <c r="Y620"/>
      <c r="AF620" s="2"/>
      <c r="AG620" s="4"/>
      <c r="AH620" s="293"/>
      <c r="AI620" s="3"/>
    </row>
    <row r="621" spans="7:35" s="1" customFormat="1" x14ac:dyDescent="0.35">
      <c r="G621" s="5"/>
      <c r="H621" s="5"/>
      <c r="I621" s="5"/>
      <c r="J621" s="264"/>
      <c r="K621" s="264"/>
      <c r="P621" s="5"/>
      <c r="R621" s="278"/>
      <c r="S621" s="278"/>
      <c r="Y621"/>
      <c r="AF621" s="2"/>
      <c r="AG621" s="4"/>
      <c r="AH621" s="293"/>
      <c r="AI621" s="3"/>
    </row>
    <row r="622" spans="7:35" s="1" customFormat="1" x14ac:dyDescent="0.35">
      <c r="G622" s="5"/>
      <c r="H622" s="5"/>
      <c r="I622" s="5"/>
      <c r="J622" s="264"/>
      <c r="K622" s="264"/>
      <c r="P622" s="5"/>
      <c r="R622" s="278"/>
      <c r="S622" s="278"/>
      <c r="Y622"/>
      <c r="AF622" s="2"/>
      <c r="AG622" s="4"/>
      <c r="AH622" s="293"/>
      <c r="AI622" s="3"/>
    </row>
    <row r="623" spans="7:35" s="1" customFormat="1" x14ac:dyDescent="0.35">
      <c r="G623" s="5"/>
      <c r="H623" s="5"/>
      <c r="I623" s="5"/>
      <c r="J623" s="264"/>
      <c r="K623" s="264"/>
      <c r="P623" s="5"/>
      <c r="R623" s="278"/>
      <c r="S623" s="278"/>
      <c r="Y623"/>
      <c r="AF623" s="2"/>
      <c r="AG623" s="4"/>
      <c r="AH623" s="293"/>
      <c r="AI623" s="3"/>
    </row>
    <row r="624" spans="7:35" s="1" customFormat="1" x14ac:dyDescent="0.35">
      <c r="G624" s="5"/>
      <c r="H624" s="5"/>
      <c r="I624" s="5"/>
      <c r="J624" s="264"/>
      <c r="K624" s="264"/>
      <c r="P624" s="5"/>
      <c r="R624" s="278"/>
      <c r="S624" s="278"/>
      <c r="Y624"/>
      <c r="AF624" s="2"/>
      <c r="AG624" s="4"/>
      <c r="AH624" s="293"/>
      <c r="AI624" s="3"/>
    </row>
    <row r="625" spans="7:35" s="1" customFormat="1" x14ac:dyDescent="0.35">
      <c r="G625" s="5"/>
      <c r="H625" s="5"/>
      <c r="I625" s="5"/>
      <c r="J625" s="264"/>
      <c r="K625" s="264"/>
      <c r="P625" s="5"/>
      <c r="R625" s="278"/>
      <c r="S625" s="278"/>
      <c r="Y625"/>
      <c r="AF625" s="2"/>
      <c r="AG625" s="4"/>
      <c r="AH625" s="293"/>
      <c r="AI625" s="3"/>
    </row>
    <row r="626" spans="7:35" s="1" customFormat="1" x14ac:dyDescent="0.35">
      <c r="G626" s="5"/>
      <c r="H626" s="5"/>
      <c r="I626" s="5"/>
      <c r="J626" s="264"/>
      <c r="K626" s="264"/>
      <c r="P626" s="5"/>
      <c r="R626" s="278"/>
      <c r="S626" s="278"/>
      <c r="Y626"/>
      <c r="AF626" s="2"/>
      <c r="AG626" s="4"/>
      <c r="AH626" s="293"/>
      <c r="AI626" s="3"/>
    </row>
    <row r="627" spans="7:35" s="1" customFormat="1" x14ac:dyDescent="0.35">
      <c r="G627" s="5"/>
      <c r="H627" s="5"/>
      <c r="I627" s="5"/>
      <c r="J627" s="264"/>
      <c r="K627" s="264"/>
      <c r="P627" s="5"/>
      <c r="R627" s="278"/>
      <c r="S627" s="278"/>
      <c r="Y627"/>
      <c r="AF627" s="2"/>
      <c r="AG627" s="4"/>
      <c r="AH627" s="293"/>
      <c r="AI627" s="3"/>
    </row>
    <row r="628" spans="7:35" s="1" customFormat="1" x14ac:dyDescent="0.35">
      <c r="G628" s="5"/>
      <c r="H628" s="5"/>
      <c r="I628" s="5"/>
      <c r="J628" s="264"/>
      <c r="K628" s="264"/>
      <c r="P628" s="5"/>
      <c r="R628" s="278"/>
      <c r="S628" s="278"/>
      <c r="Y628"/>
      <c r="AF628" s="2"/>
      <c r="AG628" s="4"/>
      <c r="AH628" s="293"/>
      <c r="AI628" s="3"/>
    </row>
    <row r="629" spans="7:35" s="1" customFormat="1" x14ac:dyDescent="0.35">
      <c r="G629" s="5"/>
      <c r="H629" s="5"/>
      <c r="I629" s="5"/>
      <c r="J629" s="264"/>
      <c r="K629" s="264"/>
      <c r="P629" s="5"/>
      <c r="R629" s="278"/>
      <c r="S629" s="278"/>
      <c r="Y629"/>
      <c r="AF629" s="2"/>
      <c r="AG629" s="4"/>
      <c r="AH629" s="293"/>
      <c r="AI629" s="3"/>
    </row>
    <row r="630" spans="7:35" s="1" customFormat="1" x14ac:dyDescent="0.35">
      <c r="G630" s="5"/>
      <c r="H630" s="5"/>
      <c r="I630" s="5"/>
      <c r="J630" s="264"/>
      <c r="K630" s="264"/>
      <c r="P630" s="5"/>
      <c r="R630" s="278"/>
      <c r="S630" s="278"/>
      <c r="Y630"/>
      <c r="AF630" s="2"/>
      <c r="AG630" s="4"/>
      <c r="AH630" s="293"/>
      <c r="AI630" s="3"/>
    </row>
    <row r="631" spans="7:35" s="1" customFormat="1" x14ac:dyDescent="0.35">
      <c r="G631" s="5"/>
      <c r="H631" s="5"/>
      <c r="I631" s="5"/>
      <c r="J631" s="264"/>
      <c r="K631" s="264"/>
      <c r="P631" s="5"/>
      <c r="R631" s="278"/>
      <c r="S631" s="278"/>
      <c r="Y631"/>
      <c r="AF631" s="2"/>
      <c r="AG631" s="4"/>
      <c r="AH631" s="293"/>
      <c r="AI631" s="3"/>
    </row>
    <row r="632" spans="7:35" s="1" customFormat="1" x14ac:dyDescent="0.35">
      <c r="G632" s="5"/>
      <c r="H632" s="5"/>
      <c r="I632" s="5"/>
      <c r="J632" s="264"/>
      <c r="K632" s="264"/>
      <c r="P632" s="5"/>
      <c r="R632" s="278"/>
      <c r="S632" s="278"/>
      <c r="Y632"/>
      <c r="AF632" s="2"/>
      <c r="AG632" s="4"/>
      <c r="AH632" s="293"/>
      <c r="AI632" s="3"/>
    </row>
    <row r="633" spans="7:35" s="1" customFormat="1" x14ac:dyDescent="0.35">
      <c r="G633" s="5"/>
      <c r="H633" s="5"/>
      <c r="I633" s="5"/>
      <c r="J633" s="264"/>
      <c r="K633" s="264"/>
      <c r="P633" s="5"/>
      <c r="R633" s="278"/>
      <c r="S633" s="278"/>
      <c r="Y633"/>
      <c r="AF633" s="2"/>
      <c r="AG633" s="4"/>
      <c r="AH633" s="293"/>
      <c r="AI633" s="3"/>
    </row>
    <row r="634" spans="7:35" s="1" customFormat="1" x14ac:dyDescent="0.35">
      <c r="G634" s="5"/>
      <c r="H634" s="5"/>
      <c r="I634" s="5"/>
      <c r="J634" s="264"/>
      <c r="K634" s="264"/>
      <c r="P634" s="5"/>
      <c r="R634" s="278"/>
      <c r="S634" s="278"/>
      <c r="Y634"/>
      <c r="AF634" s="2"/>
      <c r="AG634" s="4"/>
      <c r="AH634" s="293"/>
      <c r="AI634" s="3"/>
    </row>
    <row r="635" spans="7:35" s="1" customFormat="1" x14ac:dyDescent="0.35">
      <c r="G635" s="5"/>
      <c r="H635" s="5"/>
      <c r="I635" s="5"/>
      <c r="J635" s="264"/>
      <c r="K635" s="264"/>
      <c r="P635" s="5"/>
      <c r="R635" s="278"/>
      <c r="S635" s="278"/>
      <c r="Y635"/>
      <c r="AF635" s="2"/>
      <c r="AG635" s="4"/>
      <c r="AH635" s="293"/>
      <c r="AI635" s="3"/>
    </row>
    <row r="636" spans="7:35" s="1" customFormat="1" x14ac:dyDescent="0.35">
      <c r="G636" s="5"/>
      <c r="H636" s="5"/>
      <c r="I636" s="5"/>
      <c r="J636" s="264"/>
      <c r="K636" s="264"/>
      <c r="P636" s="5"/>
      <c r="R636" s="278"/>
      <c r="S636" s="278"/>
      <c r="Y636"/>
      <c r="AF636" s="2"/>
      <c r="AG636" s="4"/>
      <c r="AH636" s="293"/>
      <c r="AI636" s="3"/>
    </row>
    <row r="637" spans="7:35" s="1" customFormat="1" x14ac:dyDescent="0.35">
      <c r="G637" s="5"/>
      <c r="H637" s="5"/>
      <c r="I637" s="5"/>
      <c r="J637" s="264"/>
      <c r="K637" s="264"/>
      <c r="P637" s="5"/>
      <c r="R637" s="278"/>
      <c r="S637" s="278"/>
      <c r="Y637"/>
      <c r="AF637" s="2"/>
      <c r="AG637" s="4"/>
      <c r="AH637" s="293"/>
      <c r="AI637" s="3"/>
    </row>
    <row r="638" spans="7:35" s="1" customFormat="1" x14ac:dyDescent="0.35">
      <c r="G638" s="5"/>
      <c r="H638" s="5"/>
      <c r="I638" s="5"/>
      <c r="J638" s="264"/>
      <c r="K638" s="264"/>
      <c r="P638" s="5"/>
      <c r="R638" s="278"/>
      <c r="S638" s="278"/>
      <c r="Y638"/>
      <c r="AF638" s="2"/>
      <c r="AG638" s="4"/>
      <c r="AH638" s="293"/>
      <c r="AI638" s="3"/>
    </row>
    <row r="639" spans="7:35" s="1" customFormat="1" x14ac:dyDescent="0.35">
      <c r="G639" s="5"/>
      <c r="H639" s="5"/>
      <c r="I639" s="5"/>
      <c r="J639" s="264"/>
      <c r="K639" s="264"/>
      <c r="P639" s="5"/>
      <c r="R639" s="278"/>
      <c r="S639" s="278"/>
      <c r="Y639"/>
      <c r="AF639" s="2"/>
      <c r="AG639" s="4"/>
      <c r="AH639" s="293"/>
      <c r="AI639" s="3"/>
    </row>
    <row r="640" spans="7:35" s="1" customFormat="1" x14ac:dyDescent="0.35">
      <c r="G640" s="5"/>
      <c r="H640" s="5"/>
      <c r="I640" s="5"/>
      <c r="J640" s="264"/>
      <c r="K640" s="264"/>
      <c r="P640" s="5"/>
      <c r="R640" s="278"/>
      <c r="S640" s="278"/>
      <c r="Y640"/>
      <c r="AF640" s="2"/>
      <c r="AG640" s="4"/>
      <c r="AH640" s="293"/>
      <c r="AI640" s="3"/>
    </row>
    <row r="641" spans="7:35" s="1" customFormat="1" x14ac:dyDescent="0.35">
      <c r="G641" s="5"/>
      <c r="H641" s="5"/>
      <c r="I641" s="5"/>
      <c r="J641" s="264"/>
      <c r="K641" s="264"/>
      <c r="P641" s="5"/>
      <c r="R641" s="278"/>
      <c r="S641" s="278"/>
      <c r="Y641"/>
      <c r="AF641" s="2"/>
      <c r="AG641" s="4"/>
      <c r="AH641" s="293"/>
      <c r="AI641" s="3"/>
    </row>
    <row r="642" spans="7:35" s="1" customFormat="1" x14ac:dyDescent="0.35">
      <c r="G642" s="5"/>
      <c r="H642" s="5"/>
      <c r="I642" s="5"/>
      <c r="J642" s="264"/>
      <c r="K642" s="264"/>
      <c r="P642" s="5"/>
      <c r="R642" s="278"/>
      <c r="S642" s="278"/>
      <c r="Y642"/>
      <c r="AF642" s="2"/>
      <c r="AG642" s="4"/>
      <c r="AH642" s="293"/>
      <c r="AI642" s="3"/>
    </row>
    <row r="643" spans="7:35" s="1" customFormat="1" x14ac:dyDescent="0.35">
      <c r="G643" s="5"/>
      <c r="H643" s="5"/>
      <c r="I643" s="5"/>
      <c r="J643" s="264"/>
      <c r="K643" s="264"/>
      <c r="P643" s="5"/>
      <c r="R643" s="278"/>
      <c r="S643" s="278"/>
      <c r="Y643"/>
      <c r="AF643" s="2"/>
      <c r="AG643" s="4"/>
      <c r="AH643" s="293"/>
      <c r="AI643" s="3"/>
    </row>
    <row r="644" spans="7:35" s="1" customFormat="1" x14ac:dyDescent="0.35">
      <c r="G644" s="5"/>
      <c r="H644" s="5"/>
      <c r="I644" s="5"/>
      <c r="J644" s="264"/>
      <c r="K644" s="264"/>
      <c r="P644" s="5"/>
      <c r="R644" s="278"/>
      <c r="S644" s="278"/>
      <c r="Y644"/>
      <c r="AF644" s="2"/>
      <c r="AG644" s="4"/>
      <c r="AH644" s="293"/>
      <c r="AI644" s="3"/>
    </row>
    <row r="645" spans="7:35" s="1" customFormat="1" x14ac:dyDescent="0.35">
      <c r="G645" s="5"/>
      <c r="H645" s="5"/>
      <c r="I645" s="5"/>
      <c r="J645" s="264"/>
      <c r="K645" s="264"/>
      <c r="P645" s="5"/>
      <c r="R645" s="278"/>
      <c r="S645" s="278"/>
      <c r="Y645"/>
      <c r="AF645" s="2"/>
      <c r="AG645" s="4"/>
      <c r="AH645" s="293"/>
      <c r="AI645" s="3"/>
    </row>
    <row r="646" spans="7:35" s="1" customFormat="1" x14ac:dyDescent="0.35">
      <c r="G646" s="5"/>
      <c r="H646" s="5"/>
      <c r="I646" s="5"/>
      <c r="J646" s="264"/>
      <c r="K646" s="264"/>
      <c r="P646" s="5"/>
      <c r="R646" s="278"/>
      <c r="S646" s="278"/>
      <c r="Y646"/>
      <c r="AF646" s="2"/>
      <c r="AG646" s="4"/>
      <c r="AH646" s="293"/>
      <c r="AI646" s="3"/>
    </row>
    <row r="647" spans="7:35" s="1" customFormat="1" x14ac:dyDescent="0.35">
      <c r="G647" s="5"/>
      <c r="H647" s="5"/>
      <c r="I647" s="5"/>
      <c r="J647" s="264"/>
      <c r="K647" s="264"/>
      <c r="P647" s="5"/>
      <c r="R647" s="278"/>
      <c r="S647" s="278"/>
      <c r="Y647"/>
      <c r="AF647" s="2"/>
      <c r="AG647" s="4"/>
      <c r="AH647" s="293"/>
      <c r="AI647" s="3"/>
    </row>
    <row r="648" spans="7:35" s="1" customFormat="1" x14ac:dyDescent="0.35">
      <c r="G648" s="5"/>
      <c r="H648" s="5"/>
      <c r="I648" s="5"/>
      <c r="J648" s="264"/>
      <c r="K648" s="264"/>
      <c r="P648" s="5"/>
      <c r="R648" s="278"/>
      <c r="S648" s="278"/>
      <c r="Y648"/>
      <c r="AF648" s="2"/>
      <c r="AG648" s="4"/>
      <c r="AH648" s="293"/>
      <c r="AI648" s="3"/>
    </row>
    <row r="649" spans="7:35" s="1" customFormat="1" x14ac:dyDescent="0.35">
      <c r="G649" s="5"/>
      <c r="H649" s="5"/>
      <c r="I649" s="5"/>
      <c r="J649" s="264"/>
      <c r="K649" s="264"/>
      <c r="P649" s="5"/>
      <c r="R649" s="278"/>
      <c r="S649" s="278"/>
      <c r="Y649"/>
      <c r="AF649" s="2"/>
      <c r="AG649" s="4"/>
      <c r="AH649" s="293"/>
      <c r="AI649" s="3"/>
    </row>
    <row r="650" spans="7:35" s="1" customFormat="1" x14ac:dyDescent="0.35">
      <c r="G650" s="5"/>
      <c r="H650" s="5"/>
      <c r="I650" s="5"/>
      <c r="J650" s="264"/>
      <c r="K650" s="264"/>
      <c r="P650" s="5"/>
      <c r="R650" s="278"/>
      <c r="S650" s="278"/>
      <c r="Y650"/>
      <c r="AF650" s="2"/>
      <c r="AG650" s="4"/>
      <c r="AH650" s="293"/>
      <c r="AI650" s="3"/>
    </row>
    <row r="651" spans="7:35" s="1" customFormat="1" x14ac:dyDescent="0.35">
      <c r="G651" s="5"/>
      <c r="H651" s="5"/>
      <c r="I651" s="5"/>
      <c r="J651" s="264"/>
      <c r="K651" s="264"/>
      <c r="P651" s="5"/>
      <c r="R651" s="278"/>
      <c r="S651" s="278"/>
      <c r="Y651"/>
      <c r="AF651" s="2"/>
      <c r="AG651" s="4"/>
      <c r="AH651" s="293"/>
      <c r="AI651" s="3"/>
    </row>
    <row r="652" spans="7:35" s="1" customFormat="1" x14ac:dyDescent="0.35">
      <c r="G652" s="5"/>
      <c r="H652" s="5"/>
      <c r="I652" s="5"/>
      <c r="J652" s="264"/>
      <c r="K652" s="264"/>
      <c r="P652" s="5"/>
      <c r="R652" s="278"/>
      <c r="S652" s="278"/>
      <c r="Y652"/>
      <c r="AF652" s="2"/>
      <c r="AG652" s="4"/>
      <c r="AH652" s="293"/>
      <c r="AI652" s="3"/>
    </row>
    <row r="653" spans="7:35" s="1" customFormat="1" x14ac:dyDescent="0.35">
      <c r="G653" s="5"/>
      <c r="H653" s="5"/>
      <c r="I653" s="5"/>
      <c r="J653" s="264"/>
      <c r="K653" s="264"/>
      <c r="P653" s="5"/>
      <c r="R653" s="278"/>
      <c r="S653" s="278"/>
      <c r="Y653"/>
      <c r="AF653" s="2"/>
      <c r="AG653" s="4"/>
      <c r="AH653" s="293"/>
      <c r="AI653" s="3"/>
    </row>
    <row r="654" spans="7:35" s="1" customFormat="1" x14ac:dyDescent="0.35">
      <c r="G654" s="5"/>
      <c r="H654" s="5"/>
      <c r="I654" s="5"/>
      <c r="J654" s="264"/>
      <c r="K654" s="264"/>
      <c r="P654" s="5"/>
      <c r="R654" s="278"/>
      <c r="S654" s="278"/>
      <c r="Y654"/>
      <c r="AF654" s="2"/>
      <c r="AG654" s="4"/>
      <c r="AH654" s="293"/>
      <c r="AI654" s="3"/>
    </row>
    <row r="655" spans="7:35" s="1" customFormat="1" x14ac:dyDescent="0.35">
      <c r="G655" s="5"/>
      <c r="H655" s="5"/>
      <c r="I655" s="5"/>
      <c r="J655" s="264"/>
      <c r="K655" s="264"/>
      <c r="P655" s="5"/>
      <c r="R655" s="278"/>
      <c r="S655" s="278"/>
      <c r="Y655"/>
      <c r="AF655" s="2"/>
      <c r="AG655" s="4"/>
      <c r="AH655" s="293"/>
      <c r="AI655" s="3"/>
    </row>
    <row r="656" spans="7:35" s="1" customFormat="1" x14ac:dyDescent="0.35">
      <c r="G656" s="5"/>
      <c r="H656" s="5"/>
      <c r="I656" s="5"/>
      <c r="J656" s="264"/>
      <c r="K656" s="264"/>
      <c r="P656" s="5"/>
      <c r="R656" s="278"/>
      <c r="S656" s="278"/>
      <c r="Y656"/>
      <c r="AF656" s="2"/>
      <c r="AG656" s="4"/>
      <c r="AH656" s="293"/>
      <c r="AI656" s="3"/>
    </row>
    <row r="657" spans="7:35" s="1" customFormat="1" x14ac:dyDescent="0.35">
      <c r="G657" s="5"/>
      <c r="H657" s="5"/>
      <c r="I657" s="5"/>
      <c r="J657" s="264"/>
      <c r="K657" s="264"/>
      <c r="P657" s="5"/>
      <c r="R657" s="278"/>
      <c r="S657" s="278"/>
      <c r="Y657"/>
      <c r="AF657" s="2"/>
      <c r="AG657" s="4"/>
      <c r="AH657" s="293"/>
      <c r="AI657" s="3"/>
    </row>
    <row r="658" spans="7:35" s="1" customFormat="1" x14ac:dyDescent="0.35">
      <c r="G658" s="5"/>
      <c r="H658" s="5"/>
      <c r="I658" s="5"/>
      <c r="J658" s="264"/>
      <c r="K658" s="264"/>
      <c r="P658" s="5"/>
      <c r="R658" s="278"/>
      <c r="S658" s="278"/>
      <c r="Y658"/>
      <c r="AF658" s="2"/>
      <c r="AG658" s="4"/>
      <c r="AH658" s="293"/>
      <c r="AI658" s="3"/>
    </row>
    <row r="659" spans="7:35" s="1" customFormat="1" x14ac:dyDescent="0.35">
      <c r="G659" s="5"/>
      <c r="H659" s="5"/>
      <c r="I659" s="5"/>
      <c r="J659" s="264"/>
      <c r="K659" s="264"/>
      <c r="P659" s="5"/>
      <c r="R659" s="278"/>
      <c r="S659" s="278"/>
      <c r="Y659"/>
      <c r="AF659" s="2"/>
      <c r="AG659" s="4"/>
      <c r="AH659" s="293"/>
      <c r="AI659" s="3"/>
    </row>
    <row r="660" spans="7:35" s="1" customFormat="1" x14ac:dyDescent="0.35">
      <c r="G660" s="5"/>
      <c r="H660" s="5"/>
      <c r="I660" s="5"/>
      <c r="J660" s="264"/>
      <c r="K660" s="264"/>
      <c r="P660" s="5"/>
      <c r="R660" s="278"/>
      <c r="S660" s="278"/>
      <c r="Y660"/>
      <c r="AF660" s="2"/>
      <c r="AG660" s="4"/>
      <c r="AH660" s="293"/>
      <c r="AI660" s="3"/>
    </row>
    <row r="661" spans="7:35" s="1" customFormat="1" x14ac:dyDescent="0.35">
      <c r="G661" s="5"/>
      <c r="H661" s="5"/>
      <c r="I661" s="5"/>
      <c r="J661" s="264"/>
      <c r="K661" s="264"/>
      <c r="P661" s="5"/>
      <c r="R661" s="278"/>
      <c r="S661" s="278"/>
      <c r="Y661"/>
      <c r="AF661" s="2"/>
      <c r="AG661" s="4"/>
      <c r="AH661" s="293"/>
      <c r="AI661" s="3"/>
    </row>
    <row r="662" spans="7:35" s="1" customFormat="1" x14ac:dyDescent="0.35">
      <c r="G662" s="5"/>
      <c r="H662" s="5"/>
      <c r="I662" s="5"/>
      <c r="J662" s="264"/>
      <c r="K662" s="264"/>
      <c r="P662" s="5"/>
      <c r="R662" s="278"/>
      <c r="S662" s="278"/>
      <c r="Y662"/>
      <c r="AF662" s="2"/>
      <c r="AG662" s="4"/>
      <c r="AH662" s="293"/>
      <c r="AI662" s="3"/>
    </row>
    <row r="663" spans="7:35" s="1" customFormat="1" x14ac:dyDescent="0.35">
      <c r="G663" s="5"/>
      <c r="H663" s="5"/>
      <c r="I663" s="5"/>
      <c r="J663" s="264"/>
      <c r="K663" s="264"/>
      <c r="P663" s="5"/>
      <c r="R663" s="278"/>
      <c r="S663" s="278"/>
      <c r="Y663"/>
      <c r="AF663" s="2"/>
      <c r="AG663" s="4"/>
      <c r="AH663" s="293"/>
      <c r="AI663" s="3"/>
    </row>
    <row r="664" spans="7:35" s="1" customFormat="1" x14ac:dyDescent="0.35">
      <c r="G664" s="5"/>
      <c r="H664" s="5"/>
      <c r="I664" s="5"/>
      <c r="J664" s="264"/>
      <c r="K664" s="264"/>
      <c r="P664" s="5"/>
      <c r="R664" s="278"/>
      <c r="S664" s="278"/>
      <c r="Y664"/>
      <c r="AF664" s="2"/>
      <c r="AG664" s="4"/>
      <c r="AH664" s="293"/>
      <c r="AI664" s="3"/>
    </row>
    <row r="665" spans="7:35" s="1" customFormat="1" x14ac:dyDescent="0.35">
      <c r="G665" s="5"/>
      <c r="H665" s="5"/>
      <c r="I665" s="5"/>
      <c r="J665" s="264"/>
      <c r="K665" s="264"/>
      <c r="P665" s="5"/>
      <c r="R665" s="278"/>
      <c r="S665" s="278"/>
      <c r="Y665"/>
      <c r="AF665" s="2"/>
      <c r="AG665" s="4"/>
      <c r="AH665" s="293"/>
      <c r="AI665" s="3"/>
    </row>
    <row r="666" spans="7:35" s="1" customFormat="1" x14ac:dyDescent="0.35">
      <c r="G666" s="5"/>
      <c r="H666" s="5"/>
      <c r="I666" s="5"/>
      <c r="J666" s="264"/>
      <c r="K666" s="264"/>
      <c r="P666" s="5"/>
      <c r="R666" s="278"/>
      <c r="S666" s="278"/>
      <c r="Y666"/>
      <c r="AF666" s="2"/>
      <c r="AG666" s="4"/>
      <c r="AH666" s="293"/>
      <c r="AI666" s="3"/>
    </row>
    <row r="667" spans="7:35" s="1" customFormat="1" x14ac:dyDescent="0.35">
      <c r="G667" s="5"/>
      <c r="H667" s="5"/>
      <c r="I667" s="5"/>
      <c r="J667" s="264"/>
      <c r="K667" s="264"/>
      <c r="P667" s="5"/>
      <c r="R667" s="278"/>
      <c r="S667" s="278"/>
      <c r="Y667"/>
      <c r="AF667" s="2"/>
      <c r="AG667" s="4"/>
      <c r="AH667" s="293"/>
      <c r="AI667" s="3"/>
    </row>
    <row r="668" spans="7:35" s="1" customFormat="1" x14ac:dyDescent="0.35">
      <c r="G668" s="5"/>
      <c r="H668" s="5"/>
      <c r="I668" s="5"/>
      <c r="J668" s="264"/>
      <c r="K668" s="264"/>
      <c r="P668" s="5"/>
      <c r="R668" s="278"/>
      <c r="S668" s="278"/>
      <c r="Y668"/>
      <c r="AF668" s="2"/>
      <c r="AG668" s="4"/>
      <c r="AH668" s="293"/>
      <c r="AI668" s="3"/>
    </row>
    <row r="669" spans="7:35" s="1" customFormat="1" x14ac:dyDescent="0.35">
      <c r="G669" s="5"/>
      <c r="H669" s="5"/>
      <c r="I669" s="5"/>
      <c r="J669" s="264"/>
      <c r="K669" s="264"/>
      <c r="P669" s="5"/>
      <c r="R669" s="278"/>
      <c r="S669" s="278"/>
      <c r="Y669"/>
      <c r="AF669" s="2"/>
      <c r="AG669" s="4"/>
      <c r="AH669" s="293"/>
      <c r="AI669" s="3"/>
    </row>
    <row r="670" spans="7:35" s="1" customFormat="1" x14ac:dyDescent="0.35">
      <c r="G670" s="5"/>
      <c r="H670" s="5"/>
      <c r="I670" s="5"/>
      <c r="J670" s="264"/>
      <c r="K670" s="264"/>
      <c r="P670" s="5"/>
      <c r="R670" s="278"/>
      <c r="S670" s="278"/>
      <c r="Y670"/>
      <c r="AF670" s="2"/>
      <c r="AG670" s="4"/>
      <c r="AH670" s="293"/>
      <c r="AI670" s="3"/>
    </row>
    <row r="671" spans="7:35" s="1" customFormat="1" x14ac:dyDescent="0.35">
      <c r="G671" s="5"/>
      <c r="H671" s="5"/>
      <c r="I671" s="5"/>
      <c r="J671" s="264"/>
      <c r="K671" s="264"/>
      <c r="P671" s="5"/>
      <c r="R671" s="278"/>
      <c r="S671" s="278"/>
      <c r="Y671"/>
      <c r="AF671" s="2"/>
      <c r="AG671" s="4"/>
      <c r="AH671" s="293"/>
      <c r="AI671" s="3"/>
    </row>
    <row r="672" spans="7:35" s="1" customFormat="1" x14ac:dyDescent="0.35">
      <c r="G672" s="5"/>
      <c r="H672" s="5"/>
      <c r="I672" s="5"/>
      <c r="J672" s="264"/>
      <c r="K672" s="264"/>
      <c r="P672" s="5"/>
      <c r="R672" s="278"/>
      <c r="S672" s="278"/>
      <c r="Y672"/>
      <c r="AF672" s="2"/>
      <c r="AG672" s="4"/>
      <c r="AH672" s="293"/>
      <c r="AI672" s="3"/>
    </row>
    <row r="673" spans="7:35" s="1" customFormat="1" x14ac:dyDescent="0.35">
      <c r="G673" s="5"/>
      <c r="H673" s="5"/>
      <c r="I673" s="5"/>
      <c r="J673" s="264"/>
      <c r="K673" s="264"/>
      <c r="P673" s="5"/>
      <c r="R673" s="278"/>
      <c r="S673" s="278"/>
      <c r="Y673"/>
      <c r="AF673" s="2"/>
      <c r="AG673" s="4"/>
      <c r="AH673" s="293"/>
      <c r="AI673" s="3"/>
    </row>
    <row r="674" spans="7:35" s="1" customFormat="1" x14ac:dyDescent="0.35">
      <c r="G674" s="5"/>
      <c r="H674" s="5"/>
      <c r="I674" s="5"/>
      <c r="J674" s="264"/>
      <c r="K674" s="264"/>
      <c r="P674" s="5"/>
      <c r="R674" s="278"/>
      <c r="S674" s="278"/>
      <c r="Y674"/>
      <c r="AF674" s="2"/>
      <c r="AG674" s="4"/>
      <c r="AH674" s="293"/>
      <c r="AI674" s="3"/>
    </row>
    <row r="675" spans="7:35" s="1" customFormat="1" x14ac:dyDescent="0.35">
      <c r="G675" s="5"/>
      <c r="H675" s="5"/>
      <c r="I675" s="5"/>
      <c r="J675" s="264"/>
      <c r="K675" s="264"/>
      <c r="P675" s="5"/>
      <c r="R675" s="278"/>
      <c r="S675" s="278"/>
      <c r="Y675"/>
      <c r="AF675" s="2"/>
      <c r="AG675" s="4"/>
      <c r="AH675" s="293"/>
      <c r="AI675" s="3"/>
    </row>
    <row r="676" spans="7:35" s="1" customFormat="1" x14ac:dyDescent="0.35">
      <c r="G676" s="5"/>
      <c r="H676" s="5"/>
      <c r="I676" s="5"/>
      <c r="J676" s="264"/>
      <c r="K676" s="264"/>
      <c r="P676" s="5"/>
      <c r="R676" s="278"/>
      <c r="S676" s="278"/>
      <c r="Y676"/>
      <c r="AF676" s="2"/>
      <c r="AG676" s="4"/>
      <c r="AH676" s="293"/>
      <c r="AI676" s="3"/>
    </row>
    <row r="677" spans="7:35" s="1" customFormat="1" x14ac:dyDescent="0.35">
      <c r="G677" s="5"/>
      <c r="H677" s="5"/>
      <c r="I677" s="5"/>
      <c r="J677" s="264"/>
      <c r="K677" s="264"/>
      <c r="P677" s="5"/>
      <c r="R677" s="278"/>
      <c r="S677" s="278"/>
      <c r="Y677"/>
      <c r="AF677" s="2"/>
      <c r="AG677" s="4"/>
      <c r="AH677" s="293"/>
      <c r="AI677" s="3"/>
    </row>
    <row r="678" spans="7:35" s="1" customFormat="1" x14ac:dyDescent="0.35">
      <c r="G678" s="5"/>
      <c r="H678" s="5"/>
      <c r="I678" s="5"/>
      <c r="J678" s="264"/>
      <c r="K678" s="264"/>
      <c r="P678" s="5"/>
      <c r="R678" s="278"/>
      <c r="S678" s="278"/>
      <c r="Y678"/>
      <c r="AF678" s="2"/>
      <c r="AG678" s="4"/>
      <c r="AH678" s="293"/>
      <c r="AI678" s="3"/>
    </row>
    <row r="679" spans="7:35" s="1" customFormat="1" x14ac:dyDescent="0.35">
      <c r="G679" s="5"/>
      <c r="H679" s="5"/>
      <c r="I679" s="5"/>
      <c r="J679" s="264"/>
      <c r="K679" s="264"/>
      <c r="P679" s="5"/>
      <c r="R679" s="278"/>
      <c r="S679" s="278"/>
      <c r="Y679"/>
      <c r="AF679" s="2"/>
      <c r="AG679" s="4"/>
      <c r="AH679" s="293"/>
      <c r="AI679" s="3"/>
    </row>
    <row r="680" spans="7:35" s="1" customFormat="1" x14ac:dyDescent="0.35">
      <c r="G680" s="5"/>
      <c r="H680" s="5"/>
      <c r="I680" s="5"/>
      <c r="J680" s="264"/>
      <c r="K680" s="264"/>
      <c r="P680" s="5"/>
      <c r="R680" s="278"/>
      <c r="S680" s="278"/>
      <c r="Y680"/>
      <c r="AF680" s="2"/>
      <c r="AG680" s="4"/>
      <c r="AH680" s="293"/>
      <c r="AI680" s="3"/>
    </row>
    <row r="681" spans="7:35" s="1" customFormat="1" x14ac:dyDescent="0.35">
      <c r="G681" s="5"/>
      <c r="H681" s="5"/>
      <c r="I681" s="5"/>
      <c r="J681" s="264"/>
      <c r="K681" s="264"/>
      <c r="P681" s="5"/>
      <c r="R681" s="278"/>
      <c r="S681" s="278"/>
      <c r="Y681"/>
      <c r="AF681" s="2"/>
      <c r="AG681" s="4"/>
      <c r="AH681" s="293"/>
      <c r="AI681" s="3"/>
    </row>
    <row r="682" spans="7:35" s="1" customFormat="1" x14ac:dyDescent="0.35">
      <c r="G682" s="5"/>
      <c r="H682" s="5"/>
      <c r="I682" s="5"/>
      <c r="J682" s="264"/>
      <c r="K682" s="264"/>
      <c r="P682" s="5"/>
      <c r="R682" s="278"/>
      <c r="S682" s="278"/>
      <c r="Y682"/>
      <c r="AF682" s="2"/>
      <c r="AG682" s="4"/>
      <c r="AH682" s="293"/>
      <c r="AI682" s="3"/>
    </row>
    <row r="683" spans="7:35" s="1" customFormat="1" x14ac:dyDescent="0.35">
      <c r="G683" s="5"/>
      <c r="H683" s="5"/>
      <c r="I683" s="5"/>
      <c r="J683" s="264"/>
      <c r="K683" s="264"/>
      <c r="P683" s="5"/>
      <c r="R683" s="278"/>
      <c r="S683" s="278"/>
      <c r="Y683"/>
      <c r="AF683" s="2"/>
      <c r="AG683" s="4"/>
      <c r="AH683" s="293"/>
      <c r="AI683" s="3"/>
    </row>
    <row r="684" spans="7:35" s="1" customFormat="1" x14ac:dyDescent="0.35">
      <c r="G684" s="5"/>
      <c r="H684" s="5"/>
      <c r="I684" s="5"/>
      <c r="J684" s="264"/>
      <c r="K684" s="264"/>
      <c r="P684" s="5"/>
      <c r="R684" s="278"/>
      <c r="S684" s="278"/>
      <c r="Y684"/>
      <c r="AF684" s="2"/>
      <c r="AG684" s="4"/>
      <c r="AH684" s="293"/>
      <c r="AI684" s="3"/>
    </row>
    <row r="685" spans="7:35" s="1" customFormat="1" x14ac:dyDescent="0.35">
      <c r="G685" s="5"/>
      <c r="H685" s="5"/>
      <c r="I685" s="5"/>
      <c r="J685" s="264"/>
      <c r="K685" s="264"/>
      <c r="P685" s="5"/>
      <c r="R685" s="278"/>
      <c r="S685" s="278"/>
      <c r="Y685"/>
      <c r="AF685" s="2"/>
      <c r="AG685" s="4"/>
      <c r="AH685" s="293"/>
      <c r="AI685" s="3"/>
    </row>
    <row r="686" spans="7:35" s="1" customFormat="1" x14ac:dyDescent="0.35">
      <c r="G686" s="5"/>
      <c r="H686" s="5"/>
      <c r="I686" s="5"/>
      <c r="J686" s="264"/>
      <c r="K686" s="264"/>
      <c r="P686" s="5"/>
      <c r="R686" s="278"/>
      <c r="S686" s="278"/>
      <c r="Y686"/>
      <c r="AF686" s="2"/>
      <c r="AG686" s="4"/>
      <c r="AH686" s="293"/>
      <c r="AI686" s="3"/>
    </row>
    <row r="687" spans="7:35" s="1" customFormat="1" x14ac:dyDescent="0.35">
      <c r="G687" s="5"/>
      <c r="H687" s="5"/>
      <c r="I687" s="5"/>
      <c r="J687" s="264"/>
      <c r="K687" s="264"/>
      <c r="P687" s="5"/>
      <c r="R687" s="278"/>
      <c r="S687" s="278"/>
      <c r="Y687"/>
      <c r="AF687" s="2"/>
      <c r="AG687" s="4"/>
      <c r="AH687" s="293"/>
      <c r="AI687" s="3"/>
    </row>
    <row r="688" spans="7:35" s="1" customFormat="1" x14ac:dyDescent="0.35">
      <c r="G688" s="5"/>
      <c r="H688" s="5"/>
      <c r="I688" s="5"/>
      <c r="J688" s="264"/>
      <c r="K688" s="264"/>
      <c r="P688" s="5"/>
      <c r="R688" s="278"/>
      <c r="S688" s="278"/>
      <c r="Y688"/>
      <c r="AF688" s="2"/>
      <c r="AG688" s="4"/>
      <c r="AH688" s="293"/>
      <c r="AI688" s="3"/>
    </row>
    <row r="689" spans="7:35" s="1" customFormat="1" x14ac:dyDescent="0.35">
      <c r="G689" s="5"/>
      <c r="H689" s="5"/>
      <c r="I689" s="5"/>
      <c r="J689" s="264"/>
      <c r="K689" s="264"/>
      <c r="P689" s="5"/>
      <c r="R689" s="278"/>
      <c r="S689" s="278"/>
      <c r="Y689"/>
      <c r="AF689" s="2"/>
      <c r="AG689" s="4"/>
      <c r="AH689" s="293"/>
      <c r="AI689" s="3"/>
    </row>
    <row r="690" spans="7:35" s="1" customFormat="1" x14ac:dyDescent="0.35">
      <c r="G690" s="5"/>
      <c r="H690" s="5"/>
      <c r="I690" s="5"/>
      <c r="J690" s="264"/>
      <c r="K690" s="264"/>
      <c r="P690" s="5"/>
      <c r="R690" s="278"/>
      <c r="S690" s="278"/>
      <c r="Y690"/>
      <c r="AF690" s="2"/>
      <c r="AG690" s="4"/>
      <c r="AH690" s="293"/>
      <c r="AI690" s="3"/>
    </row>
    <row r="691" spans="7:35" s="1" customFormat="1" x14ac:dyDescent="0.35">
      <c r="G691" s="5"/>
      <c r="H691" s="5"/>
      <c r="I691" s="5"/>
      <c r="J691" s="264"/>
      <c r="K691" s="264"/>
      <c r="P691" s="5"/>
      <c r="R691" s="278"/>
      <c r="S691" s="278"/>
      <c r="Y691"/>
      <c r="AF691" s="2"/>
      <c r="AG691" s="4"/>
      <c r="AH691" s="293"/>
      <c r="AI691" s="3"/>
    </row>
    <row r="692" spans="7:35" s="1" customFormat="1" x14ac:dyDescent="0.35">
      <c r="G692" s="5"/>
      <c r="H692" s="5"/>
      <c r="I692" s="5"/>
      <c r="J692" s="264"/>
      <c r="K692" s="264"/>
      <c r="P692" s="5"/>
      <c r="R692" s="278"/>
      <c r="S692" s="278"/>
      <c r="Y692"/>
      <c r="AF692" s="2"/>
      <c r="AG692" s="4"/>
      <c r="AH692" s="293"/>
      <c r="AI692" s="3"/>
    </row>
    <row r="693" spans="7:35" s="1" customFormat="1" x14ac:dyDescent="0.35">
      <c r="G693" s="5"/>
      <c r="H693" s="5"/>
      <c r="I693" s="5"/>
      <c r="J693" s="264"/>
      <c r="K693" s="264"/>
      <c r="P693" s="5"/>
      <c r="R693" s="278"/>
      <c r="S693" s="278"/>
      <c r="Y693"/>
      <c r="AF693" s="2"/>
      <c r="AG693" s="4"/>
      <c r="AH693" s="293"/>
      <c r="AI693" s="3"/>
    </row>
    <row r="694" spans="7:35" s="1" customFormat="1" x14ac:dyDescent="0.35">
      <c r="G694" s="5"/>
      <c r="H694" s="5"/>
      <c r="I694" s="5"/>
      <c r="J694" s="264"/>
      <c r="K694" s="264"/>
      <c r="P694" s="5"/>
      <c r="R694" s="278"/>
      <c r="S694" s="278"/>
      <c r="Y694"/>
      <c r="AF694" s="2"/>
      <c r="AG694" s="4"/>
      <c r="AH694" s="293"/>
      <c r="AI694" s="3"/>
    </row>
    <row r="695" spans="7:35" s="1" customFormat="1" x14ac:dyDescent="0.35">
      <c r="G695" s="5"/>
      <c r="H695" s="5"/>
      <c r="I695" s="5"/>
      <c r="J695" s="264"/>
      <c r="K695" s="264"/>
      <c r="P695" s="5"/>
      <c r="R695" s="278"/>
      <c r="S695" s="278"/>
      <c r="Y695"/>
      <c r="AF695" s="2"/>
      <c r="AG695" s="4"/>
      <c r="AH695" s="293"/>
      <c r="AI695" s="3"/>
    </row>
    <row r="696" spans="7:35" s="1" customFormat="1" x14ac:dyDescent="0.35">
      <c r="G696" s="5"/>
      <c r="H696" s="5"/>
      <c r="I696" s="5"/>
      <c r="J696" s="264"/>
      <c r="K696" s="264"/>
      <c r="P696" s="5"/>
      <c r="R696" s="278"/>
      <c r="S696" s="278"/>
      <c r="Y696"/>
      <c r="AF696" s="2"/>
      <c r="AG696" s="4"/>
      <c r="AH696" s="293"/>
      <c r="AI696" s="3"/>
    </row>
    <row r="697" spans="7:35" s="1" customFormat="1" x14ac:dyDescent="0.35">
      <c r="G697" s="5"/>
      <c r="H697" s="5"/>
      <c r="I697" s="5"/>
      <c r="J697" s="264"/>
      <c r="K697" s="264"/>
      <c r="P697" s="5"/>
      <c r="R697" s="278"/>
      <c r="S697" s="278"/>
      <c r="Y697"/>
      <c r="AF697" s="2"/>
      <c r="AG697" s="4"/>
      <c r="AH697" s="293"/>
      <c r="AI697" s="3"/>
    </row>
    <row r="698" spans="7:35" s="1" customFormat="1" x14ac:dyDescent="0.35">
      <c r="G698" s="5"/>
      <c r="H698" s="5"/>
      <c r="I698" s="5"/>
      <c r="J698" s="264"/>
      <c r="K698" s="264"/>
      <c r="P698" s="5"/>
      <c r="R698" s="278"/>
      <c r="S698" s="278"/>
      <c r="Y698"/>
      <c r="AF698" s="2"/>
      <c r="AG698" s="4"/>
      <c r="AH698" s="293"/>
      <c r="AI698" s="3"/>
    </row>
    <row r="699" spans="7:35" s="1" customFormat="1" x14ac:dyDescent="0.35">
      <c r="G699" s="5"/>
      <c r="H699" s="5"/>
      <c r="I699" s="5"/>
      <c r="J699" s="264"/>
      <c r="K699" s="264"/>
      <c r="P699" s="5"/>
      <c r="R699" s="278"/>
      <c r="S699" s="278"/>
      <c r="Y699"/>
      <c r="AF699" s="2"/>
      <c r="AG699" s="4"/>
      <c r="AH699" s="293"/>
      <c r="AI699" s="3"/>
    </row>
    <row r="700" spans="7:35" s="1" customFormat="1" x14ac:dyDescent="0.35">
      <c r="G700" s="5"/>
      <c r="H700" s="5"/>
      <c r="I700" s="5"/>
      <c r="J700" s="264"/>
      <c r="K700" s="264"/>
      <c r="P700" s="5"/>
      <c r="R700" s="278"/>
      <c r="S700" s="278"/>
      <c r="Y700"/>
      <c r="AF700" s="2"/>
      <c r="AG700" s="4"/>
      <c r="AH700" s="293"/>
      <c r="AI700" s="3"/>
    </row>
    <row r="701" spans="7:35" s="1" customFormat="1" x14ac:dyDescent="0.35">
      <c r="G701" s="5"/>
      <c r="H701" s="5"/>
      <c r="I701" s="5"/>
      <c r="J701" s="264"/>
      <c r="K701" s="264"/>
      <c r="P701" s="5"/>
      <c r="R701" s="278"/>
      <c r="S701" s="278"/>
      <c r="Y701"/>
      <c r="AF701" s="2"/>
      <c r="AG701" s="4"/>
      <c r="AH701" s="293"/>
      <c r="AI701" s="3"/>
    </row>
    <row r="702" spans="7:35" s="1" customFormat="1" x14ac:dyDescent="0.35">
      <c r="G702" s="5"/>
      <c r="H702" s="5"/>
      <c r="I702" s="5"/>
      <c r="J702" s="264"/>
      <c r="K702" s="264"/>
      <c r="P702" s="5"/>
      <c r="R702" s="278"/>
      <c r="S702" s="278"/>
      <c r="Y702"/>
      <c r="AF702" s="2"/>
      <c r="AG702" s="4"/>
      <c r="AH702" s="293"/>
      <c r="AI702" s="3"/>
    </row>
    <row r="703" spans="7:35" s="1" customFormat="1" x14ac:dyDescent="0.35">
      <c r="G703" s="5"/>
      <c r="H703" s="5"/>
      <c r="I703" s="5"/>
      <c r="J703" s="264"/>
      <c r="K703" s="264"/>
      <c r="P703" s="5"/>
      <c r="R703" s="278"/>
      <c r="S703" s="278"/>
      <c r="Y703"/>
      <c r="AF703" s="2"/>
      <c r="AG703" s="4"/>
      <c r="AH703" s="293"/>
      <c r="AI703" s="3"/>
    </row>
    <row r="704" spans="7:35" s="1" customFormat="1" x14ac:dyDescent="0.35">
      <c r="G704" s="5"/>
      <c r="H704" s="5"/>
      <c r="I704" s="5"/>
      <c r="J704" s="264"/>
      <c r="K704" s="264"/>
      <c r="P704" s="5"/>
      <c r="R704" s="278"/>
      <c r="S704" s="278"/>
      <c r="Y704"/>
      <c r="AF704" s="2"/>
      <c r="AG704" s="4"/>
      <c r="AH704" s="293"/>
      <c r="AI704" s="3"/>
    </row>
    <row r="705" spans="7:35" s="1" customFormat="1" x14ac:dyDescent="0.35">
      <c r="G705" s="5"/>
      <c r="H705" s="5"/>
      <c r="I705" s="5"/>
      <c r="J705" s="264"/>
      <c r="K705" s="264"/>
      <c r="P705" s="5"/>
      <c r="R705" s="278"/>
      <c r="S705" s="278"/>
      <c r="Y705"/>
      <c r="AF705" s="2"/>
      <c r="AG705" s="4"/>
      <c r="AH705" s="293"/>
      <c r="AI705" s="3"/>
    </row>
    <row r="706" spans="7:35" s="1" customFormat="1" x14ac:dyDescent="0.35">
      <c r="G706" s="5"/>
      <c r="H706" s="5"/>
      <c r="I706" s="5"/>
      <c r="J706" s="264"/>
      <c r="K706" s="264"/>
      <c r="P706" s="5"/>
      <c r="R706" s="278"/>
      <c r="S706" s="278"/>
      <c r="Y706"/>
      <c r="AF706" s="2"/>
      <c r="AG706" s="4"/>
      <c r="AH706" s="293"/>
      <c r="AI706" s="3"/>
    </row>
    <row r="707" spans="7:35" s="1" customFormat="1" x14ac:dyDescent="0.35">
      <c r="G707" s="5"/>
      <c r="H707" s="5"/>
      <c r="I707" s="5"/>
      <c r="J707" s="264"/>
      <c r="K707" s="264"/>
      <c r="P707" s="5"/>
      <c r="R707" s="278"/>
      <c r="S707" s="278"/>
      <c r="Y707"/>
      <c r="AF707" s="2"/>
      <c r="AG707" s="4"/>
      <c r="AH707" s="293"/>
      <c r="AI707" s="3"/>
    </row>
    <row r="708" spans="7:35" s="1" customFormat="1" x14ac:dyDescent="0.35">
      <c r="G708" s="5"/>
      <c r="H708" s="5"/>
      <c r="I708" s="5"/>
      <c r="J708" s="264"/>
      <c r="K708" s="264"/>
      <c r="P708" s="5"/>
      <c r="R708" s="278"/>
      <c r="S708" s="278"/>
      <c r="Y708"/>
      <c r="AF708" s="2"/>
      <c r="AG708" s="4"/>
      <c r="AH708" s="293"/>
      <c r="AI708" s="3"/>
    </row>
    <row r="709" spans="7:35" s="1" customFormat="1" x14ac:dyDescent="0.35">
      <c r="G709" s="5"/>
      <c r="H709" s="5"/>
      <c r="I709" s="5"/>
      <c r="J709" s="264"/>
      <c r="K709" s="264"/>
      <c r="P709" s="5"/>
      <c r="R709" s="278"/>
      <c r="S709" s="278"/>
      <c r="Y709"/>
      <c r="AF709" s="2"/>
      <c r="AG709" s="4"/>
      <c r="AH709" s="293"/>
      <c r="AI709" s="3"/>
    </row>
    <row r="710" spans="7:35" s="1" customFormat="1" x14ac:dyDescent="0.35">
      <c r="G710" s="5"/>
      <c r="H710" s="5"/>
      <c r="I710" s="5"/>
      <c r="J710" s="264"/>
      <c r="K710" s="264"/>
      <c r="P710" s="5"/>
      <c r="R710" s="278"/>
      <c r="S710" s="278"/>
      <c r="Y710"/>
      <c r="AF710" s="2"/>
      <c r="AG710" s="4"/>
      <c r="AH710" s="293"/>
      <c r="AI710" s="3"/>
    </row>
    <row r="711" spans="7:35" s="1" customFormat="1" x14ac:dyDescent="0.35">
      <c r="G711" s="5"/>
      <c r="H711" s="5"/>
      <c r="I711" s="5"/>
      <c r="J711" s="264"/>
      <c r="K711" s="264"/>
      <c r="P711" s="5"/>
      <c r="R711" s="278"/>
      <c r="S711" s="278"/>
      <c r="Y711"/>
      <c r="AF711" s="2"/>
      <c r="AG711" s="4"/>
      <c r="AH711" s="293"/>
      <c r="AI711" s="3"/>
    </row>
    <row r="712" spans="7:35" s="1" customFormat="1" x14ac:dyDescent="0.35">
      <c r="G712" s="5"/>
      <c r="H712" s="5"/>
      <c r="I712" s="5"/>
      <c r="J712" s="264"/>
      <c r="K712" s="264"/>
      <c r="P712" s="5"/>
      <c r="R712" s="278"/>
      <c r="S712" s="278"/>
      <c r="Y712"/>
      <c r="AF712" s="2"/>
      <c r="AG712" s="4"/>
      <c r="AH712" s="293"/>
      <c r="AI712" s="3"/>
    </row>
    <row r="713" spans="7:35" s="1" customFormat="1" x14ac:dyDescent="0.35">
      <c r="G713" s="5"/>
      <c r="H713" s="5"/>
      <c r="I713" s="5"/>
      <c r="J713" s="264"/>
      <c r="K713" s="264"/>
      <c r="P713" s="5"/>
      <c r="R713" s="278"/>
      <c r="S713" s="278"/>
      <c r="Y713"/>
      <c r="AF713" s="2"/>
      <c r="AG713" s="4"/>
      <c r="AH713" s="293"/>
      <c r="AI713" s="3"/>
    </row>
    <row r="714" spans="7:35" s="1" customFormat="1" x14ac:dyDescent="0.35">
      <c r="G714" s="5"/>
      <c r="H714" s="5"/>
      <c r="I714" s="5"/>
      <c r="J714" s="264"/>
      <c r="K714" s="264"/>
      <c r="P714" s="5"/>
      <c r="R714" s="278"/>
      <c r="S714" s="278"/>
      <c r="Y714"/>
      <c r="AF714" s="2"/>
      <c r="AG714" s="4"/>
      <c r="AH714" s="293"/>
      <c r="AI714" s="3"/>
    </row>
    <row r="715" spans="7:35" s="1" customFormat="1" x14ac:dyDescent="0.35">
      <c r="G715" s="5"/>
      <c r="H715" s="5"/>
      <c r="I715" s="5"/>
      <c r="J715" s="264"/>
      <c r="K715" s="264"/>
      <c r="P715" s="5"/>
      <c r="R715" s="278"/>
      <c r="S715" s="278"/>
      <c r="Y715"/>
      <c r="AF715" s="2"/>
      <c r="AG715" s="4"/>
      <c r="AH715" s="293"/>
      <c r="AI715" s="3"/>
    </row>
    <row r="716" spans="7:35" s="1" customFormat="1" x14ac:dyDescent="0.35">
      <c r="G716" s="5"/>
      <c r="H716" s="5"/>
      <c r="I716" s="5"/>
      <c r="J716" s="264"/>
      <c r="K716" s="264"/>
      <c r="P716" s="5"/>
      <c r="R716" s="278"/>
      <c r="S716" s="278"/>
      <c r="Y716"/>
      <c r="AF716" s="2"/>
      <c r="AG716" s="4"/>
      <c r="AH716" s="293"/>
      <c r="AI716" s="3"/>
    </row>
    <row r="717" spans="7:35" s="1" customFormat="1" x14ac:dyDescent="0.35">
      <c r="G717" s="5"/>
      <c r="H717" s="5"/>
      <c r="I717" s="5"/>
      <c r="J717" s="264"/>
      <c r="K717" s="264"/>
      <c r="P717" s="5"/>
      <c r="R717" s="278"/>
      <c r="S717" s="278"/>
      <c r="Y717"/>
      <c r="AF717" s="2"/>
      <c r="AG717" s="4"/>
      <c r="AH717" s="293"/>
      <c r="AI717" s="3"/>
    </row>
    <row r="718" spans="7:35" s="1" customFormat="1" x14ac:dyDescent="0.35">
      <c r="G718" s="5"/>
      <c r="H718" s="5"/>
      <c r="I718" s="5"/>
      <c r="J718" s="264"/>
      <c r="K718" s="264"/>
      <c r="P718" s="5"/>
      <c r="R718" s="278"/>
      <c r="S718" s="278"/>
      <c r="Y718"/>
      <c r="AF718" s="2"/>
      <c r="AG718" s="4"/>
      <c r="AH718" s="293"/>
      <c r="AI718" s="3"/>
    </row>
    <row r="719" spans="7:35" s="1" customFormat="1" x14ac:dyDescent="0.35">
      <c r="G719" s="5"/>
      <c r="H719" s="5"/>
      <c r="I719" s="5"/>
      <c r="J719" s="264"/>
      <c r="K719" s="264"/>
      <c r="P719" s="5"/>
      <c r="R719" s="278"/>
      <c r="S719" s="278"/>
      <c r="Y719"/>
      <c r="AF719" s="2"/>
      <c r="AG719" s="4"/>
      <c r="AH719" s="293"/>
      <c r="AI719" s="3"/>
    </row>
    <row r="720" spans="7:35" s="1" customFormat="1" x14ac:dyDescent="0.35">
      <c r="G720" s="5"/>
      <c r="H720" s="5"/>
      <c r="I720" s="5"/>
      <c r="J720" s="264"/>
      <c r="K720" s="264"/>
      <c r="P720" s="5"/>
      <c r="R720" s="278"/>
      <c r="S720" s="278"/>
      <c r="Y720"/>
      <c r="AF720" s="2"/>
      <c r="AG720" s="4"/>
      <c r="AH720" s="293"/>
      <c r="AI720" s="3"/>
    </row>
    <row r="721" spans="7:35" s="1" customFormat="1" x14ac:dyDescent="0.35">
      <c r="G721" s="5"/>
      <c r="H721" s="5"/>
      <c r="I721" s="5"/>
      <c r="J721" s="264"/>
      <c r="K721" s="264"/>
      <c r="P721" s="5"/>
      <c r="R721" s="278"/>
      <c r="S721" s="278"/>
      <c r="Y721"/>
      <c r="AF721" s="2"/>
      <c r="AG721" s="4"/>
      <c r="AH721" s="293"/>
      <c r="AI721" s="3"/>
    </row>
    <row r="722" spans="7:35" s="1" customFormat="1" x14ac:dyDescent="0.35">
      <c r="G722" s="5"/>
      <c r="H722" s="5"/>
      <c r="I722" s="5"/>
      <c r="J722" s="264"/>
      <c r="K722" s="264"/>
      <c r="P722" s="5"/>
      <c r="R722" s="278"/>
      <c r="S722" s="278"/>
      <c r="Y722"/>
      <c r="AF722" s="2"/>
      <c r="AG722" s="4"/>
      <c r="AH722" s="293"/>
      <c r="AI722" s="3"/>
    </row>
    <row r="723" spans="7:35" s="1" customFormat="1" x14ac:dyDescent="0.35">
      <c r="G723" s="5"/>
      <c r="H723" s="5"/>
      <c r="I723" s="5"/>
      <c r="J723" s="264"/>
      <c r="K723" s="264"/>
      <c r="P723" s="5"/>
      <c r="R723" s="278"/>
      <c r="S723" s="278"/>
      <c r="Y723"/>
      <c r="AF723" s="2"/>
      <c r="AG723" s="4"/>
      <c r="AH723" s="293"/>
      <c r="AI723" s="3"/>
    </row>
    <row r="724" spans="7:35" s="1" customFormat="1" x14ac:dyDescent="0.35">
      <c r="G724" s="5"/>
      <c r="H724" s="5"/>
      <c r="I724" s="5"/>
      <c r="J724" s="264"/>
      <c r="K724" s="264"/>
      <c r="P724" s="5"/>
      <c r="R724" s="278"/>
      <c r="S724" s="278"/>
      <c r="Y724"/>
      <c r="AF724" s="2"/>
      <c r="AG724" s="4"/>
      <c r="AH724" s="293"/>
      <c r="AI724" s="3"/>
    </row>
    <row r="725" spans="7:35" s="1" customFormat="1" x14ac:dyDescent="0.35">
      <c r="G725" s="5"/>
      <c r="H725" s="5"/>
      <c r="I725" s="5"/>
      <c r="J725" s="264"/>
      <c r="K725" s="264"/>
      <c r="P725" s="5"/>
      <c r="R725" s="278"/>
      <c r="S725" s="278"/>
      <c r="Y725"/>
      <c r="AF725" s="2"/>
      <c r="AG725" s="4"/>
      <c r="AH725" s="293"/>
      <c r="AI725" s="3"/>
    </row>
    <row r="726" spans="7:35" s="1" customFormat="1" x14ac:dyDescent="0.35">
      <c r="G726" s="5"/>
      <c r="H726" s="5"/>
      <c r="I726" s="5"/>
      <c r="J726" s="264"/>
      <c r="K726" s="264"/>
      <c r="P726" s="5"/>
      <c r="R726" s="278"/>
      <c r="S726" s="278"/>
      <c r="Y726"/>
      <c r="AF726" s="2"/>
      <c r="AG726" s="4"/>
      <c r="AH726" s="293"/>
      <c r="AI726" s="3"/>
    </row>
    <row r="727" spans="7:35" s="1" customFormat="1" x14ac:dyDescent="0.35">
      <c r="G727" s="5"/>
      <c r="H727" s="5"/>
      <c r="I727" s="5"/>
      <c r="J727" s="264"/>
      <c r="K727" s="264"/>
      <c r="P727" s="5"/>
      <c r="R727" s="278"/>
      <c r="S727" s="278"/>
      <c r="Y727"/>
      <c r="AF727" s="2"/>
      <c r="AG727" s="4"/>
      <c r="AH727" s="293"/>
      <c r="AI727" s="3"/>
    </row>
    <row r="728" spans="7:35" s="1" customFormat="1" x14ac:dyDescent="0.35">
      <c r="G728" s="5"/>
      <c r="H728" s="5"/>
      <c r="I728" s="5"/>
      <c r="J728" s="264"/>
      <c r="K728" s="264"/>
      <c r="P728" s="5"/>
      <c r="R728" s="278"/>
      <c r="S728" s="278"/>
      <c r="Y728"/>
      <c r="AF728" s="2"/>
      <c r="AG728" s="4"/>
      <c r="AH728" s="293"/>
      <c r="AI728" s="3"/>
    </row>
    <row r="729" spans="7:35" s="1" customFormat="1" x14ac:dyDescent="0.35">
      <c r="G729" s="5"/>
      <c r="H729" s="5"/>
      <c r="I729" s="5"/>
      <c r="J729" s="264"/>
      <c r="K729" s="264"/>
      <c r="P729" s="5"/>
      <c r="R729" s="278"/>
      <c r="S729" s="278"/>
      <c r="Y729"/>
      <c r="AF729" s="2"/>
      <c r="AG729" s="4"/>
      <c r="AH729" s="293"/>
      <c r="AI729" s="3"/>
    </row>
    <row r="730" spans="7:35" s="1" customFormat="1" x14ac:dyDescent="0.35">
      <c r="G730" s="5"/>
      <c r="H730" s="5"/>
      <c r="I730" s="5"/>
      <c r="J730" s="264"/>
      <c r="K730" s="264"/>
      <c r="P730" s="5"/>
      <c r="R730" s="278"/>
      <c r="S730" s="278"/>
      <c r="Y730"/>
      <c r="AF730" s="2"/>
      <c r="AG730" s="4"/>
      <c r="AH730" s="293"/>
      <c r="AI730" s="3"/>
    </row>
    <row r="731" spans="7:35" s="1" customFormat="1" x14ac:dyDescent="0.35">
      <c r="G731" s="5"/>
      <c r="H731" s="5"/>
      <c r="I731" s="5"/>
      <c r="J731" s="264"/>
      <c r="K731" s="264"/>
      <c r="P731" s="5"/>
      <c r="R731" s="278"/>
      <c r="S731" s="278"/>
      <c r="Y731"/>
      <c r="AF731" s="2"/>
      <c r="AG731" s="4"/>
      <c r="AH731" s="293"/>
      <c r="AI731" s="3"/>
    </row>
    <row r="732" spans="7:35" s="1" customFormat="1" x14ac:dyDescent="0.35">
      <c r="G732" s="5"/>
      <c r="H732" s="5"/>
      <c r="I732" s="5"/>
      <c r="J732" s="264"/>
      <c r="K732" s="264"/>
      <c r="P732" s="5"/>
      <c r="R732" s="278"/>
      <c r="S732" s="278"/>
      <c r="Y732"/>
      <c r="AF732" s="2"/>
      <c r="AG732" s="4"/>
      <c r="AH732" s="293"/>
      <c r="AI732" s="3"/>
    </row>
    <row r="733" spans="7:35" s="1" customFormat="1" x14ac:dyDescent="0.35">
      <c r="G733" s="5"/>
      <c r="H733" s="5"/>
      <c r="I733" s="5"/>
      <c r="J733" s="264"/>
      <c r="K733" s="264"/>
      <c r="P733" s="5"/>
      <c r="R733" s="278"/>
      <c r="S733" s="278"/>
      <c r="Y733"/>
      <c r="AF733" s="2"/>
      <c r="AG733" s="4"/>
      <c r="AH733" s="293"/>
      <c r="AI733" s="3"/>
    </row>
    <row r="734" spans="7:35" s="1" customFormat="1" x14ac:dyDescent="0.35">
      <c r="G734" s="5"/>
      <c r="H734" s="5"/>
      <c r="I734" s="5"/>
      <c r="J734" s="264"/>
      <c r="K734" s="264"/>
      <c r="P734" s="5"/>
      <c r="R734" s="278"/>
      <c r="S734" s="278"/>
      <c r="Y734"/>
      <c r="AF734" s="2"/>
      <c r="AG734" s="4"/>
      <c r="AH734" s="293"/>
      <c r="AI734" s="3"/>
    </row>
    <row r="735" spans="7:35" s="1" customFormat="1" x14ac:dyDescent="0.35">
      <c r="G735" s="5"/>
      <c r="H735" s="5"/>
      <c r="I735" s="5"/>
      <c r="J735" s="264"/>
      <c r="K735" s="264"/>
      <c r="P735" s="5"/>
      <c r="R735" s="278"/>
      <c r="S735" s="278"/>
      <c r="Y735"/>
      <c r="AF735" s="2"/>
      <c r="AG735" s="4"/>
      <c r="AH735" s="293"/>
      <c r="AI735" s="3"/>
    </row>
    <row r="736" spans="7:35" s="1" customFormat="1" x14ac:dyDescent="0.35">
      <c r="G736" s="5"/>
      <c r="H736" s="5"/>
      <c r="I736" s="5"/>
      <c r="J736" s="264"/>
      <c r="K736" s="264"/>
      <c r="P736" s="5"/>
      <c r="R736" s="278"/>
      <c r="S736" s="278"/>
      <c r="Y736"/>
      <c r="AF736" s="2"/>
      <c r="AG736" s="4"/>
      <c r="AH736" s="293"/>
      <c r="AI736" s="3"/>
    </row>
    <row r="737" spans="7:35" s="1" customFormat="1" x14ac:dyDescent="0.35">
      <c r="G737" s="5"/>
      <c r="H737" s="5"/>
      <c r="I737" s="5"/>
      <c r="J737" s="264"/>
      <c r="K737" s="264"/>
      <c r="P737" s="5"/>
      <c r="R737" s="278"/>
      <c r="S737" s="278"/>
      <c r="Y737"/>
      <c r="AF737" s="2"/>
      <c r="AG737" s="4"/>
      <c r="AH737" s="293"/>
      <c r="AI737" s="3"/>
    </row>
    <row r="738" spans="7:35" s="1" customFormat="1" x14ac:dyDescent="0.35">
      <c r="G738" s="5"/>
      <c r="H738" s="5"/>
      <c r="I738" s="5"/>
      <c r="J738" s="264"/>
      <c r="K738" s="264"/>
      <c r="P738" s="5"/>
      <c r="R738" s="278"/>
      <c r="S738" s="278"/>
      <c r="Y738"/>
      <c r="AF738" s="2"/>
      <c r="AG738" s="4"/>
      <c r="AH738" s="293"/>
      <c r="AI738" s="3"/>
    </row>
    <row r="739" spans="7:35" s="1" customFormat="1" x14ac:dyDescent="0.35">
      <c r="G739" s="5"/>
      <c r="H739" s="5"/>
      <c r="I739" s="5"/>
      <c r="J739" s="264"/>
      <c r="K739" s="264"/>
      <c r="P739" s="5"/>
      <c r="R739" s="278"/>
      <c r="S739" s="278"/>
      <c r="Y739"/>
      <c r="AF739" s="2"/>
      <c r="AG739" s="4"/>
      <c r="AH739" s="293"/>
      <c r="AI739" s="3"/>
    </row>
    <row r="740" spans="7:35" s="1" customFormat="1" x14ac:dyDescent="0.35">
      <c r="G740" s="5"/>
      <c r="H740" s="5"/>
      <c r="I740" s="5"/>
      <c r="J740" s="264"/>
      <c r="K740" s="264"/>
      <c r="P740" s="5"/>
      <c r="R740" s="278"/>
      <c r="S740" s="278"/>
      <c r="Y740"/>
      <c r="AF740" s="2"/>
      <c r="AG740" s="4"/>
      <c r="AH740" s="293"/>
      <c r="AI740" s="3"/>
    </row>
    <row r="741" spans="7:35" s="1" customFormat="1" x14ac:dyDescent="0.35">
      <c r="G741" s="5"/>
      <c r="H741" s="5"/>
      <c r="I741" s="5"/>
      <c r="J741" s="264"/>
      <c r="K741" s="264"/>
      <c r="P741" s="5"/>
      <c r="R741" s="278"/>
      <c r="S741" s="278"/>
      <c r="Y741"/>
      <c r="AF741" s="2"/>
      <c r="AG741" s="4"/>
      <c r="AH741" s="293"/>
      <c r="AI741" s="3"/>
    </row>
    <row r="742" spans="7:35" s="1" customFormat="1" x14ac:dyDescent="0.35">
      <c r="G742" s="5"/>
      <c r="H742" s="5"/>
      <c r="I742" s="5"/>
      <c r="J742" s="264"/>
      <c r="K742" s="264"/>
      <c r="P742" s="5"/>
      <c r="R742" s="278"/>
      <c r="S742" s="278"/>
      <c r="Y742"/>
      <c r="AF742" s="2"/>
      <c r="AG742" s="4"/>
      <c r="AH742" s="293"/>
      <c r="AI742" s="3"/>
    </row>
    <row r="743" spans="7:35" s="1" customFormat="1" x14ac:dyDescent="0.35">
      <c r="G743" s="5"/>
      <c r="H743" s="5"/>
      <c r="I743" s="5"/>
      <c r="J743" s="264"/>
      <c r="K743" s="264"/>
      <c r="P743" s="5"/>
      <c r="R743" s="278"/>
      <c r="S743" s="278"/>
      <c r="Y743"/>
      <c r="AF743" s="2"/>
      <c r="AG743" s="4"/>
      <c r="AH743" s="293"/>
      <c r="AI743" s="3"/>
    </row>
    <row r="744" spans="7:35" s="1" customFormat="1" x14ac:dyDescent="0.35">
      <c r="G744" s="5"/>
      <c r="H744" s="5"/>
      <c r="I744" s="5"/>
      <c r="J744" s="264"/>
      <c r="K744" s="264"/>
      <c r="P744" s="5"/>
      <c r="R744" s="278"/>
      <c r="S744" s="278"/>
      <c r="Y744"/>
      <c r="AF744" s="2"/>
      <c r="AG744" s="4"/>
      <c r="AH744" s="293"/>
      <c r="AI744" s="3"/>
    </row>
    <row r="745" spans="7:35" s="1" customFormat="1" x14ac:dyDescent="0.35">
      <c r="G745" s="5"/>
      <c r="H745" s="5"/>
      <c r="I745" s="5"/>
      <c r="J745" s="264"/>
      <c r="K745" s="264"/>
      <c r="P745" s="5"/>
      <c r="R745" s="278"/>
      <c r="S745" s="278"/>
      <c r="Y745"/>
      <c r="AF745" s="2"/>
      <c r="AG745" s="4"/>
      <c r="AH745" s="293"/>
      <c r="AI745" s="3"/>
    </row>
    <row r="746" spans="7:35" s="1" customFormat="1" x14ac:dyDescent="0.35">
      <c r="G746" s="5"/>
      <c r="H746" s="5"/>
      <c r="I746" s="5"/>
      <c r="J746" s="264"/>
      <c r="K746" s="264"/>
      <c r="P746" s="5"/>
      <c r="R746" s="278"/>
      <c r="S746" s="278"/>
      <c r="Y746"/>
      <c r="AF746" s="2"/>
      <c r="AG746" s="4"/>
      <c r="AH746" s="293"/>
      <c r="AI746" s="3"/>
    </row>
    <row r="747" spans="7:35" s="1" customFormat="1" x14ac:dyDescent="0.35">
      <c r="G747" s="5"/>
      <c r="H747" s="5"/>
      <c r="I747" s="5"/>
      <c r="J747" s="264"/>
      <c r="K747" s="264"/>
      <c r="P747" s="5"/>
      <c r="R747" s="278"/>
      <c r="S747" s="278"/>
      <c r="Y747"/>
      <c r="AF747" s="2"/>
      <c r="AG747" s="4"/>
      <c r="AH747" s="293"/>
      <c r="AI747" s="3"/>
    </row>
    <row r="748" spans="7:35" s="1" customFormat="1" x14ac:dyDescent="0.35">
      <c r="G748" s="5"/>
      <c r="H748" s="5"/>
      <c r="I748" s="5"/>
      <c r="J748" s="264"/>
      <c r="K748" s="264"/>
      <c r="P748" s="5"/>
      <c r="R748" s="278"/>
      <c r="S748" s="278"/>
      <c r="Y748"/>
      <c r="AF748" s="2"/>
      <c r="AG748" s="4"/>
      <c r="AH748" s="293"/>
      <c r="AI748" s="3"/>
    </row>
    <row r="749" spans="7:35" s="1" customFormat="1" x14ac:dyDescent="0.35">
      <c r="G749" s="5"/>
      <c r="H749" s="5"/>
      <c r="I749" s="5"/>
      <c r="J749" s="264"/>
      <c r="K749" s="264"/>
      <c r="P749" s="5"/>
      <c r="R749" s="278"/>
      <c r="S749" s="278"/>
      <c r="Y749"/>
      <c r="AF749" s="2"/>
      <c r="AG749" s="4"/>
      <c r="AH749" s="293"/>
      <c r="AI749" s="3"/>
    </row>
    <row r="750" spans="7:35" s="1" customFormat="1" x14ac:dyDescent="0.35">
      <c r="G750" s="5"/>
      <c r="H750" s="5"/>
      <c r="I750" s="5"/>
      <c r="J750" s="264"/>
      <c r="K750" s="264"/>
      <c r="P750" s="5"/>
      <c r="R750" s="278"/>
      <c r="S750" s="278"/>
      <c r="Y750"/>
      <c r="AF750" s="2"/>
      <c r="AG750" s="4"/>
      <c r="AH750" s="293"/>
      <c r="AI750" s="3"/>
    </row>
    <row r="751" spans="7:35" s="1" customFormat="1" x14ac:dyDescent="0.35">
      <c r="G751" s="5"/>
      <c r="H751" s="5"/>
      <c r="I751" s="5"/>
      <c r="J751" s="264"/>
      <c r="K751" s="264"/>
      <c r="P751" s="5"/>
      <c r="R751" s="278"/>
      <c r="S751" s="278"/>
      <c r="Y751"/>
      <c r="AF751" s="2"/>
      <c r="AG751" s="4"/>
      <c r="AH751" s="293"/>
      <c r="AI751" s="3"/>
    </row>
    <row r="752" spans="7:35" s="1" customFormat="1" x14ac:dyDescent="0.35">
      <c r="G752" s="5"/>
      <c r="H752" s="5"/>
      <c r="I752" s="5"/>
      <c r="J752" s="264"/>
      <c r="K752" s="264"/>
      <c r="P752" s="5"/>
      <c r="R752" s="278"/>
      <c r="S752" s="278"/>
      <c r="Y752"/>
      <c r="AF752" s="2"/>
      <c r="AG752" s="4"/>
      <c r="AH752" s="293"/>
      <c r="AI752" s="3"/>
    </row>
    <row r="753" spans="7:35" s="1" customFormat="1" x14ac:dyDescent="0.35">
      <c r="G753" s="5"/>
      <c r="H753" s="5"/>
      <c r="I753" s="5"/>
      <c r="J753" s="264"/>
      <c r="K753" s="264"/>
      <c r="P753" s="5"/>
      <c r="R753" s="278"/>
      <c r="S753" s="278"/>
      <c r="Y753"/>
      <c r="AF753" s="2"/>
      <c r="AG753" s="4"/>
      <c r="AH753" s="293"/>
      <c r="AI753" s="3"/>
    </row>
    <row r="754" spans="7:35" s="1" customFormat="1" x14ac:dyDescent="0.35">
      <c r="G754" s="5"/>
      <c r="H754" s="5"/>
      <c r="I754" s="5"/>
      <c r="J754" s="264"/>
      <c r="K754" s="264"/>
      <c r="P754" s="5"/>
      <c r="R754" s="278"/>
      <c r="S754" s="278"/>
      <c r="Y754"/>
      <c r="AF754" s="2"/>
      <c r="AG754" s="4"/>
      <c r="AH754" s="293"/>
      <c r="AI754" s="3"/>
    </row>
    <row r="755" spans="7:35" s="1" customFormat="1" x14ac:dyDescent="0.35">
      <c r="G755" s="5"/>
      <c r="H755" s="5"/>
      <c r="I755" s="5"/>
      <c r="J755" s="264"/>
      <c r="K755" s="264"/>
      <c r="P755" s="5"/>
      <c r="R755" s="278"/>
      <c r="S755" s="278"/>
      <c r="Y755"/>
      <c r="AF755" s="2"/>
      <c r="AG755" s="4"/>
      <c r="AH755" s="293"/>
      <c r="AI755" s="3"/>
    </row>
    <row r="756" spans="7:35" s="1" customFormat="1" x14ac:dyDescent="0.35">
      <c r="G756" s="5"/>
      <c r="H756" s="5"/>
      <c r="I756" s="5"/>
      <c r="J756" s="264"/>
      <c r="K756" s="264"/>
      <c r="P756" s="5"/>
      <c r="R756" s="278"/>
      <c r="S756" s="278"/>
      <c r="Y756"/>
      <c r="AF756" s="2"/>
      <c r="AG756" s="4"/>
      <c r="AH756" s="293"/>
      <c r="AI756" s="3"/>
    </row>
    <row r="757" spans="7:35" s="1" customFormat="1" x14ac:dyDescent="0.35">
      <c r="G757" s="5"/>
      <c r="H757" s="5"/>
      <c r="I757" s="5"/>
      <c r="J757" s="264"/>
      <c r="K757" s="264"/>
      <c r="P757" s="5"/>
      <c r="R757" s="278"/>
      <c r="S757" s="278"/>
      <c r="Y757"/>
      <c r="AF757" s="2"/>
      <c r="AG757" s="4"/>
      <c r="AH757" s="293"/>
      <c r="AI757" s="3"/>
    </row>
    <row r="758" spans="7:35" s="1" customFormat="1" x14ac:dyDescent="0.35">
      <c r="G758" s="5"/>
      <c r="H758" s="5"/>
      <c r="I758" s="5"/>
      <c r="J758" s="264"/>
      <c r="K758" s="264"/>
      <c r="P758" s="5"/>
      <c r="R758" s="278"/>
      <c r="S758" s="278"/>
      <c r="Y758"/>
      <c r="AF758" s="2"/>
      <c r="AG758" s="4"/>
      <c r="AH758" s="293"/>
      <c r="AI758" s="3"/>
    </row>
    <row r="759" spans="7:35" s="1" customFormat="1" x14ac:dyDescent="0.35">
      <c r="G759" s="5"/>
      <c r="H759" s="5"/>
      <c r="I759" s="5"/>
      <c r="J759" s="264"/>
      <c r="K759" s="264"/>
      <c r="P759" s="5"/>
      <c r="R759" s="278"/>
      <c r="S759" s="278"/>
      <c r="Y759"/>
      <c r="AF759" s="2"/>
      <c r="AG759" s="4"/>
      <c r="AH759" s="293"/>
      <c r="AI759" s="3"/>
    </row>
    <row r="760" spans="7:35" s="1" customFormat="1" x14ac:dyDescent="0.35">
      <c r="G760" s="5"/>
      <c r="H760" s="5"/>
      <c r="I760" s="5"/>
      <c r="J760" s="264"/>
      <c r="K760" s="264"/>
      <c r="P760" s="5"/>
      <c r="R760" s="278"/>
      <c r="S760" s="278"/>
      <c r="Y760"/>
      <c r="AF760" s="2"/>
      <c r="AG760" s="4"/>
      <c r="AH760" s="293"/>
      <c r="AI760" s="3"/>
    </row>
    <row r="761" spans="7:35" s="1" customFormat="1" x14ac:dyDescent="0.35">
      <c r="G761" s="5"/>
      <c r="H761" s="5"/>
      <c r="I761" s="5"/>
      <c r="J761" s="264"/>
      <c r="K761" s="264"/>
      <c r="P761" s="5"/>
      <c r="R761" s="278"/>
      <c r="S761" s="278"/>
      <c r="Y761"/>
      <c r="AF761" s="2"/>
      <c r="AG761" s="4"/>
      <c r="AH761" s="293"/>
      <c r="AI761" s="3"/>
    </row>
    <row r="762" spans="7:35" s="1" customFormat="1" x14ac:dyDescent="0.35">
      <c r="G762" s="5"/>
      <c r="H762" s="5"/>
      <c r="I762" s="5"/>
      <c r="J762" s="264"/>
      <c r="K762" s="264"/>
      <c r="P762" s="5"/>
      <c r="R762" s="278"/>
      <c r="S762" s="278"/>
      <c r="Y762"/>
      <c r="AF762" s="2"/>
      <c r="AG762" s="4"/>
      <c r="AH762" s="293"/>
      <c r="AI762" s="3"/>
    </row>
    <row r="763" spans="7:35" s="1" customFormat="1" x14ac:dyDescent="0.35">
      <c r="G763" s="5"/>
      <c r="H763" s="5"/>
      <c r="I763" s="5"/>
      <c r="J763" s="264"/>
      <c r="K763" s="264"/>
      <c r="P763" s="5"/>
      <c r="R763" s="278"/>
      <c r="S763" s="278"/>
      <c r="Y763"/>
      <c r="AF763" s="2"/>
      <c r="AG763" s="4"/>
      <c r="AH763" s="293"/>
      <c r="AI763" s="3"/>
    </row>
    <row r="764" spans="7:35" s="1" customFormat="1" x14ac:dyDescent="0.35">
      <c r="G764" s="5"/>
      <c r="H764" s="5"/>
      <c r="I764" s="5"/>
      <c r="J764" s="264"/>
      <c r="K764" s="264"/>
      <c r="P764" s="5"/>
      <c r="R764" s="278"/>
      <c r="S764" s="278"/>
      <c r="Y764"/>
      <c r="AF764" s="2"/>
      <c r="AG764" s="4"/>
      <c r="AH764" s="293"/>
      <c r="AI764" s="3"/>
    </row>
    <row r="765" spans="7:35" s="1" customFormat="1" x14ac:dyDescent="0.35">
      <c r="G765" s="5"/>
      <c r="H765" s="5"/>
      <c r="I765" s="5"/>
      <c r="J765" s="264"/>
      <c r="K765" s="264"/>
      <c r="P765" s="5"/>
      <c r="R765" s="278"/>
      <c r="S765" s="278"/>
      <c r="Y765"/>
      <c r="AF765" s="2"/>
      <c r="AG765" s="4"/>
      <c r="AH765" s="293"/>
      <c r="AI765" s="3"/>
    </row>
    <row r="766" spans="7:35" s="1" customFormat="1" x14ac:dyDescent="0.35">
      <c r="G766" s="5"/>
      <c r="H766" s="5"/>
      <c r="I766" s="5"/>
      <c r="J766" s="264"/>
      <c r="K766" s="264"/>
      <c r="P766" s="5"/>
      <c r="R766" s="278"/>
      <c r="S766" s="278"/>
      <c r="Y766"/>
      <c r="AF766" s="2"/>
      <c r="AG766" s="4"/>
      <c r="AH766" s="293"/>
      <c r="AI766" s="3"/>
    </row>
    <row r="767" spans="7:35" s="1" customFormat="1" x14ac:dyDescent="0.35">
      <c r="G767" s="5"/>
      <c r="H767" s="5"/>
      <c r="I767" s="5"/>
      <c r="J767" s="264"/>
      <c r="K767" s="264"/>
      <c r="P767" s="5"/>
      <c r="R767" s="278"/>
      <c r="S767" s="278"/>
      <c r="Y767"/>
      <c r="AF767" s="2"/>
      <c r="AG767" s="4"/>
      <c r="AH767" s="293"/>
      <c r="AI767" s="3"/>
    </row>
    <row r="768" spans="7:35" s="1" customFormat="1" x14ac:dyDescent="0.35">
      <c r="G768" s="5"/>
      <c r="H768" s="5"/>
      <c r="I768" s="5"/>
      <c r="J768" s="264"/>
      <c r="K768" s="264"/>
      <c r="P768" s="5"/>
      <c r="R768" s="278"/>
      <c r="S768" s="278"/>
      <c r="Y768"/>
      <c r="AF768" s="2"/>
      <c r="AG768" s="4"/>
      <c r="AH768" s="293"/>
      <c r="AI768" s="3"/>
    </row>
    <row r="769" spans="7:35" s="1" customFormat="1" x14ac:dyDescent="0.35">
      <c r="G769" s="5"/>
      <c r="H769" s="5"/>
      <c r="I769" s="5"/>
      <c r="J769" s="264"/>
      <c r="K769" s="264"/>
      <c r="P769" s="5"/>
      <c r="R769" s="278"/>
      <c r="S769" s="278"/>
      <c r="Y769"/>
      <c r="AF769" s="2"/>
      <c r="AG769" s="4"/>
      <c r="AH769" s="293"/>
      <c r="AI769" s="3"/>
    </row>
    <row r="770" spans="7:35" s="1" customFormat="1" x14ac:dyDescent="0.35">
      <c r="G770" s="5"/>
      <c r="H770" s="5"/>
      <c r="I770" s="5"/>
      <c r="J770" s="264"/>
      <c r="K770" s="264"/>
      <c r="P770" s="5"/>
      <c r="R770" s="278"/>
      <c r="S770" s="278"/>
      <c r="Y770"/>
      <c r="AF770" s="2"/>
      <c r="AG770" s="4"/>
      <c r="AH770" s="293"/>
      <c r="AI770" s="3"/>
    </row>
    <row r="771" spans="7:35" s="1" customFormat="1" x14ac:dyDescent="0.35">
      <c r="G771" s="5"/>
      <c r="H771" s="5"/>
      <c r="I771" s="5"/>
      <c r="J771" s="264"/>
      <c r="K771" s="264"/>
      <c r="P771" s="5"/>
      <c r="R771" s="278"/>
      <c r="S771" s="278"/>
      <c r="Y771"/>
      <c r="AF771" s="2"/>
      <c r="AG771" s="4"/>
      <c r="AH771" s="293"/>
      <c r="AI771" s="3"/>
    </row>
    <row r="772" spans="7:35" s="1" customFormat="1" x14ac:dyDescent="0.35">
      <c r="G772" s="5"/>
      <c r="H772" s="5"/>
      <c r="I772" s="5"/>
      <c r="J772" s="264"/>
      <c r="K772" s="264"/>
      <c r="P772" s="5"/>
      <c r="R772" s="278"/>
      <c r="S772" s="278"/>
      <c r="Y772"/>
      <c r="AF772" s="2"/>
      <c r="AG772" s="4"/>
      <c r="AH772" s="293"/>
      <c r="AI772" s="3"/>
    </row>
    <row r="773" spans="7:35" s="1" customFormat="1" x14ac:dyDescent="0.35">
      <c r="G773" s="5"/>
      <c r="H773" s="5"/>
      <c r="I773" s="5"/>
      <c r="J773" s="264"/>
      <c r="K773" s="264"/>
      <c r="P773" s="5"/>
      <c r="R773" s="278"/>
      <c r="S773" s="278"/>
      <c r="Y773"/>
      <c r="AF773" s="2"/>
      <c r="AG773" s="4"/>
      <c r="AH773" s="293"/>
      <c r="AI773" s="3"/>
    </row>
    <row r="774" spans="7:35" s="1" customFormat="1" x14ac:dyDescent="0.35">
      <c r="G774" s="5"/>
      <c r="H774" s="5"/>
      <c r="I774" s="5"/>
      <c r="J774" s="264"/>
      <c r="K774" s="264"/>
      <c r="P774" s="5"/>
      <c r="R774" s="278"/>
      <c r="S774" s="278"/>
      <c r="Y774"/>
      <c r="AF774" s="2"/>
      <c r="AG774" s="4"/>
      <c r="AH774" s="293"/>
      <c r="AI774" s="3"/>
    </row>
    <row r="775" spans="7:35" s="1" customFormat="1" x14ac:dyDescent="0.35">
      <c r="G775" s="5"/>
      <c r="H775" s="5"/>
      <c r="I775" s="5"/>
      <c r="J775" s="264"/>
      <c r="K775" s="264"/>
      <c r="P775" s="5"/>
      <c r="R775" s="278"/>
      <c r="S775" s="278"/>
      <c r="Y775"/>
      <c r="AF775" s="2"/>
      <c r="AG775" s="4"/>
      <c r="AH775" s="293"/>
      <c r="AI775" s="3"/>
    </row>
    <row r="776" spans="7:35" s="1" customFormat="1" x14ac:dyDescent="0.35">
      <c r="G776" s="5"/>
      <c r="H776" s="5"/>
      <c r="I776" s="5"/>
      <c r="J776" s="264"/>
      <c r="K776" s="264"/>
      <c r="P776" s="5"/>
      <c r="R776" s="278"/>
      <c r="S776" s="278"/>
      <c r="Y776"/>
      <c r="AF776" s="2"/>
      <c r="AG776" s="4"/>
      <c r="AH776" s="293"/>
      <c r="AI776" s="3"/>
    </row>
    <row r="777" spans="7:35" s="1" customFormat="1" x14ac:dyDescent="0.35">
      <c r="G777" s="5"/>
      <c r="H777" s="5"/>
      <c r="I777" s="5"/>
      <c r="J777" s="264"/>
      <c r="K777" s="264"/>
      <c r="P777" s="5"/>
      <c r="R777" s="278"/>
      <c r="S777" s="278"/>
      <c r="Y777"/>
      <c r="AF777" s="2"/>
      <c r="AG777" s="4"/>
      <c r="AH777" s="293"/>
      <c r="AI777" s="3"/>
    </row>
    <row r="778" spans="7:35" s="1" customFormat="1" x14ac:dyDescent="0.35">
      <c r="G778" s="5"/>
      <c r="H778" s="5"/>
      <c r="I778" s="5"/>
      <c r="J778" s="264"/>
      <c r="K778" s="264"/>
      <c r="P778" s="5"/>
      <c r="R778" s="278"/>
      <c r="S778" s="278"/>
      <c r="Y778"/>
      <c r="AF778" s="2"/>
      <c r="AG778" s="4"/>
      <c r="AH778" s="293"/>
      <c r="AI778" s="3"/>
    </row>
    <row r="779" spans="7:35" s="1" customFormat="1" x14ac:dyDescent="0.35">
      <c r="G779" s="5"/>
      <c r="H779" s="5"/>
      <c r="I779" s="5"/>
      <c r="J779" s="264"/>
      <c r="K779" s="264"/>
      <c r="P779" s="5"/>
      <c r="R779" s="278"/>
      <c r="S779" s="278"/>
      <c r="Y779"/>
      <c r="AF779" s="2"/>
      <c r="AG779" s="4"/>
      <c r="AH779" s="293"/>
      <c r="AI779" s="3"/>
    </row>
    <row r="780" spans="7:35" s="1" customFormat="1" x14ac:dyDescent="0.35">
      <c r="G780" s="5"/>
      <c r="H780" s="5"/>
      <c r="I780" s="5"/>
      <c r="J780" s="264"/>
      <c r="K780" s="264"/>
      <c r="P780" s="5"/>
      <c r="R780" s="278"/>
      <c r="S780" s="278"/>
      <c r="Y780"/>
      <c r="AF780" s="2"/>
      <c r="AG780" s="4"/>
      <c r="AH780" s="293"/>
      <c r="AI780" s="3"/>
    </row>
    <row r="781" spans="7:35" s="1" customFormat="1" x14ac:dyDescent="0.35">
      <c r="G781" s="5"/>
      <c r="H781" s="5"/>
      <c r="I781" s="5"/>
      <c r="J781" s="264"/>
      <c r="K781" s="264"/>
      <c r="P781" s="5"/>
      <c r="R781" s="278"/>
      <c r="S781" s="278"/>
      <c r="Y781"/>
      <c r="AF781" s="2"/>
      <c r="AG781" s="4"/>
      <c r="AH781" s="293"/>
      <c r="AI781" s="3"/>
    </row>
    <row r="782" spans="7:35" s="1" customFormat="1" x14ac:dyDescent="0.35">
      <c r="G782" s="5"/>
      <c r="H782" s="5"/>
      <c r="I782" s="5"/>
      <c r="J782" s="264"/>
      <c r="K782" s="264"/>
      <c r="P782" s="5"/>
      <c r="R782" s="278"/>
      <c r="S782" s="278"/>
      <c r="Y782"/>
      <c r="AF782" s="2"/>
      <c r="AG782" s="4"/>
      <c r="AH782" s="293"/>
      <c r="AI782" s="3"/>
    </row>
    <row r="783" spans="7:35" s="1" customFormat="1" x14ac:dyDescent="0.35">
      <c r="G783" s="5"/>
      <c r="H783" s="5"/>
      <c r="I783" s="5"/>
      <c r="J783" s="264"/>
      <c r="K783" s="264"/>
      <c r="P783" s="5"/>
      <c r="R783" s="278"/>
      <c r="S783" s="278"/>
      <c r="Y783"/>
      <c r="AF783" s="2"/>
      <c r="AG783" s="4"/>
      <c r="AH783" s="293"/>
      <c r="AI783" s="3"/>
    </row>
    <row r="784" spans="7:35" s="1" customFormat="1" x14ac:dyDescent="0.35">
      <c r="G784" s="5"/>
      <c r="H784" s="5"/>
      <c r="I784" s="5"/>
      <c r="J784" s="264"/>
      <c r="K784" s="264"/>
      <c r="P784" s="5"/>
      <c r="R784" s="278"/>
      <c r="S784" s="278"/>
      <c r="Y784"/>
      <c r="AF784" s="2"/>
      <c r="AG784" s="4"/>
      <c r="AH784" s="293"/>
      <c r="AI784" s="3"/>
    </row>
    <row r="785" spans="7:35" s="1" customFormat="1" x14ac:dyDescent="0.35">
      <c r="G785" s="5"/>
      <c r="H785" s="5"/>
      <c r="I785" s="5"/>
      <c r="J785" s="264"/>
      <c r="K785" s="264"/>
      <c r="P785" s="5"/>
      <c r="R785" s="278"/>
      <c r="S785" s="278"/>
      <c r="Y785"/>
      <c r="AF785" s="2"/>
      <c r="AG785" s="4"/>
      <c r="AH785" s="293"/>
      <c r="AI785" s="3"/>
    </row>
    <row r="786" spans="7:35" s="1" customFormat="1" x14ac:dyDescent="0.35">
      <c r="G786" s="5"/>
      <c r="H786" s="5"/>
      <c r="I786" s="5"/>
      <c r="J786" s="264"/>
      <c r="K786" s="264"/>
      <c r="P786" s="5"/>
      <c r="R786" s="278"/>
      <c r="S786" s="278"/>
      <c r="Y786"/>
      <c r="AF786" s="2"/>
      <c r="AG786" s="4"/>
      <c r="AH786" s="293"/>
      <c r="AI786" s="3"/>
    </row>
    <row r="787" spans="7:35" s="1" customFormat="1" x14ac:dyDescent="0.35">
      <c r="G787" s="5"/>
      <c r="H787" s="5"/>
      <c r="I787" s="5"/>
      <c r="J787" s="264"/>
      <c r="K787" s="264"/>
      <c r="P787" s="5"/>
      <c r="R787" s="278"/>
      <c r="S787" s="278"/>
      <c r="Y787"/>
      <c r="AF787" s="2"/>
      <c r="AG787" s="4"/>
      <c r="AH787" s="293"/>
      <c r="AI787" s="3"/>
    </row>
    <row r="788" spans="7:35" s="1" customFormat="1" x14ac:dyDescent="0.35">
      <c r="G788" s="5"/>
      <c r="H788" s="5"/>
      <c r="I788" s="5"/>
      <c r="J788" s="264"/>
      <c r="K788" s="264"/>
      <c r="P788" s="5"/>
      <c r="R788" s="278"/>
      <c r="S788" s="278"/>
      <c r="Y788"/>
      <c r="AF788" s="2"/>
      <c r="AG788" s="4"/>
      <c r="AH788" s="293"/>
      <c r="AI788" s="3"/>
    </row>
    <row r="789" spans="7:35" s="1" customFormat="1" x14ac:dyDescent="0.35">
      <c r="G789" s="5"/>
      <c r="H789" s="5"/>
      <c r="I789" s="5"/>
      <c r="J789" s="264"/>
      <c r="K789" s="264"/>
      <c r="P789" s="5"/>
      <c r="R789" s="278"/>
      <c r="S789" s="278"/>
      <c r="Y789"/>
      <c r="AF789" s="2"/>
      <c r="AG789" s="4"/>
      <c r="AH789" s="293"/>
      <c r="AI789" s="3"/>
    </row>
    <row r="790" spans="7:35" s="1" customFormat="1" x14ac:dyDescent="0.35">
      <c r="G790" s="5"/>
      <c r="H790" s="5"/>
      <c r="I790" s="5"/>
      <c r="J790" s="264"/>
      <c r="K790" s="264"/>
      <c r="P790" s="5"/>
      <c r="R790" s="278"/>
      <c r="S790" s="278"/>
      <c r="Y790"/>
      <c r="AF790" s="2"/>
      <c r="AG790" s="4"/>
      <c r="AH790" s="293"/>
      <c r="AI790" s="3"/>
    </row>
    <row r="791" spans="7:35" s="1" customFormat="1" x14ac:dyDescent="0.35">
      <c r="G791" s="5"/>
      <c r="H791" s="5"/>
      <c r="I791" s="5"/>
      <c r="J791" s="264"/>
      <c r="K791" s="264"/>
      <c r="P791" s="5"/>
      <c r="R791" s="278"/>
      <c r="S791" s="278"/>
      <c r="Y791"/>
      <c r="AF791" s="2"/>
      <c r="AG791" s="4"/>
      <c r="AH791" s="293"/>
      <c r="AI791" s="3"/>
    </row>
    <row r="792" spans="7:35" s="1" customFormat="1" x14ac:dyDescent="0.35">
      <c r="G792" s="5"/>
      <c r="H792" s="5"/>
      <c r="I792" s="5"/>
      <c r="J792" s="264"/>
      <c r="K792" s="264"/>
      <c r="P792" s="5"/>
      <c r="R792" s="278"/>
      <c r="S792" s="278"/>
      <c r="Y792"/>
      <c r="AF792" s="2"/>
      <c r="AG792" s="4"/>
      <c r="AH792" s="293"/>
      <c r="AI792" s="3"/>
    </row>
    <row r="793" spans="7:35" s="1" customFormat="1" x14ac:dyDescent="0.35">
      <c r="G793" s="5"/>
      <c r="H793" s="5"/>
      <c r="I793" s="5"/>
      <c r="J793" s="264"/>
      <c r="K793" s="264"/>
      <c r="P793" s="5"/>
      <c r="R793" s="278"/>
      <c r="S793" s="278"/>
      <c r="Y793"/>
      <c r="AF793" s="2"/>
      <c r="AG793" s="4"/>
      <c r="AH793" s="293"/>
      <c r="AI793" s="3"/>
    </row>
    <row r="794" spans="7:35" s="1" customFormat="1" x14ac:dyDescent="0.35">
      <c r="G794" s="5"/>
      <c r="H794" s="5"/>
      <c r="I794" s="5"/>
      <c r="J794" s="264"/>
      <c r="K794" s="264"/>
      <c r="P794" s="5"/>
      <c r="R794" s="278"/>
      <c r="S794" s="278"/>
      <c r="Y794"/>
      <c r="AF794" s="2"/>
      <c r="AG794" s="4"/>
      <c r="AH794" s="293"/>
      <c r="AI794" s="3"/>
    </row>
    <row r="795" spans="7:35" s="1" customFormat="1" x14ac:dyDescent="0.35">
      <c r="G795" s="5"/>
      <c r="H795" s="5"/>
      <c r="I795" s="5"/>
      <c r="J795" s="264"/>
      <c r="K795" s="264"/>
      <c r="P795" s="5"/>
      <c r="R795" s="278"/>
      <c r="S795" s="278"/>
      <c r="Y795"/>
      <c r="AF795" s="2"/>
      <c r="AG795" s="4"/>
      <c r="AH795" s="293"/>
      <c r="AI795" s="3"/>
    </row>
    <row r="796" spans="7:35" s="1" customFormat="1" x14ac:dyDescent="0.35">
      <c r="G796" s="5"/>
      <c r="H796" s="5"/>
      <c r="I796" s="5"/>
      <c r="J796" s="264"/>
      <c r="K796" s="264"/>
      <c r="P796" s="5"/>
      <c r="R796" s="278"/>
      <c r="S796" s="278"/>
      <c r="Y796"/>
      <c r="AF796" s="2"/>
      <c r="AG796" s="4"/>
      <c r="AH796" s="293"/>
      <c r="AI796" s="3"/>
    </row>
    <row r="797" spans="7:35" s="1" customFormat="1" x14ac:dyDescent="0.35">
      <c r="G797" s="5"/>
      <c r="H797" s="5"/>
      <c r="I797" s="5"/>
      <c r="J797" s="264"/>
      <c r="K797" s="264"/>
      <c r="P797" s="5"/>
      <c r="R797" s="278"/>
      <c r="S797" s="278"/>
      <c r="Y797"/>
      <c r="AF797" s="2"/>
      <c r="AG797" s="4"/>
      <c r="AH797" s="293"/>
      <c r="AI797" s="3"/>
    </row>
    <row r="798" spans="7:35" s="1" customFormat="1" x14ac:dyDescent="0.35">
      <c r="G798" s="5"/>
      <c r="H798" s="5"/>
      <c r="I798" s="5"/>
      <c r="J798" s="264"/>
      <c r="K798" s="264"/>
      <c r="P798" s="5"/>
      <c r="R798" s="278"/>
      <c r="S798" s="278"/>
      <c r="Y798"/>
      <c r="AF798" s="2"/>
      <c r="AG798" s="4"/>
      <c r="AH798" s="293"/>
      <c r="AI798" s="3"/>
    </row>
    <row r="799" spans="7:35" s="1" customFormat="1" x14ac:dyDescent="0.35">
      <c r="G799" s="5"/>
      <c r="H799" s="5"/>
      <c r="I799" s="5"/>
      <c r="J799" s="264"/>
      <c r="K799" s="264"/>
      <c r="P799" s="5"/>
      <c r="R799" s="278"/>
      <c r="S799" s="278"/>
      <c r="Y799"/>
      <c r="AF799" s="2"/>
      <c r="AG799" s="4"/>
      <c r="AH799" s="293"/>
      <c r="AI799" s="3"/>
    </row>
    <row r="800" spans="7:35" s="1" customFormat="1" x14ac:dyDescent="0.35">
      <c r="G800" s="5"/>
      <c r="H800" s="5"/>
      <c r="I800" s="5"/>
      <c r="J800" s="264"/>
      <c r="K800" s="264"/>
      <c r="P800" s="5"/>
      <c r="R800" s="278"/>
      <c r="S800" s="278"/>
      <c r="Y800"/>
      <c r="AF800" s="2"/>
      <c r="AG800" s="4"/>
      <c r="AH800" s="293"/>
      <c r="AI800" s="3"/>
    </row>
    <row r="801" spans="7:35" s="1" customFormat="1" x14ac:dyDescent="0.35">
      <c r="G801" s="5"/>
      <c r="H801" s="5"/>
      <c r="I801" s="5"/>
      <c r="J801" s="264"/>
      <c r="K801" s="264"/>
      <c r="P801" s="5"/>
      <c r="R801" s="278"/>
      <c r="S801" s="278"/>
      <c r="Y801"/>
      <c r="AF801" s="2"/>
      <c r="AG801" s="4"/>
      <c r="AH801" s="293"/>
      <c r="AI801" s="3"/>
    </row>
    <row r="802" spans="7:35" s="1" customFormat="1" x14ac:dyDescent="0.35">
      <c r="G802" s="5"/>
      <c r="H802" s="5"/>
      <c r="I802" s="5"/>
      <c r="J802" s="264"/>
      <c r="K802" s="264"/>
      <c r="P802" s="5"/>
      <c r="R802" s="278"/>
      <c r="S802" s="278"/>
      <c r="Y802"/>
      <c r="AF802" s="2"/>
      <c r="AG802" s="4"/>
      <c r="AH802" s="293"/>
      <c r="AI802" s="3"/>
    </row>
    <row r="803" spans="7:35" s="1" customFormat="1" x14ac:dyDescent="0.35">
      <c r="G803" s="5"/>
      <c r="H803" s="5"/>
      <c r="I803" s="5"/>
      <c r="J803" s="264"/>
      <c r="K803" s="264"/>
      <c r="P803" s="5"/>
      <c r="R803" s="278"/>
      <c r="S803" s="278"/>
      <c r="Y803"/>
      <c r="AF803" s="2"/>
      <c r="AG803" s="4"/>
      <c r="AH803" s="293"/>
      <c r="AI803" s="3"/>
    </row>
    <row r="804" spans="7:35" s="1" customFormat="1" x14ac:dyDescent="0.35">
      <c r="G804" s="5"/>
      <c r="H804" s="5"/>
      <c r="I804" s="5"/>
      <c r="J804" s="264"/>
      <c r="K804" s="264"/>
      <c r="P804" s="5"/>
      <c r="R804" s="278"/>
      <c r="S804" s="278"/>
      <c r="Y804"/>
      <c r="AF804" s="2"/>
      <c r="AG804" s="4"/>
      <c r="AH804" s="293"/>
      <c r="AI804" s="3"/>
    </row>
    <row r="805" spans="7:35" s="1" customFormat="1" x14ac:dyDescent="0.35">
      <c r="G805" s="5"/>
      <c r="H805" s="5"/>
      <c r="I805" s="5"/>
      <c r="J805" s="264"/>
      <c r="K805" s="264"/>
      <c r="P805" s="5"/>
      <c r="R805" s="278"/>
      <c r="S805" s="278"/>
      <c r="Y805"/>
      <c r="AF805" s="2"/>
      <c r="AG805" s="4"/>
      <c r="AH805" s="293"/>
      <c r="AI805" s="3"/>
    </row>
    <row r="806" spans="7:35" s="1" customFormat="1" x14ac:dyDescent="0.35">
      <c r="G806" s="5"/>
      <c r="H806" s="5"/>
      <c r="I806" s="5"/>
      <c r="J806" s="264"/>
      <c r="K806" s="264"/>
      <c r="P806" s="5"/>
      <c r="R806" s="278"/>
      <c r="S806" s="278"/>
      <c r="Y806"/>
      <c r="AF806" s="2"/>
      <c r="AG806" s="4"/>
      <c r="AH806" s="293"/>
      <c r="AI806" s="3"/>
    </row>
    <row r="807" spans="7:35" s="1" customFormat="1" x14ac:dyDescent="0.35">
      <c r="G807" s="5"/>
      <c r="H807" s="5"/>
      <c r="I807" s="5"/>
      <c r="J807" s="264"/>
      <c r="K807" s="264"/>
      <c r="P807" s="5"/>
      <c r="R807" s="278"/>
      <c r="S807" s="278"/>
      <c r="Y807"/>
      <c r="AF807" s="2"/>
      <c r="AG807" s="4"/>
      <c r="AH807" s="293"/>
      <c r="AI807" s="3"/>
    </row>
    <row r="808" spans="7:35" s="1" customFormat="1" x14ac:dyDescent="0.35">
      <c r="G808" s="5"/>
      <c r="H808" s="5"/>
      <c r="I808" s="5"/>
      <c r="J808" s="264"/>
      <c r="K808" s="264"/>
      <c r="P808" s="5"/>
      <c r="R808" s="278"/>
      <c r="S808" s="278"/>
      <c r="Y808"/>
      <c r="AF808" s="2"/>
      <c r="AG808" s="4"/>
      <c r="AH808" s="293"/>
      <c r="AI808" s="3"/>
    </row>
    <row r="809" spans="7:35" s="1" customFormat="1" x14ac:dyDescent="0.35">
      <c r="G809" s="5"/>
      <c r="H809" s="5"/>
      <c r="I809" s="5"/>
      <c r="J809" s="264"/>
      <c r="K809" s="264"/>
      <c r="P809" s="5"/>
      <c r="R809" s="278"/>
      <c r="S809" s="278"/>
      <c r="Y809"/>
      <c r="AF809" s="2"/>
      <c r="AG809" s="4"/>
      <c r="AH809" s="293"/>
      <c r="AI809" s="3"/>
    </row>
    <row r="810" spans="7:35" s="1" customFormat="1" x14ac:dyDescent="0.35">
      <c r="G810" s="5"/>
      <c r="H810" s="5"/>
      <c r="I810" s="5"/>
      <c r="J810" s="264"/>
      <c r="K810" s="264"/>
      <c r="P810" s="5"/>
      <c r="R810" s="278"/>
      <c r="S810" s="278"/>
      <c r="Y810"/>
      <c r="AF810" s="2"/>
      <c r="AG810" s="4"/>
      <c r="AH810" s="293"/>
      <c r="AI810" s="3"/>
    </row>
    <row r="811" spans="7:35" s="1" customFormat="1" x14ac:dyDescent="0.35">
      <c r="G811" s="5"/>
      <c r="H811" s="5"/>
      <c r="I811" s="5"/>
      <c r="J811" s="264"/>
      <c r="K811" s="264"/>
      <c r="P811" s="5"/>
      <c r="R811" s="278"/>
      <c r="S811" s="278"/>
      <c r="Y811"/>
      <c r="AF811" s="2"/>
      <c r="AG811" s="4"/>
      <c r="AH811" s="293"/>
      <c r="AI811" s="3"/>
    </row>
    <row r="812" spans="7:35" s="1" customFormat="1" x14ac:dyDescent="0.35">
      <c r="G812" s="5"/>
      <c r="H812" s="5"/>
      <c r="I812" s="5"/>
      <c r="J812" s="264"/>
      <c r="K812" s="264"/>
      <c r="P812" s="5"/>
      <c r="R812" s="278"/>
      <c r="S812" s="278"/>
      <c r="Y812"/>
      <c r="AF812" s="2"/>
      <c r="AG812" s="4"/>
      <c r="AH812" s="293"/>
      <c r="AI812" s="3"/>
    </row>
    <row r="813" spans="7:35" s="1" customFormat="1" x14ac:dyDescent="0.35">
      <c r="G813" s="5"/>
      <c r="H813" s="5"/>
      <c r="I813" s="5"/>
      <c r="J813" s="264"/>
      <c r="K813" s="264"/>
      <c r="P813" s="5"/>
      <c r="R813" s="278"/>
      <c r="S813" s="278"/>
      <c r="Y813"/>
      <c r="AF813" s="2"/>
      <c r="AG813" s="4"/>
      <c r="AH813" s="293"/>
      <c r="AI813" s="3"/>
    </row>
    <row r="814" spans="7:35" s="1" customFormat="1" x14ac:dyDescent="0.35">
      <c r="G814" s="5"/>
      <c r="H814" s="5"/>
      <c r="I814" s="5"/>
      <c r="J814" s="264"/>
      <c r="K814" s="264"/>
      <c r="P814" s="5"/>
      <c r="R814" s="278"/>
      <c r="S814" s="278"/>
      <c r="Y814"/>
      <c r="AF814" s="2"/>
      <c r="AG814" s="4"/>
      <c r="AH814" s="293"/>
      <c r="AI814" s="3"/>
    </row>
    <row r="815" spans="7:35" s="1" customFormat="1" x14ac:dyDescent="0.35">
      <c r="G815" s="5"/>
      <c r="H815" s="5"/>
      <c r="I815" s="5"/>
      <c r="J815" s="264"/>
      <c r="K815" s="264"/>
      <c r="P815" s="5"/>
      <c r="R815" s="278"/>
      <c r="S815" s="278"/>
      <c r="Y815"/>
      <c r="AF815" s="2"/>
      <c r="AG815" s="4"/>
      <c r="AH815" s="293"/>
      <c r="AI815" s="3"/>
    </row>
    <row r="816" spans="7:35" s="1" customFormat="1" x14ac:dyDescent="0.35">
      <c r="G816" s="5"/>
      <c r="H816" s="5"/>
      <c r="I816" s="5"/>
      <c r="J816" s="264"/>
      <c r="K816" s="264"/>
      <c r="P816" s="5"/>
      <c r="R816" s="278"/>
      <c r="S816" s="278"/>
      <c r="Y816"/>
      <c r="AF816" s="2"/>
      <c r="AG816" s="4"/>
      <c r="AH816" s="293"/>
      <c r="AI816" s="3"/>
    </row>
    <row r="817" spans="7:35" s="1" customFormat="1" x14ac:dyDescent="0.35">
      <c r="G817" s="5"/>
      <c r="H817" s="5"/>
      <c r="I817" s="5"/>
      <c r="J817" s="264"/>
      <c r="K817" s="264"/>
      <c r="P817" s="5"/>
      <c r="R817" s="278"/>
      <c r="S817" s="278"/>
      <c r="Y817"/>
      <c r="AF817" s="2"/>
      <c r="AG817" s="4"/>
      <c r="AH817" s="293"/>
      <c r="AI817" s="3"/>
    </row>
    <row r="818" spans="7:35" s="1" customFormat="1" x14ac:dyDescent="0.35">
      <c r="G818" s="5"/>
      <c r="H818" s="5"/>
      <c r="I818" s="5"/>
      <c r="J818" s="264"/>
      <c r="K818" s="264"/>
      <c r="P818" s="5"/>
      <c r="R818" s="278"/>
      <c r="S818" s="278"/>
      <c r="Y818"/>
      <c r="AF818" s="2"/>
      <c r="AG818" s="4"/>
      <c r="AH818" s="293"/>
      <c r="AI818" s="3"/>
    </row>
    <row r="819" spans="7:35" s="1" customFormat="1" x14ac:dyDescent="0.35">
      <c r="G819" s="5"/>
      <c r="H819" s="5"/>
      <c r="I819" s="5"/>
      <c r="J819" s="264"/>
      <c r="K819" s="264"/>
      <c r="P819" s="5"/>
      <c r="R819" s="278"/>
      <c r="S819" s="278"/>
      <c r="Y819"/>
      <c r="AF819" s="2"/>
      <c r="AG819" s="4"/>
      <c r="AH819" s="293"/>
      <c r="AI819" s="3"/>
    </row>
    <row r="820" spans="7:35" s="1" customFormat="1" x14ac:dyDescent="0.35">
      <c r="G820" s="5"/>
      <c r="H820" s="5"/>
      <c r="I820" s="5"/>
      <c r="J820" s="264"/>
      <c r="K820" s="264"/>
      <c r="P820" s="5"/>
      <c r="R820" s="278"/>
      <c r="S820" s="278"/>
      <c r="Y820"/>
      <c r="AF820" s="2"/>
      <c r="AG820" s="4"/>
      <c r="AH820" s="293"/>
      <c r="AI820" s="3"/>
    </row>
    <row r="821" spans="7:35" s="1" customFormat="1" x14ac:dyDescent="0.35">
      <c r="G821" s="5"/>
      <c r="H821" s="5"/>
      <c r="I821" s="5"/>
      <c r="J821" s="264"/>
      <c r="K821" s="264"/>
      <c r="P821" s="5"/>
      <c r="R821" s="278"/>
      <c r="S821" s="278"/>
      <c r="Y821"/>
      <c r="AF821" s="2"/>
      <c r="AG821" s="4"/>
      <c r="AH821" s="293"/>
      <c r="AI821" s="3"/>
    </row>
    <row r="822" spans="7:35" s="1" customFormat="1" x14ac:dyDescent="0.35">
      <c r="G822" s="5"/>
      <c r="H822" s="5"/>
      <c r="I822" s="5"/>
      <c r="J822" s="264"/>
      <c r="K822" s="264"/>
      <c r="P822" s="5"/>
      <c r="R822" s="278"/>
      <c r="S822" s="278"/>
      <c r="Y822"/>
      <c r="AF822" s="2"/>
      <c r="AG822" s="4"/>
      <c r="AH822" s="293"/>
      <c r="AI822" s="3"/>
    </row>
    <row r="823" spans="7:35" s="1" customFormat="1" x14ac:dyDescent="0.35">
      <c r="G823" s="5"/>
      <c r="H823" s="5"/>
      <c r="I823" s="5"/>
      <c r="J823" s="264"/>
      <c r="K823" s="264"/>
      <c r="P823" s="5"/>
      <c r="R823" s="278"/>
      <c r="S823" s="278"/>
      <c r="Y823"/>
      <c r="AF823" s="2"/>
      <c r="AG823" s="4"/>
      <c r="AH823" s="293"/>
      <c r="AI823" s="3"/>
    </row>
    <row r="824" spans="7:35" s="1" customFormat="1" x14ac:dyDescent="0.35">
      <c r="G824" s="5"/>
      <c r="H824" s="5"/>
      <c r="I824" s="5"/>
      <c r="J824" s="264"/>
      <c r="K824" s="264"/>
      <c r="P824" s="5"/>
      <c r="R824" s="278"/>
      <c r="S824" s="278"/>
      <c r="Y824"/>
      <c r="AF824" s="2"/>
      <c r="AG824" s="4"/>
      <c r="AH824" s="293"/>
      <c r="AI824" s="3"/>
    </row>
    <row r="825" spans="7:35" s="1" customFormat="1" x14ac:dyDescent="0.35">
      <c r="G825" s="5"/>
      <c r="H825" s="5"/>
      <c r="I825" s="5"/>
      <c r="J825" s="264"/>
      <c r="K825" s="264"/>
      <c r="P825" s="5"/>
      <c r="R825" s="278"/>
      <c r="S825" s="278"/>
      <c r="Y825"/>
      <c r="AF825" s="2"/>
      <c r="AG825" s="4"/>
      <c r="AH825" s="293"/>
      <c r="AI825" s="3"/>
    </row>
    <row r="826" spans="7:35" s="1" customFormat="1" x14ac:dyDescent="0.35">
      <c r="G826" s="5"/>
      <c r="H826" s="5"/>
      <c r="I826" s="5"/>
      <c r="J826" s="264"/>
      <c r="K826" s="264"/>
      <c r="P826" s="5"/>
      <c r="R826" s="278"/>
      <c r="S826" s="278"/>
      <c r="Y826"/>
      <c r="AF826" s="2"/>
      <c r="AG826" s="4"/>
      <c r="AH826" s="293"/>
      <c r="AI826" s="3"/>
    </row>
    <row r="827" spans="7:35" s="1" customFormat="1" x14ac:dyDescent="0.35">
      <c r="G827" s="5"/>
      <c r="H827" s="5"/>
      <c r="I827" s="5"/>
      <c r="J827" s="264"/>
      <c r="K827" s="264"/>
      <c r="P827" s="5"/>
      <c r="R827" s="278"/>
      <c r="S827" s="278"/>
      <c r="Y827"/>
      <c r="AF827" s="2"/>
      <c r="AG827" s="4"/>
      <c r="AH827" s="293"/>
      <c r="AI827" s="3"/>
    </row>
    <row r="828" spans="7:35" s="1" customFormat="1" x14ac:dyDescent="0.35">
      <c r="G828" s="5"/>
      <c r="H828" s="5"/>
      <c r="I828" s="5"/>
      <c r="J828" s="264"/>
      <c r="K828" s="264"/>
      <c r="P828" s="5"/>
      <c r="R828" s="278"/>
      <c r="S828" s="278"/>
      <c r="Y828"/>
      <c r="AF828" s="2"/>
      <c r="AG828" s="4"/>
      <c r="AH828" s="293"/>
      <c r="AI828" s="3"/>
    </row>
    <row r="829" spans="7:35" s="1" customFormat="1" x14ac:dyDescent="0.35">
      <c r="G829" s="5"/>
      <c r="H829" s="5"/>
      <c r="I829" s="5"/>
      <c r="J829" s="264"/>
      <c r="K829" s="264"/>
      <c r="P829" s="5"/>
      <c r="R829" s="278"/>
      <c r="S829" s="278"/>
      <c r="Y829"/>
      <c r="AF829" s="2"/>
      <c r="AG829" s="4"/>
      <c r="AH829" s="293"/>
      <c r="AI829" s="3"/>
    </row>
    <row r="830" spans="7:35" s="1" customFormat="1" x14ac:dyDescent="0.35">
      <c r="G830" s="5"/>
      <c r="H830" s="5"/>
      <c r="I830" s="5"/>
      <c r="J830" s="264"/>
      <c r="K830" s="264"/>
      <c r="P830" s="5"/>
      <c r="R830" s="278"/>
      <c r="S830" s="278"/>
      <c r="Y830"/>
      <c r="AF830" s="2"/>
      <c r="AG830" s="4"/>
      <c r="AH830" s="293"/>
      <c r="AI830" s="3"/>
    </row>
    <row r="831" spans="7:35" s="1" customFormat="1" x14ac:dyDescent="0.35">
      <c r="G831" s="5"/>
      <c r="H831" s="5"/>
      <c r="I831" s="5"/>
      <c r="J831" s="264"/>
      <c r="K831" s="264"/>
      <c r="P831" s="5"/>
      <c r="R831" s="278"/>
      <c r="S831" s="278"/>
      <c r="Y831"/>
      <c r="AF831" s="2"/>
      <c r="AG831" s="4"/>
      <c r="AH831" s="293"/>
      <c r="AI831" s="3"/>
    </row>
    <row r="832" spans="7:35" s="1" customFormat="1" x14ac:dyDescent="0.35">
      <c r="G832" s="5"/>
      <c r="H832" s="5"/>
      <c r="I832" s="5"/>
      <c r="J832" s="264"/>
      <c r="K832" s="264"/>
      <c r="P832" s="5"/>
      <c r="R832" s="278"/>
      <c r="S832" s="278"/>
      <c r="Y832"/>
      <c r="AF832" s="2"/>
      <c r="AG832" s="4"/>
      <c r="AH832" s="293"/>
      <c r="AI832" s="3"/>
    </row>
    <row r="833" spans="7:35" s="1" customFormat="1" x14ac:dyDescent="0.35">
      <c r="G833" s="5"/>
      <c r="H833" s="5"/>
      <c r="I833" s="5"/>
      <c r="J833" s="264"/>
      <c r="K833" s="264"/>
      <c r="P833" s="5"/>
      <c r="R833" s="278"/>
      <c r="S833" s="278"/>
      <c r="Y833"/>
      <c r="AF833" s="2"/>
      <c r="AG833" s="4"/>
      <c r="AH833" s="293"/>
      <c r="AI833" s="3"/>
    </row>
    <row r="834" spans="7:35" s="1" customFormat="1" x14ac:dyDescent="0.35">
      <c r="G834" s="5"/>
      <c r="H834" s="5"/>
      <c r="I834" s="5"/>
      <c r="J834" s="264"/>
      <c r="K834" s="264"/>
      <c r="P834" s="5"/>
      <c r="R834" s="278"/>
      <c r="S834" s="278"/>
      <c r="Y834"/>
      <c r="AF834" s="2"/>
      <c r="AG834" s="4"/>
      <c r="AH834" s="293"/>
      <c r="AI834" s="3"/>
    </row>
    <row r="835" spans="7:35" s="1" customFormat="1" x14ac:dyDescent="0.35">
      <c r="G835" s="5"/>
      <c r="H835" s="5"/>
      <c r="I835" s="5"/>
      <c r="J835" s="264"/>
      <c r="K835" s="264"/>
      <c r="P835" s="5"/>
      <c r="R835" s="278"/>
      <c r="S835" s="278"/>
      <c r="Y835"/>
      <c r="AF835" s="2"/>
      <c r="AG835" s="4"/>
      <c r="AH835" s="293"/>
      <c r="AI835" s="3"/>
    </row>
    <row r="836" spans="7:35" s="1" customFormat="1" x14ac:dyDescent="0.35">
      <c r="G836" s="5"/>
      <c r="H836" s="5"/>
      <c r="I836" s="5"/>
      <c r="J836" s="264"/>
      <c r="K836" s="264"/>
      <c r="P836" s="5"/>
      <c r="R836" s="278"/>
      <c r="S836" s="278"/>
      <c r="Y836"/>
      <c r="AF836" s="2"/>
      <c r="AG836" s="4"/>
      <c r="AH836" s="293"/>
      <c r="AI836" s="3"/>
    </row>
    <row r="837" spans="7:35" s="1" customFormat="1" x14ac:dyDescent="0.35">
      <c r="G837" s="5"/>
      <c r="H837" s="5"/>
      <c r="I837" s="5"/>
      <c r="J837" s="264"/>
      <c r="K837" s="264"/>
      <c r="P837" s="5"/>
      <c r="R837" s="278"/>
      <c r="S837" s="278"/>
      <c r="Y837"/>
      <c r="AF837" s="2"/>
      <c r="AG837" s="4"/>
      <c r="AH837" s="293"/>
      <c r="AI837" s="3"/>
    </row>
    <row r="838" spans="7:35" s="1" customFormat="1" x14ac:dyDescent="0.35">
      <c r="G838" s="5"/>
      <c r="H838" s="5"/>
      <c r="I838" s="5"/>
      <c r="J838" s="264"/>
      <c r="K838" s="264"/>
      <c r="P838" s="5"/>
      <c r="R838" s="278"/>
      <c r="S838" s="278"/>
      <c r="Y838"/>
      <c r="AF838" s="2"/>
      <c r="AG838" s="4"/>
      <c r="AH838" s="293"/>
      <c r="AI838" s="3"/>
    </row>
    <row r="839" spans="7:35" s="1" customFormat="1" x14ac:dyDescent="0.35">
      <c r="G839" s="5"/>
      <c r="H839" s="5"/>
      <c r="I839" s="5"/>
      <c r="J839" s="264"/>
      <c r="K839" s="264"/>
      <c r="P839" s="5"/>
      <c r="R839" s="278"/>
      <c r="S839" s="278"/>
      <c r="Y839"/>
      <c r="AF839" s="2"/>
      <c r="AG839" s="4"/>
      <c r="AH839" s="293"/>
      <c r="AI839" s="3"/>
    </row>
    <row r="840" spans="7:35" s="1" customFormat="1" x14ac:dyDescent="0.35">
      <c r="G840" s="5"/>
      <c r="H840" s="5"/>
      <c r="I840" s="5"/>
      <c r="J840" s="264"/>
      <c r="K840" s="264"/>
      <c r="P840" s="5"/>
      <c r="R840" s="278"/>
      <c r="S840" s="278"/>
      <c r="Y840"/>
      <c r="AF840" s="2"/>
      <c r="AG840" s="4"/>
      <c r="AH840" s="293"/>
      <c r="AI840" s="3"/>
    </row>
    <row r="841" spans="7:35" s="1" customFormat="1" x14ac:dyDescent="0.35">
      <c r="G841" s="5"/>
      <c r="H841" s="5"/>
      <c r="I841" s="5"/>
      <c r="J841" s="264"/>
      <c r="K841" s="264"/>
      <c r="P841" s="5"/>
      <c r="R841" s="278"/>
      <c r="S841" s="278"/>
      <c r="Y841"/>
      <c r="AF841" s="2"/>
      <c r="AG841" s="4"/>
      <c r="AH841" s="293"/>
      <c r="AI841" s="3"/>
    </row>
    <row r="842" spans="7:35" s="1" customFormat="1" x14ac:dyDescent="0.35">
      <c r="G842" s="5"/>
      <c r="H842" s="5"/>
      <c r="I842" s="5"/>
      <c r="J842" s="264"/>
      <c r="K842" s="264"/>
      <c r="P842" s="5"/>
      <c r="R842" s="278"/>
      <c r="S842" s="278"/>
      <c r="Y842"/>
      <c r="AF842" s="2"/>
      <c r="AG842" s="4"/>
      <c r="AH842" s="293"/>
      <c r="AI842" s="3"/>
    </row>
    <row r="843" spans="7:35" s="1" customFormat="1" x14ac:dyDescent="0.35">
      <c r="G843" s="5"/>
      <c r="H843" s="5"/>
      <c r="I843" s="5"/>
      <c r="J843" s="264"/>
      <c r="K843" s="264"/>
      <c r="P843" s="5"/>
      <c r="R843" s="278"/>
      <c r="S843" s="278"/>
      <c r="Y843"/>
      <c r="AF843" s="2"/>
      <c r="AG843" s="4"/>
      <c r="AH843" s="293"/>
      <c r="AI843" s="3"/>
    </row>
    <row r="844" spans="7:35" s="1" customFormat="1" x14ac:dyDescent="0.35">
      <c r="G844" s="5"/>
      <c r="H844" s="5"/>
      <c r="I844" s="5"/>
      <c r="J844" s="264"/>
      <c r="K844" s="264"/>
      <c r="P844" s="5"/>
      <c r="R844" s="278"/>
      <c r="S844" s="278"/>
      <c r="Y844"/>
      <c r="AF844" s="2"/>
      <c r="AG844" s="4"/>
      <c r="AH844" s="293"/>
      <c r="AI844" s="3"/>
    </row>
    <row r="845" spans="7:35" s="1" customFormat="1" x14ac:dyDescent="0.35">
      <c r="G845" s="5"/>
      <c r="H845" s="5"/>
      <c r="I845" s="5"/>
      <c r="J845" s="264"/>
      <c r="K845" s="264"/>
      <c r="P845" s="5"/>
      <c r="R845" s="278"/>
      <c r="S845" s="278"/>
      <c r="Y845"/>
      <c r="AF845" s="2"/>
      <c r="AG845" s="4"/>
      <c r="AH845" s="293"/>
      <c r="AI845" s="3"/>
    </row>
    <row r="846" spans="7:35" s="1" customFormat="1" x14ac:dyDescent="0.35">
      <c r="G846" s="5"/>
      <c r="H846" s="5"/>
      <c r="I846" s="5"/>
      <c r="J846" s="264"/>
      <c r="K846" s="264"/>
      <c r="P846" s="5"/>
      <c r="R846" s="278"/>
      <c r="S846" s="278"/>
      <c r="Y846"/>
      <c r="AF846" s="2"/>
      <c r="AG846" s="4"/>
      <c r="AH846" s="293"/>
      <c r="AI846" s="3"/>
    </row>
    <row r="847" spans="7:35" s="1" customFormat="1" x14ac:dyDescent="0.35">
      <c r="G847" s="5"/>
      <c r="H847" s="5"/>
      <c r="I847" s="5"/>
      <c r="J847" s="264"/>
      <c r="K847" s="264"/>
      <c r="P847" s="5"/>
      <c r="R847" s="278"/>
      <c r="S847" s="278"/>
      <c r="Y847"/>
      <c r="AF847" s="2"/>
      <c r="AG847" s="4"/>
      <c r="AH847" s="293"/>
      <c r="AI847" s="3"/>
    </row>
    <row r="848" spans="7:35" s="1" customFormat="1" x14ac:dyDescent="0.35">
      <c r="G848" s="5"/>
      <c r="H848" s="5"/>
      <c r="I848" s="5"/>
      <c r="J848" s="264"/>
      <c r="K848" s="264"/>
      <c r="P848" s="5"/>
      <c r="R848" s="278"/>
      <c r="S848" s="278"/>
      <c r="Y848"/>
      <c r="AF848" s="2"/>
      <c r="AG848" s="4"/>
      <c r="AH848" s="293"/>
      <c r="AI848" s="3"/>
    </row>
    <row r="849" spans="7:35" s="1" customFormat="1" x14ac:dyDescent="0.35">
      <c r="G849" s="5"/>
      <c r="H849" s="5"/>
      <c r="I849" s="5"/>
      <c r="J849" s="264"/>
      <c r="K849" s="264"/>
      <c r="P849" s="5"/>
      <c r="R849" s="278"/>
      <c r="S849" s="278"/>
      <c r="Y849"/>
      <c r="AF849" s="2"/>
      <c r="AG849" s="4"/>
      <c r="AH849" s="293"/>
      <c r="AI849" s="3"/>
    </row>
    <row r="850" spans="7:35" s="1" customFormat="1" x14ac:dyDescent="0.35">
      <c r="G850" s="5"/>
      <c r="H850" s="5"/>
      <c r="I850" s="5"/>
      <c r="J850" s="264"/>
      <c r="K850" s="264"/>
      <c r="P850" s="5"/>
      <c r="R850" s="278"/>
      <c r="S850" s="278"/>
      <c r="Y850"/>
      <c r="AF850" s="2"/>
      <c r="AG850" s="4"/>
      <c r="AH850" s="293"/>
      <c r="AI850" s="3"/>
    </row>
    <row r="851" spans="7:35" s="1" customFormat="1" x14ac:dyDescent="0.35">
      <c r="G851" s="5"/>
      <c r="H851" s="5"/>
      <c r="I851" s="5"/>
      <c r="J851" s="264"/>
      <c r="K851" s="264"/>
      <c r="P851" s="5"/>
      <c r="R851" s="278"/>
      <c r="S851" s="278"/>
      <c r="Y851"/>
      <c r="AF851" s="2"/>
      <c r="AG851" s="4"/>
      <c r="AH851" s="293"/>
      <c r="AI851" s="3"/>
    </row>
    <row r="852" spans="7:35" s="1" customFormat="1" x14ac:dyDescent="0.35">
      <c r="G852" s="5"/>
      <c r="H852" s="5"/>
      <c r="I852" s="5"/>
      <c r="J852" s="264"/>
      <c r="K852" s="264"/>
      <c r="P852" s="5"/>
      <c r="R852" s="278"/>
      <c r="S852" s="278"/>
      <c r="Y852"/>
      <c r="AF852" s="2"/>
      <c r="AG852" s="4"/>
      <c r="AH852" s="293"/>
      <c r="AI852" s="3"/>
    </row>
    <row r="853" spans="7:35" s="1" customFormat="1" x14ac:dyDescent="0.35">
      <c r="G853" s="5"/>
      <c r="H853" s="5"/>
      <c r="I853" s="5"/>
      <c r="J853" s="264"/>
      <c r="K853" s="264"/>
      <c r="P853" s="5"/>
      <c r="R853" s="278"/>
      <c r="S853" s="278"/>
      <c r="Y853"/>
      <c r="AF853" s="2"/>
      <c r="AG853" s="4"/>
      <c r="AH853" s="293"/>
      <c r="AI853" s="3"/>
    </row>
    <row r="854" spans="7:35" s="1" customFormat="1" x14ac:dyDescent="0.35">
      <c r="G854" s="5"/>
      <c r="H854" s="5"/>
      <c r="I854" s="5"/>
      <c r="J854" s="264"/>
      <c r="K854" s="264"/>
      <c r="P854" s="5"/>
      <c r="R854" s="278"/>
      <c r="S854" s="278"/>
      <c r="Y854"/>
      <c r="AF854" s="2"/>
      <c r="AG854" s="4"/>
      <c r="AH854" s="293"/>
      <c r="AI854" s="3"/>
    </row>
    <row r="855" spans="7:35" s="1" customFormat="1" x14ac:dyDescent="0.35">
      <c r="G855" s="5"/>
      <c r="H855" s="5"/>
      <c r="I855" s="5"/>
      <c r="J855" s="264"/>
      <c r="K855" s="264"/>
      <c r="P855" s="5"/>
      <c r="R855" s="278"/>
      <c r="S855" s="278"/>
      <c r="Y855"/>
      <c r="AF855" s="2"/>
      <c r="AG855" s="4"/>
      <c r="AH855" s="293"/>
      <c r="AI855" s="3"/>
    </row>
    <row r="856" spans="7:35" s="1" customFormat="1" x14ac:dyDescent="0.35">
      <c r="G856" s="5"/>
      <c r="H856" s="5"/>
      <c r="I856" s="5"/>
      <c r="J856" s="264"/>
      <c r="K856" s="264"/>
      <c r="P856" s="5"/>
      <c r="R856" s="278"/>
      <c r="S856" s="278"/>
      <c r="Y856"/>
      <c r="AF856" s="2"/>
      <c r="AG856" s="4"/>
      <c r="AH856" s="293"/>
      <c r="AI856" s="3"/>
    </row>
    <row r="857" spans="7:35" s="1" customFormat="1" x14ac:dyDescent="0.35">
      <c r="G857" s="5"/>
      <c r="H857" s="5"/>
      <c r="I857" s="5"/>
      <c r="J857" s="264"/>
      <c r="K857" s="264"/>
      <c r="P857" s="5"/>
      <c r="R857" s="278"/>
      <c r="S857" s="278"/>
      <c r="Y857"/>
      <c r="AF857" s="2"/>
      <c r="AG857" s="4"/>
      <c r="AH857" s="293"/>
      <c r="AI857" s="3"/>
    </row>
    <row r="858" spans="7:35" s="1" customFormat="1" x14ac:dyDescent="0.35">
      <c r="G858" s="5"/>
      <c r="H858" s="5"/>
      <c r="I858" s="5"/>
      <c r="J858" s="264"/>
      <c r="K858" s="264"/>
      <c r="P858" s="5"/>
      <c r="R858" s="278"/>
      <c r="S858" s="278"/>
      <c r="Y858"/>
      <c r="AF858" s="2"/>
      <c r="AG858" s="4"/>
      <c r="AH858" s="293"/>
      <c r="AI858" s="3"/>
    </row>
    <row r="859" spans="7:35" s="1" customFormat="1" x14ac:dyDescent="0.35">
      <c r="G859" s="5"/>
      <c r="H859" s="5"/>
      <c r="I859" s="5"/>
      <c r="J859" s="264"/>
      <c r="K859" s="264"/>
      <c r="P859" s="5"/>
      <c r="R859" s="278"/>
      <c r="S859" s="278"/>
      <c r="Y859"/>
      <c r="AF859" s="2"/>
      <c r="AG859" s="4"/>
      <c r="AH859" s="293"/>
      <c r="AI859" s="3"/>
    </row>
    <row r="860" spans="7:35" s="1" customFormat="1" x14ac:dyDescent="0.35">
      <c r="G860" s="5"/>
      <c r="H860" s="5"/>
      <c r="I860" s="5"/>
      <c r="J860" s="264"/>
      <c r="K860" s="264"/>
      <c r="P860" s="5"/>
      <c r="R860" s="278"/>
      <c r="S860" s="278"/>
      <c r="Y860"/>
      <c r="AF860" s="2"/>
      <c r="AG860" s="4"/>
      <c r="AH860" s="293"/>
      <c r="AI860" s="3"/>
    </row>
    <row r="861" spans="7:35" s="1" customFormat="1" x14ac:dyDescent="0.35">
      <c r="G861" s="5"/>
      <c r="H861" s="5"/>
      <c r="I861" s="5"/>
      <c r="J861" s="264"/>
      <c r="K861" s="264"/>
      <c r="P861" s="5"/>
      <c r="R861" s="278"/>
      <c r="S861" s="278"/>
      <c r="Y861"/>
      <c r="AF861" s="2"/>
      <c r="AG861" s="4"/>
      <c r="AH861" s="293"/>
      <c r="AI861" s="3"/>
    </row>
    <row r="862" spans="7:35" s="1" customFormat="1" x14ac:dyDescent="0.35">
      <c r="G862" s="5"/>
      <c r="H862" s="5"/>
      <c r="I862" s="5"/>
      <c r="J862" s="264"/>
      <c r="K862" s="264"/>
      <c r="P862" s="5"/>
      <c r="R862" s="278"/>
      <c r="S862" s="278"/>
      <c r="Y862"/>
      <c r="AF862" s="2"/>
      <c r="AG862" s="4"/>
      <c r="AH862" s="293"/>
      <c r="AI862" s="3"/>
    </row>
    <row r="863" spans="7:35" s="1" customFormat="1" x14ac:dyDescent="0.35">
      <c r="G863" s="5"/>
      <c r="H863" s="5"/>
      <c r="I863" s="5"/>
      <c r="J863" s="264"/>
      <c r="K863" s="264"/>
      <c r="P863" s="5"/>
      <c r="R863" s="278"/>
      <c r="S863" s="278"/>
      <c r="Y863"/>
      <c r="AF863" s="2"/>
      <c r="AG863" s="4"/>
      <c r="AH863" s="293"/>
      <c r="AI863" s="3"/>
    </row>
    <row r="864" spans="7:35" s="1" customFormat="1" x14ac:dyDescent="0.35">
      <c r="G864" s="5"/>
      <c r="H864" s="5"/>
      <c r="I864" s="5"/>
      <c r="J864" s="264"/>
      <c r="K864" s="264"/>
      <c r="P864" s="5"/>
      <c r="R864" s="278"/>
      <c r="S864" s="278"/>
      <c r="Y864"/>
      <c r="AF864" s="2"/>
      <c r="AG864" s="4"/>
      <c r="AH864" s="293"/>
      <c r="AI864" s="3"/>
    </row>
    <row r="865" spans="7:35" s="1" customFormat="1" x14ac:dyDescent="0.35">
      <c r="G865" s="5"/>
      <c r="H865" s="5"/>
      <c r="I865" s="5"/>
      <c r="J865" s="264"/>
      <c r="K865" s="264"/>
      <c r="P865" s="5"/>
      <c r="R865" s="278"/>
      <c r="S865" s="278"/>
      <c r="Y865"/>
      <c r="AF865" s="2"/>
      <c r="AG865" s="4"/>
      <c r="AH865" s="293"/>
      <c r="AI865" s="3"/>
    </row>
    <row r="866" spans="7:35" s="1" customFormat="1" x14ac:dyDescent="0.35">
      <c r="G866" s="5"/>
      <c r="H866" s="5"/>
      <c r="I866" s="5"/>
      <c r="J866" s="264"/>
      <c r="K866" s="264"/>
      <c r="P866" s="5"/>
      <c r="R866" s="278"/>
      <c r="S866" s="278"/>
      <c r="Y866"/>
      <c r="AF866" s="2"/>
      <c r="AG866" s="4"/>
      <c r="AH866" s="293"/>
      <c r="AI866" s="3"/>
    </row>
    <row r="867" spans="7:35" s="1" customFormat="1" x14ac:dyDescent="0.35">
      <c r="G867" s="5"/>
      <c r="H867" s="5"/>
      <c r="I867" s="5"/>
      <c r="J867" s="264"/>
      <c r="K867" s="264"/>
      <c r="P867" s="5"/>
      <c r="R867" s="278"/>
      <c r="S867" s="278"/>
      <c r="Y867"/>
      <c r="AF867" s="2"/>
      <c r="AG867" s="4"/>
      <c r="AH867" s="293"/>
      <c r="AI867" s="3"/>
    </row>
    <row r="868" spans="7:35" s="1" customFormat="1" x14ac:dyDescent="0.35">
      <c r="G868" s="5"/>
      <c r="H868" s="5"/>
      <c r="I868" s="5"/>
      <c r="J868" s="264"/>
      <c r="K868" s="264"/>
      <c r="P868" s="5"/>
      <c r="R868" s="278"/>
      <c r="S868" s="278"/>
      <c r="Y868"/>
      <c r="AF868" s="2"/>
      <c r="AG868" s="4"/>
      <c r="AH868" s="293"/>
      <c r="AI868" s="3"/>
    </row>
    <row r="869" spans="7:35" s="1" customFormat="1" x14ac:dyDescent="0.35">
      <c r="G869" s="5"/>
      <c r="H869" s="5"/>
      <c r="I869" s="5"/>
      <c r="J869" s="264"/>
      <c r="K869" s="264"/>
      <c r="P869" s="5"/>
      <c r="R869" s="278"/>
      <c r="S869" s="278"/>
      <c r="Y869"/>
      <c r="AF869" s="2"/>
      <c r="AG869" s="4"/>
      <c r="AH869" s="293"/>
      <c r="AI869" s="3"/>
    </row>
    <row r="870" spans="7:35" s="1" customFormat="1" x14ac:dyDescent="0.35">
      <c r="G870" s="5"/>
      <c r="H870" s="5"/>
      <c r="I870" s="5"/>
      <c r="J870" s="264"/>
      <c r="K870" s="264"/>
      <c r="P870" s="5"/>
      <c r="R870" s="278"/>
      <c r="S870" s="278"/>
      <c r="Y870"/>
      <c r="AF870" s="2"/>
      <c r="AG870" s="4"/>
      <c r="AH870" s="293"/>
      <c r="AI870" s="3"/>
    </row>
    <row r="871" spans="7:35" s="1" customFormat="1" x14ac:dyDescent="0.35">
      <c r="G871" s="5"/>
      <c r="H871" s="5"/>
      <c r="I871" s="5"/>
      <c r="J871" s="264"/>
      <c r="K871" s="264"/>
      <c r="P871" s="5"/>
      <c r="R871" s="278"/>
      <c r="S871" s="278"/>
      <c r="Y871"/>
      <c r="AF871" s="2"/>
      <c r="AG871" s="4"/>
      <c r="AH871" s="293"/>
      <c r="AI871" s="3"/>
    </row>
    <row r="872" spans="7:35" s="1" customFormat="1" x14ac:dyDescent="0.35">
      <c r="G872" s="5"/>
      <c r="H872" s="5"/>
      <c r="I872" s="5"/>
      <c r="J872" s="264"/>
      <c r="K872" s="264"/>
      <c r="P872" s="5"/>
      <c r="R872" s="278"/>
      <c r="S872" s="278"/>
      <c r="Y872"/>
      <c r="AF872" s="2"/>
      <c r="AG872" s="4"/>
      <c r="AH872" s="293"/>
      <c r="AI872" s="3"/>
    </row>
    <row r="873" spans="7:35" s="1" customFormat="1" x14ac:dyDescent="0.35">
      <c r="G873" s="5"/>
      <c r="H873" s="5"/>
      <c r="I873" s="5"/>
      <c r="J873" s="264"/>
      <c r="K873" s="264"/>
      <c r="P873" s="5"/>
      <c r="R873" s="278"/>
      <c r="S873" s="278"/>
      <c r="Y873"/>
      <c r="AF873" s="2"/>
      <c r="AG873" s="4"/>
      <c r="AH873" s="293"/>
      <c r="AI873" s="3"/>
    </row>
    <row r="874" spans="7:35" s="1" customFormat="1" x14ac:dyDescent="0.35">
      <c r="G874" s="5"/>
      <c r="H874" s="5"/>
      <c r="I874" s="5"/>
      <c r="J874" s="264"/>
      <c r="K874" s="264"/>
      <c r="P874" s="5"/>
      <c r="R874" s="278"/>
      <c r="S874" s="278"/>
      <c r="Y874"/>
      <c r="AF874" s="2"/>
      <c r="AG874" s="4"/>
      <c r="AH874" s="293"/>
      <c r="AI874" s="3"/>
    </row>
    <row r="875" spans="7:35" s="1" customFormat="1" x14ac:dyDescent="0.35">
      <c r="G875" s="5"/>
      <c r="H875" s="5"/>
      <c r="I875" s="5"/>
      <c r="J875" s="264"/>
      <c r="K875" s="264"/>
      <c r="P875" s="5"/>
      <c r="R875" s="278"/>
      <c r="S875" s="278"/>
      <c r="Y875"/>
      <c r="AF875" s="2"/>
      <c r="AG875" s="4"/>
      <c r="AH875" s="293"/>
      <c r="AI875" s="3"/>
    </row>
    <row r="876" spans="7:35" s="1" customFormat="1" x14ac:dyDescent="0.35">
      <c r="G876" s="5"/>
      <c r="H876" s="5"/>
      <c r="I876" s="5"/>
      <c r="J876" s="264"/>
      <c r="K876" s="264"/>
      <c r="P876" s="5"/>
      <c r="R876" s="278"/>
      <c r="S876" s="278"/>
      <c r="Y876"/>
      <c r="AF876" s="2"/>
      <c r="AG876" s="4"/>
      <c r="AH876" s="293"/>
      <c r="AI876" s="3"/>
    </row>
    <row r="877" spans="7:35" s="1" customFormat="1" x14ac:dyDescent="0.35">
      <c r="G877" s="5"/>
      <c r="H877" s="5"/>
      <c r="I877" s="5"/>
      <c r="J877" s="264"/>
      <c r="K877" s="264"/>
      <c r="P877" s="5"/>
      <c r="R877" s="278"/>
      <c r="S877" s="278"/>
      <c r="Y877"/>
      <c r="AF877" s="2"/>
      <c r="AG877" s="4"/>
      <c r="AH877" s="293"/>
      <c r="AI877" s="3"/>
    </row>
    <row r="878" spans="7:35" s="1" customFormat="1" x14ac:dyDescent="0.35">
      <c r="G878" s="5"/>
      <c r="H878" s="5"/>
      <c r="I878" s="5"/>
      <c r="J878" s="264"/>
      <c r="K878" s="264"/>
      <c r="P878" s="5"/>
      <c r="R878" s="278"/>
      <c r="S878" s="278"/>
      <c r="Y878"/>
      <c r="AF878" s="2"/>
      <c r="AG878" s="4"/>
      <c r="AH878" s="293"/>
      <c r="AI878" s="3"/>
    </row>
    <row r="879" spans="7:35" s="1" customFormat="1" x14ac:dyDescent="0.35">
      <c r="G879" s="5"/>
      <c r="H879" s="5"/>
      <c r="I879" s="5"/>
      <c r="J879" s="264"/>
      <c r="K879" s="264"/>
      <c r="P879" s="5"/>
      <c r="R879" s="278"/>
      <c r="S879" s="278"/>
      <c r="Y879"/>
      <c r="AF879" s="2"/>
      <c r="AG879" s="4"/>
      <c r="AH879" s="293"/>
      <c r="AI879" s="3"/>
    </row>
    <row r="880" spans="7:35" s="1" customFormat="1" x14ac:dyDescent="0.35">
      <c r="G880" s="5"/>
      <c r="H880" s="5"/>
      <c r="I880" s="5"/>
      <c r="J880" s="264"/>
      <c r="K880" s="264"/>
      <c r="P880" s="5"/>
      <c r="R880" s="278"/>
      <c r="S880" s="278"/>
      <c r="Y880"/>
      <c r="AF880" s="2"/>
      <c r="AG880" s="4"/>
      <c r="AH880" s="293"/>
      <c r="AI880" s="3"/>
    </row>
    <row r="881" spans="7:35" s="1" customFormat="1" x14ac:dyDescent="0.35">
      <c r="G881" s="5"/>
      <c r="H881" s="5"/>
      <c r="I881" s="5"/>
      <c r="J881" s="264"/>
      <c r="K881" s="264"/>
      <c r="P881" s="5"/>
      <c r="R881" s="278"/>
      <c r="S881" s="278"/>
      <c r="Y881"/>
      <c r="AF881" s="2"/>
      <c r="AG881" s="4"/>
      <c r="AH881" s="293"/>
      <c r="AI881" s="3"/>
    </row>
    <row r="882" spans="7:35" s="1" customFormat="1" x14ac:dyDescent="0.35">
      <c r="G882" s="5"/>
      <c r="H882" s="5"/>
      <c r="I882" s="5"/>
      <c r="J882" s="264"/>
      <c r="K882" s="264"/>
      <c r="P882" s="5"/>
      <c r="R882" s="278"/>
      <c r="S882" s="278"/>
      <c r="Y882"/>
      <c r="AF882" s="2"/>
      <c r="AG882" s="4"/>
      <c r="AH882" s="293"/>
      <c r="AI882" s="3"/>
    </row>
    <row r="883" spans="7:35" s="1" customFormat="1" x14ac:dyDescent="0.35">
      <c r="G883" s="5"/>
      <c r="H883" s="5"/>
      <c r="I883" s="5"/>
      <c r="J883" s="264"/>
      <c r="K883" s="264"/>
      <c r="P883" s="5"/>
      <c r="R883" s="278"/>
      <c r="S883" s="278"/>
      <c r="Y883"/>
      <c r="AF883" s="2"/>
      <c r="AG883" s="4"/>
      <c r="AH883" s="293"/>
      <c r="AI883" s="3"/>
    </row>
    <row r="884" spans="7:35" s="1" customFormat="1" x14ac:dyDescent="0.35">
      <c r="G884" s="5"/>
      <c r="H884" s="5"/>
      <c r="I884" s="5"/>
      <c r="J884" s="264"/>
      <c r="K884" s="264"/>
      <c r="P884" s="5"/>
      <c r="R884" s="278"/>
      <c r="S884" s="278"/>
      <c r="Y884"/>
      <c r="AF884" s="2"/>
      <c r="AG884" s="4"/>
      <c r="AH884" s="293"/>
      <c r="AI884" s="3"/>
    </row>
    <row r="885" spans="7:35" s="1" customFormat="1" x14ac:dyDescent="0.35">
      <c r="G885" s="5"/>
      <c r="H885" s="5"/>
      <c r="I885" s="5"/>
      <c r="J885" s="264"/>
      <c r="K885" s="264"/>
      <c r="P885" s="5"/>
      <c r="R885" s="278"/>
      <c r="S885" s="278"/>
      <c r="Y885"/>
      <c r="AF885" s="2"/>
      <c r="AG885" s="4"/>
      <c r="AH885" s="293"/>
      <c r="AI885" s="3"/>
    </row>
    <row r="886" spans="7:35" s="1" customFormat="1" x14ac:dyDescent="0.35">
      <c r="G886" s="5"/>
      <c r="H886" s="5"/>
      <c r="I886" s="5"/>
      <c r="J886" s="264"/>
      <c r="K886" s="264"/>
      <c r="P886" s="5"/>
      <c r="R886" s="278"/>
      <c r="S886" s="278"/>
      <c r="Y886"/>
      <c r="AF886" s="2"/>
      <c r="AG886" s="4"/>
      <c r="AH886" s="293"/>
      <c r="AI886" s="3"/>
    </row>
    <row r="887" spans="7:35" s="1" customFormat="1" x14ac:dyDescent="0.35">
      <c r="G887" s="5"/>
      <c r="H887" s="5"/>
      <c r="I887" s="5"/>
      <c r="J887" s="264"/>
      <c r="K887" s="264"/>
      <c r="P887" s="5"/>
      <c r="R887" s="278"/>
      <c r="S887" s="278"/>
      <c r="Y887"/>
      <c r="AF887" s="2"/>
      <c r="AG887" s="4"/>
      <c r="AH887" s="293"/>
      <c r="AI887" s="3"/>
    </row>
    <row r="888" spans="7:35" s="1" customFormat="1" x14ac:dyDescent="0.35">
      <c r="G888" s="5"/>
      <c r="H888" s="5"/>
      <c r="I888" s="5"/>
      <c r="J888" s="264"/>
      <c r="K888" s="264"/>
      <c r="P888" s="5"/>
      <c r="R888" s="278"/>
      <c r="S888" s="278"/>
      <c r="Y888"/>
      <c r="AF888" s="2"/>
      <c r="AG888" s="4"/>
      <c r="AH888" s="293"/>
      <c r="AI888" s="3"/>
    </row>
    <row r="889" spans="7:35" s="1" customFormat="1" x14ac:dyDescent="0.35">
      <c r="G889" s="5"/>
      <c r="H889" s="5"/>
      <c r="I889" s="5"/>
      <c r="J889" s="264"/>
      <c r="K889" s="264"/>
      <c r="P889" s="5"/>
      <c r="R889" s="278"/>
      <c r="S889" s="278"/>
      <c r="Y889"/>
      <c r="AF889" s="2"/>
      <c r="AG889" s="4"/>
      <c r="AH889" s="293"/>
      <c r="AI889" s="3"/>
    </row>
    <row r="890" spans="7:35" s="1" customFormat="1" x14ac:dyDescent="0.35">
      <c r="G890" s="5"/>
      <c r="H890" s="5"/>
      <c r="I890" s="5"/>
      <c r="J890" s="264"/>
      <c r="K890" s="264"/>
      <c r="P890" s="5"/>
      <c r="R890" s="278"/>
      <c r="S890" s="278"/>
      <c r="Y890"/>
      <c r="AF890" s="2"/>
      <c r="AG890" s="4"/>
      <c r="AH890" s="293"/>
      <c r="AI890" s="3"/>
    </row>
    <row r="891" spans="7:35" s="1" customFormat="1" x14ac:dyDescent="0.35">
      <c r="G891" s="5"/>
      <c r="H891" s="5"/>
      <c r="I891" s="5"/>
      <c r="J891" s="264"/>
      <c r="K891" s="264"/>
      <c r="P891" s="5"/>
      <c r="R891" s="278"/>
      <c r="S891" s="278"/>
      <c r="Y891"/>
      <c r="AF891" s="2"/>
      <c r="AG891" s="4"/>
      <c r="AH891" s="293"/>
      <c r="AI891" s="3"/>
    </row>
    <row r="892" spans="7:35" s="1" customFormat="1" x14ac:dyDescent="0.35">
      <c r="G892" s="5"/>
      <c r="H892" s="5"/>
      <c r="I892" s="5"/>
      <c r="J892" s="264"/>
      <c r="K892" s="264"/>
      <c r="P892" s="5"/>
      <c r="R892" s="278"/>
      <c r="S892" s="278"/>
      <c r="Y892"/>
      <c r="AF892" s="2"/>
      <c r="AG892" s="4"/>
      <c r="AH892" s="293"/>
      <c r="AI892" s="3"/>
    </row>
    <row r="893" spans="7:35" s="1" customFormat="1" x14ac:dyDescent="0.35">
      <c r="G893" s="5"/>
      <c r="H893" s="5"/>
      <c r="I893" s="5"/>
      <c r="J893" s="264"/>
      <c r="K893" s="264"/>
      <c r="P893" s="5"/>
      <c r="R893" s="278"/>
      <c r="S893" s="278"/>
      <c r="Y893"/>
      <c r="AF893" s="2"/>
      <c r="AG893" s="4"/>
      <c r="AH893" s="293"/>
      <c r="AI893" s="3"/>
    </row>
    <row r="894" spans="7:35" s="1" customFormat="1" x14ac:dyDescent="0.35">
      <c r="G894" s="5"/>
      <c r="H894" s="5"/>
      <c r="I894" s="5"/>
      <c r="J894" s="264"/>
      <c r="K894" s="264"/>
      <c r="P894" s="5"/>
      <c r="R894" s="278"/>
      <c r="S894" s="278"/>
      <c r="Y894"/>
      <c r="AF894" s="2"/>
      <c r="AG894" s="4"/>
      <c r="AH894" s="293"/>
      <c r="AI894" s="3"/>
    </row>
    <row r="895" spans="7:35" s="1" customFormat="1" x14ac:dyDescent="0.35">
      <c r="G895" s="5"/>
      <c r="H895" s="5"/>
      <c r="I895" s="5"/>
      <c r="J895" s="264"/>
      <c r="K895" s="264"/>
      <c r="P895" s="5"/>
      <c r="R895" s="278"/>
      <c r="S895" s="278"/>
      <c r="Y895"/>
      <c r="AF895" s="2"/>
      <c r="AG895" s="4"/>
      <c r="AH895" s="293"/>
      <c r="AI895" s="3"/>
    </row>
    <row r="896" spans="7:35" s="1" customFormat="1" x14ac:dyDescent="0.35">
      <c r="G896" s="5"/>
      <c r="H896" s="5"/>
      <c r="I896" s="5"/>
      <c r="J896" s="264"/>
      <c r="K896" s="264"/>
      <c r="P896" s="5"/>
      <c r="R896" s="278"/>
      <c r="S896" s="278"/>
      <c r="Y896"/>
      <c r="AF896" s="2"/>
      <c r="AG896" s="4"/>
      <c r="AH896" s="293"/>
      <c r="AI896" s="3"/>
    </row>
    <row r="897" spans="7:35" s="1" customFormat="1" x14ac:dyDescent="0.35">
      <c r="G897" s="5"/>
      <c r="H897" s="5"/>
      <c r="I897" s="5"/>
      <c r="J897" s="264"/>
      <c r="K897" s="264"/>
      <c r="P897" s="5"/>
      <c r="R897" s="278"/>
      <c r="S897" s="278"/>
      <c r="Y897"/>
      <c r="AF897" s="2"/>
      <c r="AG897" s="4"/>
      <c r="AH897" s="293"/>
      <c r="AI897" s="3"/>
    </row>
    <row r="898" spans="7:35" s="1" customFormat="1" x14ac:dyDescent="0.35">
      <c r="G898" s="5"/>
      <c r="H898" s="5"/>
      <c r="I898" s="5"/>
      <c r="J898" s="264"/>
      <c r="K898" s="264"/>
      <c r="P898" s="5"/>
      <c r="R898" s="278"/>
      <c r="S898" s="278"/>
      <c r="Y898"/>
      <c r="AF898" s="2"/>
      <c r="AG898" s="4"/>
      <c r="AH898" s="293"/>
      <c r="AI898" s="3"/>
    </row>
    <row r="899" spans="7:35" s="1" customFormat="1" x14ac:dyDescent="0.35">
      <c r="G899" s="5"/>
      <c r="H899" s="5"/>
      <c r="I899" s="5"/>
      <c r="J899" s="264"/>
      <c r="K899" s="264"/>
      <c r="P899" s="5"/>
      <c r="R899" s="278"/>
      <c r="S899" s="278"/>
      <c r="Y899"/>
      <c r="AF899" s="2"/>
      <c r="AG899" s="4"/>
      <c r="AH899" s="293"/>
      <c r="AI899" s="3"/>
    </row>
    <row r="900" spans="7:35" s="1" customFormat="1" x14ac:dyDescent="0.35">
      <c r="G900" s="5"/>
      <c r="H900" s="5"/>
      <c r="I900" s="5"/>
      <c r="J900" s="264"/>
      <c r="K900" s="264"/>
      <c r="P900" s="5"/>
      <c r="R900" s="278"/>
      <c r="S900" s="278"/>
      <c r="Y900"/>
      <c r="AF900" s="2"/>
      <c r="AG900" s="4"/>
      <c r="AH900" s="293"/>
      <c r="AI900" s="3"/>
    </row>
    <row r="901" spans="7:35" s="1" customFormat="1" x14ac:dyDescent="0.35">
      <c r="G901" s="5"/>
      <c r="H901" s="5"/>
      <c r="I901" s="5"/>
      <c r="J901" s="264"/>
      <c r="K901" s="264"/>
      <c r="P901" s="5"/>
      <c r="R901" s="278"/>
      <c r="S901" s="278"/>
      <c r="Y901"/>
      <c r="AF901" s="2"/>
      <c r="AG901" s="4"/>
      <c r="AH901" s="293"/>
      <c r="AI901" s="3"/>
    </row>
    <row r="902" spans="7:35" s="1" customFormat="1" x14ac:dyDescent="0.35">
      <c r="G902" s="5"/>
      <c r="H902" s="5"/>
      <c r="I902" s="5"/>
      <c r="J902" s="264"/>
      <c r="K902" s="264"/>
      <c r="P902" s="5"/>
      <c r="R902" s="278"/>
      <c r="S902" s="278"/>
      <c r="Y902"/>
      <c r="AF902" s="2"/>
      <c r="AG902" s="4"/>
      <c r="AH902" s="293"/>
      <c r="AI902" s="3"/>
    </row>
    <row r="903" spans="7:35" s="1" customFormat="1" x14ac:dyDescent="0.35">
      <c r="G903" s="5"/>
      <c r="H903" s="5"/>
      <c r="I903" s="5"/>
      <c r="J903" s="264"/>
      <c r="K903" s="264"/>
      <c r="P903" s="5"/>
      <c r="R903" s="278"/>
      <c r="S903" s="278"/>
      <c r="Y903"/>
      <c r="AF903" s="2"/>
      <c r="AG903" s="4"/>
      <c r="AH903" s="293"/>
      <c r="AI903" s="3"/>
    </row>
    <row r="904" spans="7:35" s="1" customFormat="1" x14ac:dyDescent="0.35">
      <c r="G904" s="5"/>
      <c r="H904" s="5"/>
      <c r="I904" s="5"/>
      <c r="J904" s="264"/>
      <c r="K904" s="264"/>
      <c r="P904" s="5"/>
      <c r="R904" s="278"/>
      <c r="S904" s="278"/>
      <c r="Y904"/>
      <c r="AF904" s="2"/>
      <c r="AG904" s="4"/>
      <c r="AH904" s="293"/>
      <c r="AI904" s="3"/>
    </row>
    <row r="905" spans="7:35" s="1" customFormat="1" x14ac:dyDescent="0.35">
      <c r="G905" s="5"/>
      <c r="H905" s="5"/>
      <c r="I905" s="5"/>
      <c r="J905" s="264"/>
      <c r="K905" s="264"/>
      <c r="P905" s="5"/>
      <c r="R905" s="278"/>
      <c r="S905" s="278"/>
      <c r="Y905"/>
      <c r="AF905" s="2"/>
      <c r="AG905" s="4"/>
      <c r="AH905" s="293"/>
      <c r="AI905" s="3"/>
    </row>
    <row r="906" spans="7:35" s="1" customFormat="1" x14ac:dyDescent="0.35">
      <c r="G906" s="5"/>
      <c r="H906" s="5"/>
      <c r="I906" s="5"/>
      <c r="J906" s="264"/>
      <c r="K906" s="264"/>
      <c r="P906" s="5"/>
      <c r="R906" s="278"/>
      <c r="S906" s="278"/>
      <c r="Y906"/>
      <c r="AF906" s="2"/>
      <c r="AG906" s="4"/>
      <c r="AH906" s="293"/>
      <c r="AI906" s="3"/>
    </row>
    <row r="907" spans="7:35" s="1" customFormat="1" x14ac:dyDescent="0.35">
      <c r="G907" s="5"/>
      <c r="H907" s="5"/>
      <c r="I907" s="5"/>
      <c r="J907" s="264"/>
      <c r="K907" s="264"/>
      <c r="P907" s="5"/>
      <c r="R907" s="278"/>
      <c r="S907" s="278"/>
      <c r="Y907"/>
      <c r="AF907" s="2"/>
      <c r="AG907" s="4"/>
      <c r="AH907" s="293"/>
      <c r="AI907" s="3"/>
    </row>
    <row r="908" spans="7:35" s="1" customFormat="1" x14ac:dyDescent="0.35">
      <c r="G908" s="5"/>
      <c r="H908" s="5"/>
      <c r="I908" s="5"/>
      <c r="J908" s="264"/>
      <c r="K908" s="264"/>
      <c r="P908" s="5"/>
      <c r="R908" s="278"/>
      <c r="S908" s="278"/>
      <c r="Y908"/>
      <c r="AF908" s="2"/>
      <c r="AG908" s="4"/>
      <c r="AH908" s="293"/>
      <c r="AI908" s="3"/>
    </row>
    <row r="909" spans="7:35" s="1" customFormat="1" x14ac:dyDescent="0.35">
      <c r="G909" s="5"/>
      <c r="H909" s="5"/>
      <c r="I909" s="5"/>
      <c r="J909" s="264"/>
      <c r="K909" s="264"/>
      <c r="P909" s="5"/>
      <c r="R909" s="278"/>
      <c r="S909" s="278"/>
      <c r="Y909"/>
      <c r="AF909" s="2"/>
      <c r="AG909" s="4"/>
      <c r="AH909" s="293"/>
      <c r="AI909" s="3"/>
    </row>
    <row r="910" spans="7:35" s="1" customFormat="1" x14ac:dyDescent="0.35">
      <c r="G910" s="5"/>
      <c r="H910" s="5"/>
      <c r="I910" s="5"/>
      <c r="J910" s="264"/>
      <c r="K910" s="264"/>
      <c r="P910" s="5"/>
      <c r="R910" s="278"/>
      <c r="S910" s="278"/>
      <c r="Y910"/>
      <c r="AF910" s="2"/>
      <c r="AG910" s="4"/>
      <c r="AH910" s="293"/>
      <c r="AI910" s="3"/>
    </row>
    <row r="911" spans="7:35" s="1" customFormat="1" x14ac:dyDescent="0.35">
      <c r="G911" s="5"/>
      <c r="H911" s="5"/>
      <c r="I911" s="5"/>
      <c r="J911" s="264"/>
      <c r="K911" s="264"/>
      <c r="P911" s="5"/>
      <c r="R911" s="278"/>
      <c r="S911" s="278"/>
      <c r="Y911"/>
      <c r="AF911" s="2"/>
      <c r="AG911" s="4"/>
      <c r="AH911" s="293"/>
      <c r="AI911" s="3"/>
    </row>
    <row r="912" spans="7:35" s="1" customFormat="1" x14ac:dyDescent="0.35">
      <c r="G912" s="5"/>
      <c r="H912" s="5"/>
      <c r="I912" s="5"/>
      <c r="J912" s="264"/>
      <c r="K912" s="264"/>
      <c r="P912" s="5"/>
      <c r="R912" s="278"/>
      <c r="S912" s="278"/>
      <c r="Y912"/>
      <c r="AF912" s="2"/>
      <c r="AG912" s="4"/>
      <c r="AH912" s="293"/>
      <c r="AI912" s="3"/>
    </row>
    <row r="913" spans="7:35" s="1" customFormat="1" x14ac:dyDescent="0.35">
      <c r="G913" s="5"/>
      <c r="H913" s="5"/>
      <c r="I913" s="5"/>
      <c r="J913" s="264"/>
      <c r="K913" s="264"/>
      <c r="P913" s="5"/>
      <c r="R913" s="278"/>
      <c r="S913" s="278"/>
      <c r="Y913"/>
      <c r="AF913" s="2"/>
      <c r="AG913" s="4"/>
      <c r="AH913" s="293"/>
      <c r="AI913" s="3"/>
    </row>
    <row r="914" spans="7:35" s="1" customFormat="1" x14ac:dyDescent="0.35">
      <c r="G914" s="5"/>
      <c r="H914" s="5"/>
      <c r="I914" s="5"/>
      <c r="J914" s="264"/>
      <c r="K914" s="264"/>
      <c r="P914" s="5"/>
      <c r="R914" s="278"/>
      <c r="S914" s="278"/>
      <c r="Y914"/>
      <c r="AF914" s="2"/>
      <c r="AG914" s="4"/>
      <c r="AH914" s="293"/>
      <c r="AI914" s="3"/>
    </row>
    <row r="915" spans="7:35" s="1" customFormat="1" x14ac:dyDescent="0.35">
      <c r="G915" s="5"/>
      <c r="H915" s="5"/>
      <c r="I915" s="5"/>
      <c r="J915" s="264"/>
      <c r="K915" s="264"/>
      <c r="P915" s="5"/>
      <c r="R915" s="278"/>
      <c r="S915" s="278"/>
      <c r="Y915"/>
      <c r="AF915" s="2"/>
      <c r="AG915" s="4"/>
      <c r="AH915" s="293"/>
      <c r="AI915" s="3"/>
    </row>
    <row r="916" spans="7:35" s="1" customFormat="1" x14ac:dyDescent="0.35">
      <c r="G916" s="5"/>
      <c r="H916" s="5"/>
      <c r="I916" s="5"/>
      <c r="J916" s="264"/>
      <c r="K916" s="264"/>
      <c r="P916" s="5"/>
      <c r="R916" s="278"/>
      <c r="S916" s="278"/>
      <c r="Y916"/>
      <c r="AF916" s="2"/>
      <c r="AG916" s="4"/>
      <c r="AH916" s="293"/>
      <c r="AI916" s="3"/>
    </row>
    <row r="917" spans="7:35" s="1" customFormat="1" x14ac:dyDescent="0.35">
      <c r="G917" s="5"/>
      <c r="H917" s="5"/>
      <c r="I917" s="5"/>
      <c r="J917" s="264"/>
      <c r="K917" s="264"/>
      <c r="P917" s="5"/>
      <c r="R917" s="278"/>
      <c r="S917" s="278"/>
      <c r="Y917"/>
      <c r="AF917" s="2"/>
      <c r="AG917" s="4"/>
      <c r="AH917" s="293"/>
      <c r="AI917" s="3"/>
    </row>
    <row r="918" spans="7:35" s="1" customFormat="1" x14ac:dyDescent="0.35">
      <c r="G918" s="5"/>
      <c r="H918" s="5"/>
      <c r="I918" s="5"/>
      <c r="J918" s="264"/>
      <c r="K918" s="264"/>
      <c r="P918" s="5"/>
      <c r="R918" s="278"/>
      <c r="S918" s="278"/>
      <c r="Y918"/>
      <c r="AF918" s="2"/>
      <c r="AG918" s="4"/>
      <c r="AH918" s="293"/>
      <c r="AI918" s="3"/>
    </row>
    <row r="919" spans="7:35" s="1" customFormat="1" x14ac:dyDescent="0.35">
      <c r="G919" s="5"/>
      <c r="H919" s="5"/>
      <c r="I919" s="5"/>
      <c r="J919" s="264"/>
      <c r="K919" s="264"/>
      <c r="P919" s="5"/>
      <c r="R919" s="278"/>
      <c r="S919" s="278"/>
      <c r="Y919"/>
      <c r="AF919" s="2"/>
      <c r="AG919" s="4"/>
      <c r="AH919" s="293"/>
      <c r="AI919" s="3"/>
    </row>
    <row r="920" spans="7:35" s="1" customFormat="1" x14ac:dyDescent="0.35">
      <c r="G920" s="5"/>
      <c r="H920" s="5"/>
      <c r="I920" s="5"/>
      <c r="J920" s="264"/>
      <c r="K920" s="264"/>
      <c r="P920" s="5"/>
      <c r="R920" s="278"/>
      <c r="S920" s="278"/>
      <c r="Y920"/>
      <c r="AF920" s="2"/>
      <c r="AG920" s="4"/>
      <c r="AH920" s="293"/>
      <c r="AI920" s="3"/>
    </row>
    <row r="921" spans="7:35" s="1" customFormat="1" x14ac:dyDescent="0.35">
      <c r="G921" s="5"/>
      <c r="H921" s="5"/>
      <c r="I921" s="5"/>
      <c r="J921" s="264"/>
      <c r="K921" s="264"/>
      <c r="P921" s="5"/>
      <c r="R921" s="278"/>
      <c r="S921" s="278"/>
      <c r="Y921"/>
      <c r="AF921" s="2"/>
      <c r="AG921" s="4"/>
      <c r="AH921" s="293"/>
      <c r="AI921" s="3"/>
    </row>
    <row r="922" spans="7:35" s="1" customFormat="1" x14ac:dyDescent="0.35">
      <c r="G922" s="5"/>
      <c r="H922" s="5"/>
      <c r="I922" s="5"/>
      <c r="J922" s="264"/>
      <c r="K922" s="264"/>
      <c r="P922" s="5"/>
      <c r="R922" s="278"/>
      <c r="S922" s="278"/>
      <c r="Y922"/>
      <c r="AF922" s="2"/>
      <c r="AG922" s="4"/>
      <c r="AH922" s="293"/>
      <c r="AI922" s="3"/>
    </row>
    <row r="923" spans="7:35" s="1" customFormat="1" x14ac:dyDescent="0.35">
      <c r="G923" s="5"/>
      <c r="H923" s="5"/>
      <c r="I923" s="5"/>
      <c r="J923" s="264"/>
      <c r="K923" s="264"/>
      <c r="P923" s="5"/>
      <c r="R923" s="278"/>
      <c r="S923" s="278"/>
      <c r="Y923"/>
      <c r="AF923" s="2"/>
      <c r="AG923" s="4"/>
      <c r="AH923" s="293"/>
      <c r="AI923" s="3"/>
    </row>
    <row r="924" spans="7:35" s="1" customFormat="1" x14ac:dyDescent="0.35">
      <c r="G924" s="5"/>
      <c r="H924" s="5"/>
      <c r="I924" s="5"/>
      <c r="J924" s="264"/>
      <c r="K924" s="264"/>
      <c r="P924" s="5"/>
      <c r="R924" s="278"/>
      <c r="S924" s="278"/>
      <c r="Y924"/>
      <c r="AF924" s="2"/>
      <c r="AG924" s="4"/>
      <c r="AH924" s="293"/>
      <c r="AI924" s="3"/>
    </row>
    <row r="925" spans="7:35" s="1" customFormat="1" x14ac:dyDescent="0.35">
      <c r="G925" s="5"/>
      <c r="H925" s="5"/>
      <c r="I925" s="5"/>
      <c r="J925" s="264"/>
      <c r="K925" s="264"/>
      <c r="P925" s="5"/>
      <c r="R925" s="278"/>
      <c r="S925" s="278"/>
      <c r="Y925"/>
      <c r="AF925" s="2"/>
      <c r="AG925" s="4"/>
      <c r="AH925" s="293"/>
      <c r="AI925" s="3"/>
    </row>
    <row r="926" spans="7:35" s="1" customFormat="1" x14ac:dyDescent="0.35">
      <c r="G926" s="5"/>
      <c r="H926" s="5"/>
      <c r="I926" s="5"/>
      <c r="J926" s="264"/>
      <c r="K926" s="264"/>
      <c r="P926" s="5"/>
      <c r="R926" s="278"/>
      <c r="S926" s="278"/>
      <c r="Y926"/>
      <c r="AF926" s="2"/>
      <c r="AG926" s="4"/>
      <c r="AH926" s="293"/>
      <c r="AI926" s="3"/>
    </row>
    <row r="927" spans="7:35" s="1" customFormat="1" x14ac:dyDescent="0.35">
      <c r="G927" s="5"/>
      <c r="H927" s="5"/>
      <c r="I927" s="5"/>
      <c r="J927" s="264"/>
      <c r="K927" s="264"/>
      <c r="P927" s="5"/>
      <c r="R927" s="278"/>
      <c r="S927" s="278"/>
      <c r="Y927"/>
      <c r="AF927" s="2"/>
      <c r="AG927" s="4"/>
      <c r="AH927" s="293"/>
      <c r="AI927" s="3"/>
    </row>
    <row r="928" spans="7:35" s="1" customFormat="1" x14ac:dyDescent="0.35">
      <c r="G928" s="5"/>
      <c r="H928" s="5"/>
      <c r="I928" s="5"/>
      <c r="J928" s="264"/>
      <c r="K928" s="264"/>
      <c r="P928" s="5"/>
      <c r="R928" s="278"/>
      <c r="S928" s="278"/>
      <c r="Y928"/>
      <c r="AF928" s="2"/>
      <c r="AG928" s="4"/>
      <c r="AH928" s="293"/>
      <c r="AI928" s="3"/>
    </row>
    <row r="929" spans="7:35" s="1" customFormat="1" x14ac:dyDescent="0.35">
      <c r="G929" s="5"/>
      <c r="H929" s="5"/>
      <c r="I929" s="5"/>
      <c r="J929" s="264"/>
      <c r="K929" s="264"/>
      <c r="P929" s="5"/>
      <c r="R929" s="278"/>
      <c r="S929" s="278"/>
      <c r="Y929"/>
      <c r="AF929" s="2"/>
      <c r="AG929" s="4"/>
      <c r="AH929" s="293"/>
      <c r="AI929" s="3"/>
    </row>
    <row r="930" spans="7:35" s="1" customFormat="1" x14ac:dyDescent="0.35">
      <c r="G930" s="5"/>
      <c r="H930" s="5"/>
      <c r="I930" s="5"/>
      <c r="J930" s="264"/>
      <c r="K930" s="264"/>
      <c r="P930" s="5"/>
      <c r="R930" s="278"/>
      <c r="S930" s="278"/>
      <c r="Y930"/>
      <c r="AF930" s="2"/>
      <c r="AG930" s="4"/>
      <c r="AH930" s="293"/>
      <c r="AI930" s="3"/>
    </row>
    <row r="931" spans="7:35" s="1" customFormat="1" x14ac:dyDescent="0.35">
      <c r="G931" s="5"/>
      <c r="H931" s="5"/>
      <c r="I931" s="5"/>
      <c r="J931" s="264"/>
      <c r="K931" s="264"/>
      <c r="P931" s="5"/>
      <c r="R931" s="278"/>
      <c r="S931" s="278"/>
      <c r="Y931"/>
      <c r="AF931" s="2"/>
      <c r="AG931" s="4"/>
      <c r="AH931" s="293"/>
      <c r="AI931" s="3"/>
    </row>
    <row r="932" spans="7:35" s="1" customFormat="1" x14ac:dyDescent="0.35">
      <c r="G932" s="5"/>
      <c r="H932" s="5"/>
      <c r="I932" s="5"/>
      <c r="J932" s="264"/>
      <c r="K932" s="264"/>
      <c r="P932" s="5"/>
      <c r="R932" s="278"/>
      <c r="S932" s="278"/>
      <c r="Y932"/>
      <c r="AF932" s="2"/>
      <c r="AG932" s="4"/>
      <c r="AH932" s="293"/>
      <c r="AI932" s="3"/>
    </row>
    <row r="933" spans="7:35" s="1" customFormat="1" x14ac:dyDescent="0.35">
      <c r="G933" s="5"/>
      <c r="H933" s="5"/>
      <c r="I933" s="5"/>
      <c r="J933" s="264"/>
      <c r="K933" s="264"/>
      <c r="P933" s="5"/>
      <c r="R933" s="278"/>
      <c r="S933" s="278"/>
      <c r="Y933"/>
      <c r="AF933" s="2"/>
      <c r="AG933" s="4"/>
      <c r="AH933" s="293"/>
      <c r="AI933" s="3"/>
    </row>
    <row r="934" spans="7:35" s="1" customFormat="1" x14ac:dyDescent="0.35">
      <c r="G934" s="5"/>
      <c r="H934" s="5"/>
      <c r="I934" s="5"/>
      <c r="J934" s="264"/>
      <c r="K934" s="264"/>
      <c r="P934" s="5"/>
      <c r="R934" s="278"/>
      <c r="S934" s="278"/>
      <c r="Y934"/>
      <c r="AF934" s="2"/>
      <c r="AG934" s="4"/>
      <c r="AH934" s="293"/>
      <c r="AI934" s="3"/>
    </row>
    <row r="935" spans="7:35" s="1" customFormat="1" x14ac:dyDescent="0.35">
      <c r="G935" s="5"/>
      <c r="H935" s="5"/>
      <c r="I935" s="5"/>
      <c r="J935" s="264"/>
      <c r="K935" s="264"/>
      <c r="P935" s="5"/>
      <c r="R935" s="278"/>
      <c r="S935" s="278"/>
      <c r="Y935"/>
      <c r="AF935" s="2"/>
      <c r="AG935" s="4"/>
      <c r="AH935" s="293"/>
      <c r="AI935" s="3"/>
    </row>
    <row r="936" spans="7:35" s="1" customFormat="1" x14ac:dyDescent="0.35">
      <c r="G936" s="5"/>
      <c r="H936" s="5"/>
      <c r="I936" s="5"/>
      <c r="J936" s="264"/>
      <c r="K936" s="264"/>
      <c r="P936" s="5"/>
      <c r="R936" s="278"/>
      <c r="S936" s="278"/>
      <c r="Y936"/>
      <c r="AF936" s="2"/>
      <c r="AG936" s="4"/>
      <c r="AH936" s="293"/>
      <c r="AI936" s="3"/>
    </row>
    <row r="937" spans="7:35" s="1" customFormat="1" x14ac:dyDescent="0.35">
      <c r="G937" s="5"/>
      <c r="H937" s="5"/>
      <c r="I937" s="5"/>
      <c r="J937" s="264"/>
      <c r="K937" s="264"/>
      <c r="P937" s="5"/>
      <c r="R937" s="278"/>
      <c r="S937" s="278"/>
      <c r="Y937"/>
      <c r="AF937" s="2"/>
      <c r="AG937" s="4"/>
      <c r="AH937" s="293"/>
      <c r="AI937" s="3"/>
    </row>
    <row r="938" spans="7:35" s="1" customFormat="1" x14ac:dyDescent="0.35">
      <c r="G938" s="5"/>
      <c r="H938" s="5"/>
      <c r="I938" s="5"/>
      <c r="J938" s="264"/>
      <c r="K938" s="264"/>
      <c r="P938" s="5"/>
      <c r="R938" s="278"/>
      <c r="S938" s="278"/>
      <c r="Y938"/>
      <c r="AF938" s="2"/>
      <c r="AG938" s="4"/>
      <c r="AH938" s="293"/>
      <c r="AI938" s="3"/>
    </row>
    <row r="939" spans="7:35" s="1" customFormat="1" x14ac:dyDescent="0.35">
      <c r="G939" s="5"/>
      <c r="H939" s="5"/>
      <c r="I939" s="5"/>
      <c r="J939" s="264"/>
      <c r="K939" s="264"/>
      <c r="P939" s="5"/>
      <c r="R939" s="278"/>
      <c r="S939" s="278"/>
      <c r="Y939"/>
      <c r="AF939" s="2"/>
      <c r="AG939" s="4"/>
      <c r="AH939" s="293"/>
      <c r="AI939" s="3"/>
    </row>
    <row r="940" spans="7:35" s="1" customFormat="1" x14ac:dyDescent="0.35">
      <c r="G940" s="5"/>
      <c r="H940" s="5"/>
      <c r="I940" s="5"/>
      <c r="J940" s="264"/>
      <c r="K940" s="264"/>
      <c r="P940" s="5"/>
      <c r="R940" s="278"/>
      <c r="S940" s="278"/>
      <c r="Y940"/>
      <c r="AF940" s="2"/>
      <c r="AG940" s="4"/>
      <c r="AH940" s="293"/>
      <c r="AI940" s="3"/>
    </row>
    <row r="941" spans="7:35" s="1" customFormat="1" x14ac:dyDescent="0.35">
      <c r="G941" s="5"/>
      <c r="H941" s="5"/>
      <c r="I941" s="5"/>
      <c r="J941" s="264"/>
      <c r="K941" s="264"/>
      <c r="P941" s="5"/>
      <c r="R941" s="278"/>
      <c r="S941" s="278"/>
      <c r="Y941"/>
      <c r="AF941" s="2"/>
      <c r="AG941" s="4"/>
      <c r="AH941" s="293"/>
      <c r="AI941" s="3"/>
    </row>
    <row r="942" spans="7:35" s="1" customFormat="1" x14ac:dyDescent="0.35">
      <c r="G942" s="5"/>
      <c r="H942" s="5"/>
      <c r="I942" s="5"/>
      <c r="J942" s="264"/>
      <c r="K942" s="264"/>
      <c r="P942" s="5"/>
      <c r="R942" s="278"/>
      <c r="S942" s="278"/>
      <c r="Y942"/>
      <c r="AF942" s="2"/>
      <c r="AG942" s="4"/>
      <c r="AH942" s="293"/>
      <c r="AI942" s="3"/>
    </row>
    <row r="943" spans="7:35" s="1" customFormat="1" x14ac:dyDescent="0.35">
      <c r="G943" s="5"/>
      <c r="H943" s="5"/>
      <c r="I943" s="5"/>
      <c r="J943" s="264"/>
      <c r="K943" s="264"/>
      <c r="P943" s="5"/>
      <c r="R943" s="278"/>
      <c r="S943" s="278"/>
      <c r="Y943"/>
      <c r="AF943" s="2"/>
      <c r="AG943" s="4"/>
      <c r="AH943" s="293"/>
      <c r="AI943" s="3"/>
    </row>
    <row r="944" spans="7:35" s="1" customFormat="1" x14ac:dyDescent="0.35">
      <c r="G944" s="5"/>
      <c r="H944" s="5"/>
      <c r="I944" s="5"/>
      <c r="J944" s="264"/>
      <c r="K944" s="264"/>
      <c r="P944" s="5"/>
      <c r="R944" s="278"/>
      <c r="S944" s="278"/>
      <c r="Y944"/>
      <c r="AF944" s="2"/>
      <c r="AG944" s="4"/>
      <c r="AH944" s="293"/>
      <c r="AI944" s="3"/>
    </row>
    <row r="945" spans="7:35" s="1" customFormat="1" x14ac:dyDescent="0.35">
      <c r="G945" s="5"/>
      <c r="H945" s="5"/>
      <c r="I945" s="5"/>
      <c r="J945" s="264"/>
      <c r="K945" s="264"/>
      <c r="P945" s="5"/>
      <c r="R945" s="278"/>
      <c r="S945" s="278"/>
      <c r="Y945"/>
      <c r="AF945" s="2"/>
      <c r="AG945" s="4"/>
      <c r="AH945" s="293"/>
      <c r="AI945" s="3"/>
    </row>
    <row r="946" spans="7:35" s="1" customFormat="1" x14ac:dyDescent="0.35">
      <c r="G946" s="5"/>
      <c r="H946" s="5"/>
      <c r="I946" s="5"/>
      <c r="J946" s="264"/>
      <c r="K946" s="264"/>
      <c r="P946" s="5"/>
      <c r="R946" s="278"/>
      <c r="S946" s="278"/>
      <c r="Y946"/>
      <c r="AF946" s="2"/>
      <c r="AG946" s="4"/>
      <c r="AH946" s="293"/>
      <c r="AI946" s="3"/>
    </row>
    <row r="947" spans="7:35" s="1" customFormat="1" x14ac:dyDescent="0.35">
      <c r="G947" s="5"/>
      <c r="H947" s="5"/>
      <c r="I947" s="5"/>
      <c r="J947" s="264"/>
      <c r="K947" s="264"/>
      <c r="P947" s="5"/>
      <c r="R947" s="278"/>
      <c r="S947" s="278"/>
      <c r="Y947"/>
      <c r="AF947" s="2"/>
      <c r="AG947" s="4"/>
      <c r="AH947" s="293"/>
      <c r="AI947" s="3"/>
    </row>
    <row r="948" spans="7:35" s="1" customFormat="1" x14ac:dyDescent="0.35">
      <c r="G948" s="5"/>
      <c r="H948" s="5"/>
      <c r="I948" s="5"/>
      <c r="J948" s="264"/>
      <c r="K948" s="264"/>
      <c r="P948" s="5"/>
      <c r="R948" s="278"/>
      <c r="S948" s="278"/>
      <c r="Y948"/>
      <c r="AF948" s="2"/>
      <c r="AG948" s="4"/>
      <c r="AH948" s="293"/>
      <c r="AI948" s="3"/>
    </row>
    <row r="949" spans="7:35" s="1" customFormat="1" x14ac:dyDescent="0.35">
      <c r="G949" s="5"/>
      <c r="H949" s="5"/>
      <c r="I949" s="5"/>
      <c r="J949" s="264"/>
      <c r="K949" s="264"/>
      <c r="P949" s="5"/>
      <c r="R949" s="278"/>
      <c r="S949" s="278"/>
      <c r="Y949"/>
      <c r="AF949" s="2"/>
      <c r="AG949" s="4"/>
      <c r="AH949" s="293"/>
      <c r="AI949" s="3"/>
    </row>
    <row r="950" spans="7:35" s="1" customFormat="1" x14ac:dyDescent="0.35">
      <c r="G950" s="5"/>
      <c r="H950" s="5"/>
      <c r="I950" s="5"/>
      <c r="J950" s="264"/>
      <c r="K950" s="264"/>
      <c r="P950" s="5"/>
      <c r="R950" s="278"/>
      <c r="S950" s="278"/>
      <c r="Y950"/>
      <c r="AF950" s="2"/>
      <c r="AG950" s="4"/>
      <c r="AH950" s="293"/>
      <c r="AI950" s="3"/>
    </row>
    <row r="951" spans="7:35" s="1" customFormat="1" x14ac:dyDescent="0.35">
      <c r="G951" s="5"/>
      <c r="H951" s="5"/>
      <c r="I951" s="5"/>
      <c r="J951" s="264"/>
      <c r="K951" s="264"/>
      <c r="P951" s="5"/>
      <c r="R951" s="278"/>
      <c r="S951" s="278"/>
      <c r="Y951"/>
      <c r="AF951" s="2"/>
      <c r="AG951" s="4"/>
      <c r="AH951" s="293"/>
      <c r="AI951" s="3"/>
    </row>
    <row r="952" spans="7:35" s="1" customFormat="1" x14ac:dyDescent="0.35">
      <c r="G952" s="5"/>
      <c r="H952" s="5"/>
      <c r="I952" s="5"/>
      <c r="J952" s="264"/>
      <c r="K952" s="264"/>
      <c r="P952" s="5"/>
      <c r="R952" s="278"/>
      <c r="S952" s="278"/>
      <c r="Y952"/>
      <c r="AF952" s="2"/>
      <c r="AG952" s="4"/>
      <c r="AH952" s="293"/>
      <c r="AI952" s="3"/>
    </row>
    <row r="953" spans="7:35" s="1" customFormat="1" x14ac:dyDescent="0.35">
      <c r="G953" s="5"/>
      <c r="H953" s="5"/>
      <c r="I953" s="5"/>
      <c r="J953" s="264"/>
      <c r="K953" s="264"/>
      <c r="P953" s="5"/>
      <c r="R953" s="278"/>
      <c r="S953" s="278"/>
      <c r="Y953"/>
      <c r="AF953" s="2"/>
      <c r="AG953" s="4"/>
      <c r="AH953" s="293"/>
      <c r="AI953" s="3"/>
    </row>
    <row r="954" spans="7:35" s="1" customFormat="1" x14ac:dyDescent="0.35">
      <c r="G954" s="5"/>
      <c r="H954" s="5"/>
      <c r="I954" s="5"/>
      <c r="J954" s="264"/>
      <c r="K954" s="264"/>
      <c r="P954" s="5"/>
      <c r="R954" s="278"/>
      <c r="S954" s="278"/>
      <c r="Y954"/>
      <c r="AF954" s="2"/>
      <c r="AG954" s="4"/>
      <c r="AH954" s="293"/>
      <c r="AI954" s="3"/>
    </row>
    <row r="955" spans="7:35" s="1" customFormat="1" x14ac:dyDescent="0.35">
      <c r="G955" s="5"/>
      <c r="H955" s="5"/>
      <c r="I955" s="5"/>
      <c r="J955" s="264"/>
      <c r="K955" s="264"/>
      <c r="P955" s="5"/>
      <c r="R955" s="278"/>
      <c r="S955" s="278"/>
      <c r="Y955"/>
      <c r="AF955" s="2"/>
      <c r="AG955" s="4"/>
      <c r="AH955" s="293"/>
      <c r="AI955" s="3"/>
    </row>
    <row r="956" spans="7:35" s="1" customFormat="1" x14ac:dyDescent="0.35">
      <c r="G956" s="5"/>
      <c r="H956" s="5"/>
      <c r="I956" s="5"/>
      <c r="J956" s="264"/>
      <c r="K956" s="264"/>
      <c r="P956" s="5"/>
      <c r="R956" s="278"/>
      <c r="S956" s="278"/>
      <c r="Y956"/>
      <c r="AF956" s="2"/>
      <c r="AG956" s="4"/>
      <c r="AH956" s="293"/>
      <c r="AI956" s="3"/>
    </row>
    <row r="957" spans="7:35" s="1" customFormat="1" x14ac:dyDescent="0.35">
      <c r="G957" s="5"/>
      <c r="H957" s="5"/>
      <c r="I957" s="5"/>
      <c r="J957" s="264"/>
      <c r="K957" s="264"/>
      <c r="P957" s="5"/>
      <c r="R957" s="278"/>
      <c r="S957" s="278"/>
      <c r="Y957"/>
      <c r="AF957" s="2"/>
      <c r="AG957" s="4"/>
      <c r="AH957" s="293"/>
      <c r="AI957" s="3"/>
    </row>
    <row r="958" spans="7:35" s="1" customFormat="1" x14ac:dyDescent="0.35">
      <c r="G958" s="5"/>
      <c r="H958" s="5"/>
      <c r="I958" s="5"/>
      <c r="J958" s="264"/>
      <c r="K958" s="264"/>
      <c r="P958" s="5"/>
      <c r="R958" s="278"/>
      <c r="S958" s="278"/>
      <c r="Y958"/>
      <c r="AF958" s="2"/>
      <c r="AG958" s="4"/>
      <c r="AH958" s="293"/>
      <c r="AI958" s="3"/>
    </row>
    <row r="959" spans="7:35" s="1" customFormat="1" x14ac:dyDescent="0.35">
      <c r="G959" s="5"/>
      <c r="H959" s="5"/>
      <c r="I959" s="5"/>
      <c r="J959" s="264"/>
      <c r="K959" s="264"/>
      <c r="P959" s="5"/>
      <c r="R959" s="278"/>
      <c r="S959" s="278"/>
      <c r="Y959"/>
      <c r="AF959" s="2"/>
      <c r="AG959" s="4"/>
      <c r="AH959" s="293"/>
      <c r="AI959" s="3"/>
    </row>
    <row r="960" spans="7:35" s="1" customFormat="1" x14ac:dyDescent="0.35">
      <c r="G960" s="5"/>
      <c r="H960" s="5"/>
      <c r="I960" s="5"/>
      <c r="J960" s="264"/>
      <c r="K960" s="264"/>
      <c r="P960" s="5"/>
      <c r="R960" s="278"/>
      <c r="S960" s="278"/>
      <c r="Y960"/>
      <c r="AF960" s="2"/>
      <c r="AG960" s="4"/>
      <c r="AH960" s="293"/>
      <c r="AI960" s="3"/>
    </row>
    <row r="961" spans="7:35" s="1" customFormat="1" x14ac:dyDescent="0.35">
      <c r="G961" s="5"/>
      <c r="H961" s="5"/>
      <c r="I961" s="5"/>
      <c r="J961" s="264"/>
      <c r="K961" s="264"/>
      <c r="P961" s="5"/>
      <c r="R961" s="278"/>
      <c r="S961" s="278"/>
      <c r="Y961"/>
      <c r="AF961" s="2"/>
      <c r="AG961" s="4"/>
      <c r="AH961" s="293"/>
      <c r="AI961" s="3"/>
    </row>
    <row r="962" spans="7:35" s="1" customFormat="1" x14ac:dyDescent="0.35">
      <c r="G962" s="5"/>
      <c r="H962" s="5"/>
      <c r="I962" s="5"/>
      <c r="J962" s="264"/>
      <c r="K962" s="264"/>
      <c r="P962" s="5"/>
      <c r="R962" s="278"/>
      <c r="S962" s="278"/>
      <c r="Y962"/>
      <c r="AF962" s="2"/>
      <c r="AG962" s="4"/>
      <c r="AH962" s="293"/>
      <c r="AI962" s="3"/>
    </row>
    <row r="963" spans="7:35" s="1" customFormat="1" x14ac:dyDescent="0.35">
      <c r="G963" s="5"/>
      <c r="H963" s="5"/>
      <c r="I963" s="5"/>
      <c r="J963" s="264"/>
      <c r="K963" s="264"/>
      <c r="P963" s="5"/>
      <c r="R963" s="278"/>
      <c r="S963" s="278"/>
      <c r="Y963"/>
      <c r="AF963" s="2"/>
      <c r="AG963" s="4"/>
      <c r="AH963" s="293"/>
      <c r="AI963" s="3"/>
    </row>
    <row r="964" spans="7:35" s="1" customFormat="1" x14ac:dyDescent="0.35">
      <c r="G964" s="5"/>
      <c r="H964" s="5"/>
      <c r="I964" s="5"/>
      <c r="J964" s="264"/>
      <c r="K964" s="264"/>
      <c r="P964" s="5"/>
      <c r="R964" s="278"/>
      <c r="S964" s="278"/>
      <c r="Y964"/>
      <c r="AF964" s="2"/>
      <c r="AG964" s="4"/>
      <c r="AH964" s="293"/>
      <c r="AI964" s="3"/>
    </row>
    <row r="965" spans="7:35" s="1" customFormat="1" x14ac:dyDescent="0.35">
      <c r="G965" s="5"/>
      <c r="H965" s="5"/>
      <c r="I965" s="5"/>
      <c r="J965" s="264"/>
      <c r="K965" s="264"/>
      <c r="P965" s="5"/>
      <c r="R965" s="278"/>
      <c r="S965" s="278"/>
      <c r="Y965"/>
      <c r="AF965" s="2"/>
      <c r="AG965" s="4"/>
      <c r="AH965" s="293"/>
      <c r="AI965" s="3"/>
    </row>
    <row r="966" spans="7:35" s="1" customFormat="1" x14ac:dyDescent="0.35">
      <c r="G966" s="5"/>
      <c r="H966" s="5"/>
      <c r="I966" s="5"/>
      <c r="J966" s="264"/>
      <c r="K966" s="264"/>
      <c r="P966" s="5"/>
      <c r="R966" s="278"/>
      <c r="S966" s="278"/>
      <c r="Y966"/>
      <c r="AF966" s="2"/>
      <c r="AG966" s="4"/>
      <c r="AH966" s="293"/>
      <c r="AI966" s="3"/>
    </row>
    <row r="967" spans="7:35" s="1" customFormat="1" x14ac:dyDescent="0.35">
      <c r="G967" s="5"/>
      <c r="H967" s="5"/>
      <c r="I967" s="5"/>
      <c r="J967" s="264"/>
      <c r="K967" s="264"/>
      <c r="P967" s="5"/>
      <c r="R967" s="278"/>
      <c r="S967" s="278"/>
      <c r="Y967"/>
      <c r="AF967" s="2"/>
      <c r="AG967" s="4"/>
      <c r="AH967" s="293"/>
      <c r="AI967" s="3"/>
    </row>
    <row r="968" spans="7:35" s="1" customFormat="1" x14ac:dyDescent="0.35">
      <c r="G968" s="5"/>
      <c r="H968" s="5"/>
      <c r="I968" s="5"/>
      <c r="J968" s="264"/>
      <c r="K968" s="264"/>
      <c r="P968" s="5"/>
      <c r="R968" s="278"/>
      <c r="S968" s="278"/>
      <c r="Y968"/>
      <c r="AF968" s="2"/>
      <c r="AG968" s="4"/>
      <c r="AH968" s="293"/>
      <c r="AI968" s="3"/>
    </row>
    <row r="969" spans="7:35" s="1" customFormat="1" x14ac:dyDescent="0.35">
      <c r="G969" s="5"/>
      <c r="H969" s="5"/>
      <c r="I969" s="5"/>
      <c r="J969" s="264"/>
      <c r="K969" s="264"/>
      <c r="P969" s="5"/>
      <c r="R969" s="278"/>
      <c r="S969" s="278"/>
      <c r="Y969"/>
      <c r="AF969" s="2"/>
      <c r="AG969" s="4"/>
      <c r="AH969" s="293"/>
      <c r="AI969" s="3"/>
    </row>
    <row r="970" spans="7:35" s="1" customFormat="1" x14ac:dyDescent="0.35">
      <c r="G970" s="5"/>
      <c r="H970" s="5"/>
      <c r="I970" s="5"/>
      <c r="J970" s="264"/>
      <c r="K970" s="264"/>
      <c r="P970" s="5"/>
      <c r="R970" s="278"/>
      <c r="S970" s="278"/>
      <c r="Y970"/>
      <c r="AF970" s="2"/>
      <c r="AG970" s="4"/>
      <c r="AH970" s="293"/>
      <c r="AI970" s="3"/>
    </row>
    <row r="971" spans="7:35" s="1" customFormat="1" x14ac:dyDescent="0.35">
      <c r="G971" s="5"/>
      <c r="H971" s="5"/>
      <c r="I971" s="5"/>
      <c r="J971" s="264"/>
      <c r="K971" s="264"/>
      <c r="P971" s="5"/>
      <c r="R971" s="278"/>
      <c r="S971" s="278"/>
      <c r="Y971"/>
      <c r="AF971" s="2"/>
      <c r="AG971" s="4"/>
      <c r="AH971" s="293"/>
      <c r="AI971" s="3"/>
    </row>
    <row r="972" spans="7:35" s="1" customFormat="1" x14ac:dyDescent="0.35">
      <c r="G972" s="5"/>
      <c r="H972" s="5"/>
      <c r="I972" s="5"/>
      <c r="J972" s="264"/>
      <c r="K972" s="264"/>
      <c r="P972" s="5"/>
      <c r="R972" s="278"/>
      <c r="S972" s="278"/>
      <c r="Y972"/>
      <c r="AF972" s="2"/>
      <c r="AG972" s="4"/>
      <c r="AH972" s="293"/>
      <c r="AI972" s="3"/>
    </row>
    <row r="973" spans="7:35" s="1" customFormat="1" x14ac:dyDescent="0.35">
      <c r="G973" s="5"/>
      <c r="H973" s="5"/>
      <c r="I973" s="5"/>
      <c r="J973" s="264"/>
      <c r="K973" s="264"/>
      <c r="P973" s="5"/>
      <c r="R973" s="278"/>
      <c r="S973" s="278"/>
      <c r="Y973"/>
      <c r="AF973" s="2"/>
      <c r="AG973" s="4"/>
      <c r="AH973" s="293"/>
      <c r="AI973" s="3"/>
    </row>
    <row r="974" spans="7:35" s="1" customFormat="1" x14ac:dyDescent="0.35">
      <c r="G974" s="5"/>
      <c r="H974" s="5"/>
      <c r="I974" s="5"/>
      <c r="J974" s="264"/>
      <c r="K974" s="264"/>
      <c r="P974" s="5"/>
      <c r="R974" s="278"/>
      <c r="S974" s="278"/>
      <c r="Y974"/>
      <c r="AF974" s="2"/>
      <c r="AG974" s="4"/>
      <c r="AH974" s="293"/>
      <c r="AI974" s="3"/>
    </row>
    <row r="975" spans="7:35" s="1" customFormat="1" x14ac:dyDescent="0.35">
      <c r="G975" s="5"/>
      <c r="H975" s="5"/>
      <c r="I975" s="5"/>
      <c r="J975" s="264"/>
      <c r="K975" s="264"/>
      <c r="P975" s="5"/>
      <c r="R975" s="278"/>
      <c r="S975" s="278"/>
      <c r="Y975"/>
      <c r="AF975" s="2"/>
      <c r="AG975" s="4"/>
      <c r="AH975" s="293"/>
      <c r="AI975" s="3"/>
    </row>
    <row r="976" spans="7:35" s="1" customFormat="1" x14ac:dyDescent="0.35">
      <c r="G976" s="5"/>
      <c r="H976" s="5"/>
      <c r="I976" s="5"/>
      <c r="J976" s="264"/>
      <c r="K976" s="264"/>
      <c r="P976" s="5"/>
      <c r="R976" s="278"/>
      <c r="S976" s="278"/>
      <c r="Y976"/>
      <c r="AF976" s="2"/>
      <c r="AG976" s="4"/>
      <c r="AH976" s="293"/>
      <c r="AI976" s="3"/>
    </row>
    <row r="977" spans="7:35" s="1" customFormat="1" x14ac:dyDescent="0.35">
      <c r="G977" s="5"/>
      <c r="H977" s="5"/>
      <c r="I977" s="5"/>
      <c r="J977" s="264"/>
      <c r="K977" s="264"/>
      <c r="P977" s="5"/>
      <c r="R977" s="278"/>
      <c r="S977" s="278"/>
      <c r="Y977"/>
      <c r="AF977" s="2"/>
      <c r="AG977" s="4"/>
      <c r="AH977" s="293"/>
      <c r="AI977" s="3"/>
    </row>
    <row r="978" spans="7:35" s="1" customFormat="1" x14ac:dyDescent="0.35">
      <c r="G978" s="5"/>
      <c r="H978" s="5"/>
      <c r="I978" s="5"/>
      <c r="J978" s="264"/>
      <c r="K978" s="264"/>
      <c r="P978" s="5"/>
      <c r="R978" s="278"/>
      <c r="S978" s="278"/>
      <c r="Y978"/>
      <c r="AF978" s="2"/>
      <c r="AG978" s="4"/>
      <c r="AH978" s="293"/>
      <c r="AI978" s="3"/>
    </row>
    <row r="979" spans="7:35" s="1" customFormat="1" x14ac:dyDescent="0.35">
      <c r="G979" s="5"/>
      <c r="H979" s="5"/>
      <c r="I979" s="5"/>
      <c r="J979" s="264"/>
      <c r="K979" s="264"/>
      <c r="P979" s="5"/>
      <c r="R979" s="278"/>
      <c r="S979" s="278"/>
      <c r="Y979"/>
      <c r="AF979" s="2"/>
      <c r="AG979" s="4"/>
      <c r="AH979" s="293"/>
      <c r="AI979" s="3"/>
    </row>
    <row r="980" spans="7:35" s="1" customFormat="1" x14ac:dyDescent="0.35">
      <c r="G980" s="5"/>
      <c r="H980" s="5"/>
      <c r="I980" s="5"/>
      <c r="J980" s="264"/>
      <c r="K980" s="264"/>
      <c r="P980" s="5"/>
      <c r="R980" s="278"/>
      <c r="S980" s="278"/>
      <c r="Y980"/>
      <c r="AF980" s="2"/>
      <c r="AG980" s="4"/>
      <c r="AH980" s="293"/>
      <c r="AI980" s="3"/>
    </row>
    <row r="981" spans="7:35" s="1" customFormat="1" x14ac:dyDescent="0.35">
      <c r="G981" s="5"/>
      <c r="H981" s="5"/>
      <c r="I981" s="5"/>
      <c r="J981" s="264"/>
      <c r="K981" s="264"/>
      <c r="P981" s="5"/>
      <c r="R981" s="278"/>
      <c r="S981" s="278"/>
      <c r="Y981"/>
      <c r="AF981" s="2"/>
      <c r="AG981" s="4"/>
      <c r="AH981" s="293"/>
      <c r="AI981" s="3"/>
    </row>
    <row r="982" spans="7:35" s="1" customFormat="1" x14ac:dyDescent="0.35">
      <c r="G982" s="5"/>
      <c r="H982" s="5"/>
      <c r="I982" s="5"/>
      <c r="J982" s="264"/>
      <c r="K982" s="264"/>
      <c r="P982" s="5"/>
      <c r="R982" s="278"/>
      <c r="S982" s="278"/>
      <c r="Y982"/>
      <c r="AF982" s="2"/>
      <c r="AG982" s="4"/>
      <c r="AH982" s="293"/>
      <c r="AI982" s="3"/>
    </row>
    <row r="983" spans="7:35" s="1" customFormat="1" x14ac:dyDescent="0.35">
      <c r="G983" s="5"/>
      <c r="H983" s="5"/>
      <c r="I983" s="5"/>
      <c r="J983" s="264"/>
      <c r="K983" s="264"/>
      <c r="P983" s="5"/>
      <c r="R983" s="278"/>
      <c r="S983" s="278"/>
      <c r="Y983"/>
      <c r="AF983" s="2"/>
      <c r="AG983" s="4"/>
      <c r="AH983" s="293"/>
      <c r="AI983" s="3"/>
    </row>
    <row r="984" spans="7:35" s="1" customFormat="1" x14ac:dyDescent="0.35">
      <c r="G984" s="5"/>
      <c r="H984" s="5"/>
      <c r="I984" s="5"/>
      <c r="J984" s="264"/>
      <c r="K984" s="264"/>
      <c r="P984" s="5"/>
      <c r="R984" s="278"/>
      <c r="S984" s="278"/>
      <c r="Y984"/>
      <c r="AF984" s="2"/>
      <c r="AG984" s="4"/>
      <c r="AH984" s="293"/>
      <c r="AI984" s="3"/>
    </row>
    <row r="985" spans="7:35" s="1" customFormat="1" x14ac:dyDescent="0.35">
      <c r="G985" s="5"/>
      <c r="H985" s="5"/>
      <c r="I985" s="5"/>
      <c r="J985" s="264"/>
      <c r="K985" s="264"/>
      <c r="P985" s="5"/>
      <c r="R985" s="278"/>
      <c r="S985" s="278"/>
      <c r="Y985"/>
      <c r="AF985" s="2"/>
      <c r="AG985" s="4"/>
      <c r="AH985" s="293"/>
      <c r="AI985" s="3"/>
    </row>
    <row r="986" spans="7:35" s="1" customFormat="1" x14ac:dyDescent="0.35">
      <c r="G986" s="5"/>
      <c r="H986" s="5"/>
      <c r="I986" s="5"/>
      <c r="J986" s="264"/>
      <c r="K986" s="264"/>
      <c r="P986" s="5"/>
      <c r="R986" s="278"/>
      <c r="S986" s="278"/>
      <c r="Y986"/>
      <c r="AF986" s="2"/>
      <c r="AG986" s="4"/>
      <c r="AH986" s="293"/>
      <c r="AI986" s="3"/>
    </row>
    <row r="987" spans="7:35" s="1" customFormat="1" x14ac:dyDescent="0.35">
      <c r="G987" s="5"/>
      <c r="H987" s="5"/>
      <c r="I987" s="5"/>
      <c r="J987" s="264"/>
      <c r="K987" s="264"/>
      <c r="P987" s="5"/>
      <c r="R987" s="278"/>
      <c r="S987" s="278"/>
      <c r="Y987"/>
      <c r="AF987" s="2"/>
      <c r="AG987" s="4"/>
      <c r="AH987" s="293"/>
      <c r="AI987" s="3"/>
    </row>
    <row r="988" spans="7:35" s="1" customFormat="1" x14ac:dyDescent="0.35">
      <c r="G988" s="5"/>
      <c r="H988" s="5"/>
      <c r="I988" s="5"/>
      <c r="J988" s="264"/>
      <c r="K988" s="264"/>
      <c r="P988" s="5"/>
      <c r="R988" s="278"/>
      <c r="S988" s="278"/>
      <c r="Y988"/>
      <c r="AF988" s="2"/>
      <c r="AG988" s="4"/>
      <c r="AH988" s="293"/>
      <c r="AI988" s="3"/>
    </row>
  </sheetData>
  <autoFilter ref="A2:AH185" xr:uid="{6AB337D6-57E3-4FA5-8A57-CB87B845077E}"/>
  <mergeCells count="3">
    <mergeCell ref="A1:P1"/>
    <mergeCell ref="Q1:Z1"/>
    <mergeCell ref="AA1:AH1"/>
  </mergeCells>
  <phoneticPr fontId="13" type="noConversion"/>
  <conditionalFormatting sqref="I23:I25 I95:I97">
    <cfRule type="cellIs" dxfId="62" priority="754" operator="equal">
      <formula>"VENCIDO"</formula>
    </cfRule>
    <cfRule type="cellIs" dxfId="61" priority="755" operator="equal">
      <formula>"VIGENTE"</formula>
    </cfRule>
  </conditionalFormatting>
  <conditionalFormatting sqref="I28:I31">
    <cfRule type="cellIs" dxfId="60" priority="748" operator="equal">
      <formula>"VENCIDO"</formula>
    </cfRule>
    <cfRule type="cellIs" dxfId="59" priority="749" operator="equal">
      <formula>"VIGENTE"</formula>
    </cfRule>
  </conditionalFormatting>
  <conditionalFormatting sqref="M38:M39">
    <cfRule type="iconSet" priority="688">
      <iconSet>
        <cfvo type="percent" val="0"/>
        <cfvo type="num" val="70"/>
        <cfvo type="num" val="100"/>
      </iconSet>
    </cfRule>
  </conditionalFormatting>
  <conditionalFormatting sqref="Q87 AA77:AB81 AK56:AM81 AB56:AB60 P56:R60 AD3:AF185">
    <cfRule type="cellIs" dxfId="58" priority="69" operator="equal">
      <formula>"Ingresado"</formula>
    </cfRule>
    <cfRule type="cellIs" dxfId="57" priority="70" operator="equal">
      <formula>"En Proceso"</formula>
    </cfRule>
  </conditionalFormatting>
  <conditionalFormatting sqref="P63:R76">
    <cfRule type="cellIs" dxfId="56" priority="45" operator="equal">
      <formula>"Ingresado"</formula>
    </cfRule>
    <cfRule type="cellIs" dxfId="55" priority="46" operator="equal">
      <formula>"En Proceso"</formula>
    </cfRule>
  </conditionalFormatting>
  <conditionalFormatting sqref="P153:R153">
    <cfRule type="cellIs" dxfId="54" priority="18" operator="equal">
      <formula>"Ingresado"</formula>
    </cfRule>
    <cfRule type="cellIs" dxfId="53" priority="19" operator="equal">
      <formula>"En Proceso"</formula>
    </cfRule>
  </conditionalFormatting>
  <conditionalFormatting sqref="P120:S120">
    <cfRule type="cellIs" dxfId="52" priority="37" operator="equal">
      <formula>"Ingresado"</formula>
    </cfRule>
    <cfRule type="cellIs" dxfId="51" priority="38" operator="equal">
      <formula>"En Proceso"</formula>
    </cfRule>
  </conditionalFormatting>
  <conditionalFormatting sqref="Q87 AB63:AB81 AL56:AM81 Q56:R60 AB56:AB60 AE3:AF185">
    <cfRule type="cellIs" dxfId="50" priority="65" operator="equal">
      <formula>"Realizar Cierre o Extensión del Ctto u OS"</formula>
    </cfRule>
    <cfRule type="cellIs" dxfId="49" priority="66" operator="equal">
      <formula>"Realizar Cierre o Extensión de Contrato"</formula>
    </cfRule>
    <cfRule type="cellIs" dxfId="48" priority="67" operator="equal">
      <formula>"Vencido"</formula>
    </cfRule>
    <cfRule type="cellIs" dxfId="47" priority="68" operator="equal">
      <formula>"Vigente"</formula>
    </cfRule>
  </conditionalFormatting>
  <conditionalFormatting sqref="Q154:Q155">
    <cfRule type="cellIs" dxfId="46" priority="12" operator="equal">
      <formula>"Ingresado"</formula>
    </cfRule>
    <cfRule type="cellIs" dxfId="45" priority="13" operator="equal">
      <formula>"En Proceso"</formula>
    </cfRule>
  </conditionalFormatting>
  <conditionalFormatting sqref="Q166:Q172 Q182:Q185">
    <cfRule type="cellIs" dxfId="44" priority="6" operator="equal">
      <formula>"Realizar Cierre o Extensión del Ctto u OS"</formula>
    </cfRule>
    <cfRule type="cellIs" dxfId="43" priority="7" operator="equal">
      <formula>"Realizar Cierre o Extensión de Contrato"</formula>
    </cfRule>
    <cfRule type="cellIs" dxfId="42" priority="8" operator="equal">
      <formula>"Vencido"</formula>
    </cfRule>
    <cfRule type="cellIs" dxfId="41" priority="9" operator="equal">
      <formula>"Vigente"</formula>
    </cfRule>
    <cfRule type="cellIs" dxfId="40" priority="10" operator="equal">
      <formula>"Ingresado"</formula>
    </cfRule>
    <cfRule type="cellIs" dxfId="39" priority="11" operator="equal">
      <formula>"En Proceso"</formula>
    </cfRule>
  </conditionalFormatting>
  <conditionalFormatting sqref="Q63:R76">
    <cfRule type="cellIs" dxfId="38" priority="41" operator="equal">
      <formula>"Realizar Cierre o Extensión del Ctto u OS"</formula>
    </cfRule>
    <cfRule type="cellIs" dxfId="37" priority="42" operator="equal">
      <formula>"Realizar Cierre o Extensión de Contrato"</formula>
    </cfRule>
    <cfRule type="cellIs" dxfId="36" priority="43" operator="equal">
      <formula>"Vencido"</formula>
    </cfRule>
    <cfRule type="cellIs" dxfId="35" priority="44" operator="equal">
      <formula>"Vigente"</formula>
    </cfRule>
  </conditionalFormatting>
  <conditionalFormatting sqref="Q78:R79 R80 Q81:R81 AB120 AL120:AM120">
    <cfRule type="cellIs" dxfId="34" priority="756" operator="equal">
      <formula>"Realizar Cierre o Extensión del Ctto u OS"</formula>
    </cfRule>
    <cfRule type="cellIs" dxfId="33" priority="757" operator="equal">
      <formula>"Realizar Cierre o Extensión de Contrato"</formula>
    </cfRule>
    <cfRule type="cellIs" dxfId="32" priority="758" operator="equal">
      <formula>"Vencido"</formula>
    </cfRule>
    <cfRule type="cellIs" dxfId="31" priority="759" operator="equal">
      <formula>"Vigente"</formula>
    </cfRule>
  </conditionalFormatting>
  <conditionalFormatting sqref="Q120:S120">
    <cfRule type="cellIs" dxfId="30" priority="33" operator="equal">
      <formula>"Realizar Cierre o Extensión del Ctto u OS"</formula>
    </cfRule>
    <cfRule type="cellIs" dxfId="29" priority="34" operator="equal">
      <formula>"Realizar Cierre o Extensión de Contrato"</formula>
    </cfRule>
    <cfRule type="cellIs" dxfId="28" priority="35" operator="equal">
      <formula>"Vencido"</formula>
    </cfRule>
    <cfRule type="cellIs" dxfId="27" priority="36" operator="equal">
      <formula>"Vigente"</formula>
    </cfRule>
  </conditionalFormatting>
  <conditionalFormatting sqref="R153">
    <cfRule type="cellIs" dxfId="26" priority="14" operator="equal">
      <formula>"Realizar Cierre o Extensión del Ctto u OS"</formula>
    </cfRule>
    <cfRule type="cellIs" dxfId="25" priority="15" operator="equal">
      <formula>"Realizar Cierre o Extensión de Contrato"</formula>
    </cfRule>
    <cfRule type="cellIs" dxfId="24" priority="16" operator="equal">
      <formula>"Vencido"</formula>
    </cfRule>
    <cfRule type="cellIs" dxfId="23" priority="17" operator="equal">
      <formula>"Vigente"</formula>
    </cfRule>
  </conditionalFormatting>
  <conditionalFormatting sqref="S38:T39">
    <cfRule type="cellIs" dxfId="22" priority="683" operator="equal">
      <formula>"Ingresado"</formula>
    </cfRule>
    <cfRule type="cellIs" dxfId="21" priority="684" operator="equal">
      <formula>"En Proceso"</formula>
    </cfRule>
  </conditionalFormatting>
  <conditionalFormatting sqref="T38:T39">
    <cfRule type="cellIs" dxfId="20" priority="679" operator="equal">
      <formula>"Realizar Cierre o Extensión del Ctto u OS"</formula>
    </cfRule>
    <cfRule type="cellIs" dxfId="19" priority="680" operator="equal">
      <formula>"Realizar Cierre o Extensión de Contrato"</formula>
    </cfRule>
    <cfRule type="cellIs" dxfId="18" priority="681" operator="equal">
      <formula>"Vencido"</formula>
    </cfRule>
    <cfRule type="cellIs" dxfId="17" priority="682" operator="equal">
      <formula>"Vigente"</formula>
    </cfRule>
  </conditionalFormatting>
  <conditionalFormatting sqref="U3">
    <cfRule type="iconSet" priority="708">
      <iconSet>
        <cfvo type="percent" val="0"/>
        <cfvo type="num" val="70"/>
        <cfvo type="num" val="100"/>
      </iconSet>
    </cfRule>
  </conditionalFormatting>
  <conditionalFormatting sqref="U4">
    <cfRule type="iconSet" priority="3429">
      <iconSet>
        <cfvo type="percent" val="0"/>
        <cfvo type="num" val="70"/>
        <cfvo type="num" val="100"/>
      </iconSet>
    </cfRule>
  </conditionalFormatting>
  <conditionalFormatting sqref="U5">
    <cfRule type="iconSet" priority="706">
      <iconSet>
        <cfvo type="percent" val="0"/>
        <cfvo type="num" val="70"/>
        <cfvo type="num" val="100"/>
      </iconSet>
    </cfRule>
  </conditionalFormatting>
  <conditionalFormatting sqref="U6">
    <cfRule type="iconSet" priority="700">
      <iconSet>
        <cfvo type="percent" val="0"/>
        <cfvo type="num" val="70"/>
        <cfvo type="num" val="100"/>
      </iconSet>
    </cfRule>
  </conditionalFormatting>
  <conditionalFormatting sqref="U7">
    <cfRule type="iconSet" priority="704">
      <iconSet>
        <cfvo type="percent" val="0"/>
        <cfvo type="num" val="70"/>
        <cfvo type="num" val="100"/>
      </iconSet>
    </cfRule>
  </conditionalFormatting>
  <conditionalFormatting sqref="U83 U8">
    <cfRule type="iconSet" priority="772">
      <iconSet>
        <cfvo type="percent" val="0"/>
        <cfvo type="num" val="70"/>
        <cfvo type="num" val="100"/>
      </iconSet>
    </cfRule>
  </conditionalFormatting>
  <conditionalFormatting sqref="U9">
    <cfRule type="iconSet" priority="716">
      <iconSet>
        <cfvo type="percent" val="0"/>
        <cfvo type="num" val="70"/>
        <cfvo type="num" val="100"/>
      </iconSet>
    </cfRule>
  </conditionalFormatting>
  <conditionalFormatting sqref="U10">
    <cfRule type="iconSet" priority="771">
      <iconSet>
        <cfvo type="percent" val="0"/>
        <cfvo type="num" val="70"/>
        <cfvo type="num" val="100"/>
      </iconSet>
    </cfRule>
  </conditionalFormatting>
  <conditionalFormatting sqref="U11">
    <cfRule type="iconSet" priority="698">
      <iconSet>
        <cfvo type="percent" val="0"/>
        <cfvo type="num" val="70"/>
        <cfvo type="num" val="100"/>
      </iconSet>
    </cfRule>
  </conditionalFormatting>
  <conditionalFormatting sqref="U12">
    <cfRule type="iconSet" priority="721">
      <iconSet>
        <cfvo type="percent" val="0"/>
        <cfvo type="num" val="70"/>
        <cfvo type="num" val="100"/>
      </iconSet>
    </cfRule>
  </conditionalFormatting>
  <conditionalFormatting sqref="U13">
    <cfRule type="iconSet" priority="722">
      <iconSet>
        <cfvo type="percent" val="0"/>
        <cfvo type="num" val="70"/>
        <cfvo type="num" val="100"/>
      </iconSet>
    </cfRule>
  </conditionalFormatting>
  <conditionalFormatting sqref="U101 U14">
    <cfRule type="iconSet" priority="773">
      <iconSet>
        <cfvo type="percent" val="0"/>
        <cfvo type="num" val="70"/>
        <cfvo type="num" val="100"/>
      </iconSet>
    </cfRule>
  </conditionalFormatting>
  <conditionalFormatting sqref="U15">
    <cfRule type="iconSet" priority="732">
      <iconSet>
        <cfvo type="percent" val="0"/>
        <cfvo type="num" val="70"/>
        <cfvo type="num" val="100"/>
      </iconSet>
    </cfRule>
  </conditionalFormatting>
  <conditionalFormatting sqref="U16">
    <cfRule type="iconSet" priority="736">
      <iconSet>
        <cfvo type="percent" val="0"/>
        <cfvo type="num" val="70"/>
        <cfvo type="num" val="100"/>
      </iconSet>
    </cfRule>
  </conditionalFormatting>
  <conditionalFormatting sqref="U17">
    <cfRule type="iconSet" priority="740">
      <iconSet>
        <cfvo type="percent" val="0"/>
        <cfvo type="num" val="70"/>
        <cfvo type="num" val="100"/>
      </iconSet>
    </cfRule>
  </conditionalFormatting>
  <conditionalFormatting sqref="U18">
    <cfRule type="iconSet" priority="768">
      <iconSet>
        <cfvo type="percent" val="0"/>
        <cfvo type="num" val="70"/>
        <cfvo type="num" val="100"/>
      </iconSet>
    </cfRule>
  </conditionalFormatting>
  <conditionalFormatting sqref="U102 U19">
    <cfRule type="iconSet" priority="3430">
      <iconSet>
        <cfvo type="percent" val="0"/>
        <cfvo type="num" val="70"/>
        <cfvo type="num" val="100"/>
      </iconSet>
    </cfRule>
  </conditionalFormatting>
  <conditionalFormatting sqref="U20:U21">
    <cfRule type="iconSet" priority="767">
      <iconSet>
        <cfvo type="percent" val="0"/>
        <cfvo type="num" val="70"/>
        <cfvo type="num" val="100"/>
      </iconSet>
    </cfRule>
  </conditionalFormatting>
  <conditionalFormatting sqref="U22">
    <cfRule type="iconSet" priority="3432">
      <iconSet>
        <cfvo type="percent" val="0"/>
        <cfvo type="num" val="70"/>
        <cfvo type="num" val="100"/>
      </iconSet>
    </cfRule>
  </conditionalFormatting>
  <conditionalFormatting sqref="U38:U39">
    <cfRule type="iconSet" priority="678">
      <iconSet>
        <cfvo type="percent" val="0"/>
        <cfvo type="num" val="70"/>
        <cfvo type="num" val="100"/>
      </iconSet>
    </cfRule>
  </conditionalFormatting>
  <conditionalFormatting sqref="U41">
    <cfRule type="iconSet" priority="677">
      <iconSet>
        <cfvo type="percent" val="0"/>
        <cfvo type="num" val="70"/>
        <cfvo type="num" val="100"/>
      </iconSet>
    </cfRule>
  </conditionalFormatting>
  <conditionalFormatting sqref="U42">
    <cfRule type="iconSet" priority="3425">
      <iconSet>
        <cfvo type="percent" val="0"/>
        <cfvo type="num" val="70"/>
        <cfvo type="num" val="100"/>
      </iconSet>
    </cfRule>
  </conditionalFormatting>
  <conditionalFormatting sqref="U44">
    <cfRule type="iconSet" priority="477">
      <iconSet>
        <cfvo type="percent" val="0"/>
        <cfvo type="num" val="70"/>
        <cfvo type="num" val="100"/>
      </iconSet>
    </cfRule>
  </conditionalFormatting>
  <conditionalFormatting sqref="U45">
    <cfRule type="iconSet" priority="467">
      <iconSet>
        <cfvo type="percent" val="0"/>
        <cfvo type="num" val="70"/>
        <cfvo type="num" val="100"/>
      </iconSet>
    </cfRule>
  </conditionalFormatting>
  <conditionalFormatting sqref="U46">
    <cfRule type="iconSet" priority="466">
      <iconSet>
        <cfvo type="percent" val="0"/>
        <cfvo type="num" val="70"/>
        <cfvo type="num" val="100"/>
      </iconSet>
    </cfRule>
  </conditionalFormatting>
  <conditionalFormatting sqref="U47">
    <cfRule type="iconSet" priority="434">
      <iconSet>
        <cfvo type="percent" val="0"/>
        <cfvo type="num" val="70"/>
        <cfvo type="num" val="100"/>
      </iconSet>
    </cfRule>
  </conditionalFormatting>
  <conditionalFormatting sqref="U48">
    <cfRule type="iconSet" priority="424">
      <iconSet>
        <cfvo type="percent" val="0"/>
        <cfvo type="num" val="70"/>
        <cfvo type="num" val="100"/>
      </iconSet>
    </cfRule>
  </conditionalFormatting>
  <conditionalFormatting sqref="U56">
    <cfRule type="iconSet" priority="410">
      <iconSet>
        <cfvo type="percent" val="0"/>
        <cfvo type="num" val="70"/>
        <cfvo type="num" val="100"/>
      </iconSet>
    </cfRule>
  </conditionalFormatting>
  <conditionalFormatting sqref="U57">
    <cfRule type="iconSet" priority="205">
      <iconSet>
        <cfvo type="percent" val="0"/>
        <cfvo type="num" val="70"/>
        <cfvo type="num" val="100"/>
      </iconSet>
    </cfRule>
  </conditionalFormatting>
  <conditionalFormatting sqref="U63">
    <cfRule type="iconSet" priority="364">
      <iconSet>
        <cfvo type="percent" val="0"/>
        <cfvo type="num" val="70"/>
        <cfvo type="num" val="100"/>
      </iconSet>
    </cfRule>
  </conditionalFormatting>
  <conditionalFormatting sqref="U64:U65">
    <cfRule type="iconSet" priority="260">
      <iconSet>
        <cfvo type="percent" val="0"/>
        <cfvo type="num" val="70"/>
        <cfvo type="num" val="100"/>
      </iconSet>
    </cfRule>
  </conditionalFormatting>
  <conditionalFormatting sqref="U66">
    <cfRule type="iconSet" priority="235">
      <iconSet>
        <cfvo type="percent" val="0"/>
        <cfvo type="num" val="70"/>
        <cfvo type="num" val="100"/>
      </iconSet>
    </cfRule>
  </conditionalFormatting>
  <conditionalFormatting sqref="U72">
    <cfRule type="iconSet" priority="3428">
      <iconSet>
        <cfvo type="percent" val="0"/>
        <cfvo type="num" val="70"/>
        <cfvo type="num" val="100"/>
      </iconSet>
    </cfRule>
  </conditionalFormatting>
  <conditionalFormatting sqref="U73">
    <cfRule type="iconSet" priority="125">
      <iconSet>
        <cfvo type="percent" val="0"/>
        <cfvo type="num" val="70"/>
        <cfvo type="num" val="100"/>
      </iconSet>
    </cfRule>
  </conditionalFormatting>
  <conditionalFormatting sqref="U82">
    <cfRule type="iconSet" priority="702">
      <iconSet>
        <cfvo type="percent" val="0"/>
        <cfvo type="num" val="70"/>
        <cfvo type="num" val="100"/>
      </iconSet>
    </cfRule>
  </conditionalFormatting>
  <conditionalFormatting sqref="U84">
    <cfRule type="iconSet" priority="3423">
      <iconSet>
        <cfvo type="percent" val="0"/>
        <cfvo type="num" val="70"/>
        <cfvo type="num" val="100"/>
      </iconSet>
    </cfRule>
  </conditionalFormatting>
  <conditionalFormatting sqref="U85:U87">
    <cfRule type="iconSet" priority="725">
      <iconSet>
        <cfvo type="percent" val="0"/>
        <cfvo type="num" val="70"/>
        <cfvo type="num" val="100"/>
      </iconSet>
    </cfRule>
  </conditionalFormatting>
  <conditionalFormatting sqref="U88">
    <cfRule type="iconSet" priority="769">
      <iconSet>
        <cfvo type="percent" val="0"/>
        <cfvo type="num" val="70"/>
        <cfvo type="num" val="100"/>
      </iconSet>
    </cfRule>
  </conditionalFormatting>
  <conditionalFormatting sqref="U89">
    <cfRule type="iconSet" priority="727">
      <iconSet>
        <cfvo type="percent" val="0"/>
        <cfvo type="num" val="70"/>
        <cfvo type="num" val="100"/>
      </iconSet>
    </cfRule>
  </conditionalFormatting>
  <conditionalFormatting sqref="U90:U91">
    <cfRule type="iconSet" priority="734">
      <iconSet>
        <cfvo type="percent" val="0"/>
        <cfvo type="num" val="70"/>
        <cfvo type="num" val="100"/>
      </iconSet>
    </cfRule>
  </conditionalFormatting>
  <conditionalFormatting sqref="U92">
    <cfRule type="iconSet" priority="743">
      <iconSet>
        <cfvo type="percent" val="0"/>
        <cfvo type="num" val="70"/>
        <cfvo type="num" val="100"/>
      </iconSet>
    </cfRule>
  </conditionalFormatting>
  <conditionalFormatting sqref="U93">
    <cfRule type="iconSet" priority="3426">
      <iconSet>
        <cfvo type="percent" val="0"/>
        <cfvo type="num" val="70"/>
        <cfvo type="num" val="100"/>
      </iconSet>
    </cfRule>
  </conditionalFormatting>
  <conditionalFormatting sqref="U98">
    <cfRule type="iconSet" priority="729">
      <iconSet>
        <cfvo type="percent" val="0"/>
        <cfvo type="num" val="70"/>
        <cfvo type="num" val="100"/>
      </iconSet>
    </cfRule>
  </conditionalFormatting>
  <conditionalFormatting sqref="U99">
    <cfRule type="iconSet" priority="701">
      <iconSet>
        <cfvo type="percent" val="0"/>
        <cfvo type="num" val="70"/>
        <cfvo type="num" val="100"/>
      </iconSet>
    </cfRule>
  </conditionalFormatting>
  <conditionalFormatting sqref="U100">
    <cfRule type="iconSet" priority="3424">
      <iconSet>
        <cfvo type="percent" val="0"/>
        <cfvo type="num" val="70"/>
        <cfvo type="num" val="100"/>
      </iconSet>
    </cfRule>
  </conditionalFormatting>
  <conditionalFormatting sqref="U120">
    <cfRule type="iconSet" priority="32">
      <iconSet>
        <cfvo type="percent" val="0"/>
        <cfvo type="num" val="70"/>
        <cfvo type="num" val="100"/>
      </iconSet>
    </cfRule>
  </conditionalFormatting>
  <conditionalFormatting sqref="V3:V185">
    <cfRule type="notContainsBlanks" dxfId="16" priority="3">
      <formula>LEN(TRIM(V3))&gt;0</formula>
    </cfRule>
  </conditionalFormatting>
  <conditionalFormatting sqref="N63:N81 Y3:Y185">
    <cfRule type="cellIs" dxfId="15" priority="1" operator="equal">
      <formula>"En Revisión"</formula>
    </cfRule>
    <cfRule type="cellIs" dxfId="14" priority="2" operator="equal">
      <formula>"Aprobada"</formula>
    </cfRule>
  </conditionalFormatting>
  <conditionalFormatting sqref="P78:R79 P80 R80 P81:R81 AB120 AK120:AM120">
    <cfRule type="cellIs" dxfId="13" priority="760" operator="equal">
      <formula>"Ingresado"</formula>
    </cfRule>
    <cfRule type="cellIs" dxfId="12" priority="761" operator="equal">
      <formula>"En Proceso"</formula>
    </cfRule>
  </conditionalFormatting>
  <conditionalFormatting sqref="AB63:AB76">
    <cfRule type="cellIs" dxfId="11" priority="255" operator="equal">
      <formula>"Ingresado"</formula>
    </cfRule>
    <cfRule type="cellIs" dxfId="10" priority="256" operator="equal">
      <formula>"En Proceso"</formula>
    </cfRule>
  </conditionalFormatting>
  <conditionalFormatting sqref="Q153:Q155">
    <cfRule type="cellIs" dxfId="9" priority="20" operator="equal">
      <formula>"Realizar Cierre o Extensión del Ctto u OS"</formula>
    </cfRule>
    <cfRule type="cellIs" dxfId="8" priority="21" operator="equal">
      <formula>"Realizar Cierre o Extensión de Contrato"</formula>
    </cfRule>
    <cfRule type="cellIs" dxfId="7" priority="22" operator="equal">
      <formula>"Vencido"</formula>
    </cfRule>
    <cfRule type="cellIs" dxfId="6" priority="23" operator="equal">
      <formula>"Vigente"</formula>
    </cfRule>
  </conditionalFormatting>
  <conditionalFormatting sqref="AF64:AF65">
    <cfRule type="cellIs" dxfId="5" priority="245" operator="equal">
      <formula>"Realizar Cierre o Extensión del Ctto u OS"</formula>
    </cfRule>
    <cfRule type="cellIs" dxfId="4" priority="246" operator="equal">
      <formula>"Realizar Cierre o Extensión de Contrato"</formula>
    </cfRule>
    <cfRule type="cellIs" dxfId="3" priority="247" operator="equal">
      <formula>"Vencido"</formula>
    </cfRule>
    <cfRule type="cellIs" dxfId="2" priority="248" operator="equal">
      <formula>"Vigente"</formula>
    </cfRule>
    <cfRule type="cellIs" dxfId="1" priority="249" operator="equal">
      <formula>"Ingresado"</formula>
    </cfRule>
    <cfRule type="cellIs" dxfId="0" priority="250" operator="equal">
      <formula>"En Proceso"</formula>
    </cfRule>
  </conditionalFormatting>
  <conditionalFormatting sqref="XEZ56">
    <cfRule type="iconSet" priority="411">
      <iconSet>
        <cfvo type="percent" val="0"/>
        <cfvo type="num" val="70"/>
        <cfvo type="num" val="100"/>
      </iconSet>
    </cfRule>
  </conditionalFormatting>
  <conditionalFormatting sqref="XEZ57">
    <cfRule type="iconSet" priority="215">
      <iconSet>
        <cfvo type="percent" val="0"/>
        <cfvo type="num" val="70"/>
        <cfvo type="num" val="100"/>
      </iconSet>
    </cfRule>
  </conditionalFormatting>
  <conditionalFormatting sqref="XEZ63">
    <cfRule type="iconSet" priority="365">
      <iconSet>
        <cfvo type="percent" val="0"/>
        <cfvo type="num" val="70"/>
        <cfvo type="num" val="100"/>
      </iconSet>
    </cfRule>
  </conditionalFormatting>
  <conditionalFormatting sqref="XEZ64:XEZ65">
    <cfRule type="iconSet" priority="270">
      <iconSet>
        <cfvo type="percent" val="0"/>
        <cfvo type="num" val="70"/>
        <cfvo type="num" val="100"/>
      </iconSet>
    </cfRule>
  </conditionalFormatting>
  <conditionalFormatting sqref="XEZ66">
    <cfRule type="iconSet" priority="244">
      <iconSet>
        <cfvo type="percent" val="0"/>
        <cfvo type="num" val="70"/>
        <cfvo type="num" val="100"/>
      </iconSet>
    </cfRule>
  </conditionalFormatting>
  <conditionalFormatting sqref="U103:U119 U23:U37 U40 U43 U49:U55 U61:U62 U67:U71 U74:U81 U94:U97 U121:U185">
    <cfRule type="iconSet" priority="3477">
      <iconSet>
        <cfvo type="percent" val="0"/>
        <cfvo type="num" val="70"/>
        <cfvo type="num" val="100"/>
      </iconSet>
    </cfRule>
  </conditionalFormatting>
  <conditionalFormatting sqref="U58:U60">
    <cfRule type="iconSet" priority="3513">
      <iconSet>
        <cfvo type="percent" val="0"/>
        <cfvo type="num" val="70"/>
        <cfvo type="num" val="100"/>
      </iconSet>
    </cfRule>
  </conditionalFormatting>
  <conditionalFormatting sqref="XEZ58:XEZ60">
    <cfRule type="iconSet" priority="3537">
      <iconSet>
        <cfvo type="percent" val="0"/>
        <cfvo type="num" val="70"/>
        <cfvo type="num" val="100"/>
      </iconSet>
    </cfRule>
  </conditionalFormatting>
  <dataValidations count="3">
    <dataValidation type="list" allowBlank="1" showInputMessage="1" showErrorMessage="1" sqref="B171:B185 B99:B169 B40:B97 B20:B38" xr:uid="{1217CE68-8FE6-49D1-B0B3-BD02A9FBC83C}">
      <formula1>VP</formula1>
    </dataValidation>
    <dataValidation type="list" showInputMessage="1" showErrorMessage="1" sqref="B170:D170 A99:A185 A20:A97" xr:uid="{6C958D95-59C5-4920-BCB2-01F1B1D8E355}">
      <formula1>TipoESED</formula1>
    </dataValidation>
    <dataValidation type="list" allowBlank="1" showInputMessage="1" showErrorMessage="1" sqref="AI22:AI23 AI25:AI26 AI28:AI35 AI94:AI96" xr:uid="{53D6755D-AF3C-4449-8119-CF06F31FEF91}">
      <formula1>Vigencia</formula1>
    </dataValidation>
  </dataValidations>
  <hyperlinks>
    <hyperlink ref="L58" r:id="rId1" xr:uid="{3C99C3E4-32CE-474F-A063-2186F2B09F66}"/>
    <hyperlink ref="L30" r:id="rId2" xr:uid="{CCB48BF9-ACBF-4179-8595-CC94F3126BB4}"/>
    <hyperlink ref="L55" r:id="rId3" xr:uid="{F4F6D52E-F40F-4A88-86A8-00F0E0FBB777}"/>
    <hyperlink ref="L56" r:id="rId4" xr:uid="{6EDAED31-EFD2-4B5A-8259-3679215FE353}"/>
    <hyperlink ref="L76" r:id="rId5" xr:uid="{8A630026-D2BF-4602-A9EE-126CD9EE6E48}"/>
    <hyperlink ref="L35" r:id="rId6" xr:uid="{2170C7E6-61A6-43B5-8BDF-867E5EB46886}"/>
    <hyperlink ref="L54" r:id="rId7" xr:uid="{81EF218B-9EBD-4477-9BE1-659862F11F34}"/>
    <hyperlink ref="L53" r:id="rId8" xr:uid="{C6C34819-9AEC-401B-9110-5CEB15AE41C6}"/>
    <hyperlink ref="L20" r:id="rId9" xr:uid="{C9CEB2C9-BC0B-4EFF-974C-AE805FBF34A2}"/>
    <hyperlink ref="L52" r:id="rId10" xr:uid="{A73FC1BE-E14C-473A-9FC5-96A936752414}"/>
    <hyperlink ref="L50" r:id="rId11" xr:uid="{D413AFB7-6D26-4B84-802C-BB746DAE48E3}"/>
    <hyperlink ref="L49" r:id="rId12" xr:uid="{580CC1F1-28F0-4205-AD89-4A669A826CD3}"/>
    <hyperlink ref="L48" r:id="rId13" xr:uid="{8279AF1C-A3F1-465A-AB73-CF29F0636FD6}"/>
    <hyperlink ref="L47" r:id="rId14" xr:uid="{5D4848BD-2C9C-44C3-9CC4-DE1C3DF3266A}"/>
    <hyperlink ref="L37" r:id="rId15" xr:uid="{806ADEC4-A538-4CDC-9955-F9A57D3A4A17}"/>
    <hyperlink ref="L34" r:id="rId16" xr:uid="{EAEE052B-2A79-4E92-BB29-FE2C47BCE8DB}"/>
    <hyperlink ref="L46" r:id="rId17" xr:uid="{0FA5CE35-118A-4C23-AE63-3476415A2383}"/>
    <hyperlink ref="L19" r:id="rId18" xr:uid="{36891194-20C2-4641-B792-5CB0C831B4FB}"/>
    <hyperlink ref="P19" r:id="rId19" xr:uid="{51975834-C3EB-4866-A94A-C1F6DB3A7E13}"/>
    <hyperlink ref="L45" r:id="rId20" xr:uid="{B763DBAF-FC99-47DD-9F24-506730CA2D9F}"/>
    <hyperlink ref="L44" r:id="rId21" xr:uid="{9D38037F-0398-4AA5-9A7F-8A6EEED01CAA}"/>
    <hyperlink ref="L18" r:id="rId22" xr:uid="{D3F42847-E873-4DB4-8F1C-477496075CDD}"/>
    <hyperlink ref="L43" r:id="rId23" xr:uid="{8CF847FC-B991-441E-94C1-E914774199BA}"/>
    <hyperlink ref="L4" r:id="rId24" xr:uid="{9D4DA7E0-0F34-4C82-9902-D1097D83CE4D}"/>
    <hyperlink ref="P97" r:id="rId25" xr:uid="{C0289ECD-E5EE-4254-B0B8-92DF0E9528E0}"/>
    <hyperlink ref="P15" r:id="rId26" xr:uid="{04A8C6CB-9436-4359-B4F0-88E931A9DA11}"/>
    <hyperlink ref="P16" r:id="rId27" xr:uid="{83699704-FA99-4AD3-99A0-57A85C7D0AD3}"/>
    <hyperlink ref="P32" r:id="rId28" xr:uid="{80F542D5-9BCE-4E0F-9620-919C5E74F07F}"/>
    <hyperlink ref="P103" r:id="rId29" xr:uid="{A60FFC34-3D1E-4786-9A4B-BACBB8ABF79D}"/>
    <hyperlink ref="P29" r:id="rId30" xr:uid="{8DB1FA2F-5AD5-4D33-88E0-A21AEFC3D8A7}"/>
    <hyperlink ref="L105" r:id="rId31" xr:uid="{3CB94F01-9A75-4763-B115-1EDBA2C44005}"/>
    <hyperlink ref="L51" r:id="rId32" xr:uid="{DA1A8D8C-B871-47C7-826D-791CA8A2E70E}"/>
    <hyperlink ref="P107" r:id="rId33" xr:uid="{75A1FE98-F441-4BD6-90C3-3176A70480F9}"/>
    <hyperlink ref="P64" r:id="rId34" xr:uid="{EB6D10BC-4882-477D-8875-668DD3FD506B}"/>
    <hyperlink ref="L102" r:id="rId35" xr:uid="{1AD075B5-EF2D-4739-862C-3A782A014F40}"/>
    <hyperlink ref="L82" r:id="rId36" xr:uid="{BF36FC70-7624-4EDE-96F3-A0F982BF3C64}"/>
    <hyperlink ref="L5" r:id="rId37" xr:uid="{A1339883-93EF-46E4-AEDC-5E1022B2A0EF}"/>
    <hyperlink ref="P87" r:id="rId38" display="mailto:rvoigt@flamegroup.cl" xr:uid="{8D90BFAD-EFE1-4602-970B-C7B87590BEEA}"/>
    <hyperlink ref="P20" r:id="rId39" xr:uid="{685B44EC-E344-4C32-ABCC-BC1FFA12A21B}"/>
    <hyperlink ref="P7" r:id="rId40" xr:uid="{2973C003-E89E-4AB5-B9AE-12863AC840CB}"/>
    <hyperlink ref="P8" r:id="rId41" xr:uid="{BD884A84-ECBA-442B-8181-60573713949A}"/>
    <hyperlink ref="P11" r:id="rId42" xr:uid="{BD40499E-522A-4EBA-A24F-44646D6CE603}"/>
    <hyperlink ref="P12" r:id="rId43" xr:uid="{2F161D1B-27D0-4D91-A123-7734537E0ADB}"/>
    <hyperlink ref="P13" r:id="rId44" xr:uid="{1FDCB7C7-0AA4-4190-8C6A-89648C7E550F}"/>
    <hyperlink ref="P14" r:id="rId45" xr:uid="{17AA904F-FDEB-4170-8217-FE5E262D8E44}"/>
    <hyperlink ref="P17" r:id="rId46" xr:uid="{E7B8E61D-F39D-4EE4-A95A-B734B3CE32DD}"/>
    <hyperlink ref="P25" r:id="rId47" xr:uid="{24656C0F-F57D-4954-9832-80CEF7F7D95D}"/>
    <hyperlink ref="P81" r:id="rId48" xr:uid="{5DD880EE-AF76-4B39-973F-8C780AFC6B5F}"/>
    <hyperlink ref="P91" r:id="rId49" xr:uid="{F62E2068-1825-40E5-9810-AAAB912EE781}"/>
    <hyperlink ref="L83:L86" r:id="rId50" display="lpbustamante@collahuasi.cl" xr:uid="{696A244D-8997-4527-A1BD-38879DE29911}"/>
    <hyperlink ref="L88:L90" r:id="rId51" display="lpbustamante@collahuasi.cl" xr:uid="{04283F41-6A99-45E6-ADB2-268B7F6327D9}"/>
    <hyperlink ref="L95:L96" r:id="rId52" display="lpbustamante@collahuasi.cl" xr:uid="{F5F5E0D4-5F99-4526-933A-5FB5909F6149}"/>
    <hyperlink ref="L97:L101" r:id="rId53" display="lpbustamante@collahuasi.cl" xr:uid="{D9327060-9563-4D7E-9FC4-18207302325B}"/>
    <hyperlink ref="P109" r:id="rId54" xr:uid="{FCE7CED5-6458-4C5D-8669-FDE867EB6591}"/>
    <hyperlink ref="P3" r:id="rId55" xr:uid="{3E4BE9DE-F351-493E-B10F-9FAAE99C872C}"/>
    <hyperlink ref="P10" r:id="rId56" xr:uid="{45A62B5E-42CE-46A6-9E6F-275BB839F7B0}"/>
    <hyperlink ref="P23" r:id="rId57" display="mailto:jcares@transmoneda.cl" xr:uid="{EE545257-FEB1-4470-ACE2-6D491E94D359}"/>
    <hyperlink ref="P9" r:id="rId58" xr:uid="{3822D9AE-693E-4FEA-ADAA-4D78280E3AAE}"/>
    <hyperlink ref="P31" r:id="rId59" xr:uid="{3317CC8B-EB92-4080-9551-F7E6EA5E0B6A}"/>
    <hyperlink ref="P33" r:id="rId60" xr:uid="{7F6D6354-3762-486F-AA89-4C04A0824236}"/>
    <hyperlink ref="P37" r:id="rId61" xr:uid="{90CCAA09-607B-468D-8D5A-3B4DD72B4E41}"/>
    <hyperlink ref="L110" r:id="rId62" xr:uid="{02BCF43E-B30E-404A-89D2-2E9AF332C234}"/>
    <hyperlink ref="P98" r:id="rId63" xr:uid="{E2CDD1A9-C088-4AFE-A74B-74B3BA451D61}"/>
    <hyperlink ref="P101" r:id="rId64" xr:uid="{AFEE4753-6ACE-47DF-8AA3-20D70F83559D}"/>
    <hyperlink ref="P35" r:id="rId65" xr:uid="{44E1D254-35A4-4D9E-A36B-2B4842CF9958}"/>
    <hyperlink ref="L42" r:id="rId66" xr:uid="{CD38AE6C-986B-4BEC-AD4E-5242D09EF3FE}"/>
    <hyperlink ref="P46" r:id="rId67" xr:uid="{7D8C8F93-68EF-4FC3-BAE4-0853EBF4A693}"/>
    <hyperlink ref="P47" r:id="rId68" xr:uid="{D3347815-8AEF-4A2D-9945-CE84388AA189}"/>
    <hyperlink ref="P48" r:id="rId69" xr:uid="{1050D705-A021-40E0-B598-E65749185EED}"/>
    <hyperlink ref="P49" r:id="rId70" xr:uid="{BD9A7010-0F87-4C4E-BF72-3926A1728FC3}"/>
    <hyperlink ref="P50" r:id="rId71" xr:uid="{7C496471-955D-4735-ADEC-D45C69E8CFD8}"/>
    <hyperlink ref="P52" r:id="rId72" xr:uid="{DD6CD5E3-22F2-4D3C-918C-915B4ACB3CA2}"/>
    <hyperlink ref="P53" r:id="rId73" xr:uid="{5C7B907C-BD35-489A-B9EF-8E9633122355}"/>
    <hyperlink ref="P54" r:id="rId74" xr:uid="{2BEDA730-AE29-46C7-B522-CF329B5A6417}"/>
    <hyperlink ref="P55" r:id="rId75" xr:uid="{F78F373B-11AF-4568-B356-8C489E5CFE89}"/>
    <hyperlink ref="P57" r:id="rId76" xr:uid="{9234AFC7-DBF4-4BE6-9B3E-F63FC9D2AE4D}"/>
    <hyperlink ref="O63" r:id="rId77" display="contacto@cathpro.cl" xr:uid="{7AA62035-2E03-4CC6-A22A-DF640FDA3A6C}"/>
    <hyperlink ref="P63" r:id="rId78" xr:uid="{411F6529-E0B3-43A8-A455-C0DA43F7B3CA}"/>
    <hyperlink ref="P67" r:id="rId79" xr:uid="{5520E70E-9A14-4149-BA9C-7306D981BAEE}"/>
    <hyperlink ref="P69" r:id="rId80" xr:uid="{6FEA5167-9F85-4697-A400-22B05B2CCE80}"/>
    <hyperlink ref="P70" r:id="rId81" xr:uid="{ADEC291C-4FA7-4E6C-AFBF-517F26C87F85}"/>
    <hyperlink ref="L71" r:id="rId82" xr:uid="{75DAE637-72BC-4CC9-AB15-95E8E1B5EFB6}"/>
    <hyperlink ref="L72" r:id="rId83" xr:uid="{0E5CBD6D-0231-4B14-ABBA-B85F344D9CA5}"/>
    <hyperlink ref="L73" r:id="rId84" xr:uid="{1B9E391D-908D-4251-8EDC-DB11475C7514}"/>
    <hyperlink ref="L74" r:id="rId85" xr:uid="{95AF4850-52C8-4D5C-A729-91D87CF2A005}"/>
    <hyperlink ref="L75" r:id="rId86" xr:uid="{3CC02E48-39AA-45EC-BCFB-4FFA6B7AADCB}"/>
    <hyperlink ref="P76" r:id="rId87" xr:uid="{68C39C88-5B01-4527-BCE1-4DF0E6EEB0BE}"/>
    <hyperlink ref="L77" r:id="rId88" xr:uid="{F48ABC24-106E-4080-A41A-6607E789F4AF}"/>
    <hyperlink ref="O77" r:id="rId89" display="j.cubillos@servisub.cl" xr:uid="{6E8B8211-3148-473B-9FA4-947863BB6878}"/>
    <hyperlink ref="P77" r:id="rId90" xr:uid="{1F866328-2671-4526-B2E7-BAB1C95C2443}"/>
    <hyperlink ref="P78" r:id="rId91" xr:uid="{68B3FD7C-BA13-48FA-8C65-F608E4CD5AD6}"/>
    <hyperlink ref="L79" r:id="rId92" xr:uid="{819F5826-4021-4535-A00D-998C80E57BFB}"/>
    <hyperlink ref="L80" r:id="rId93" xr:uid="{4C2D3FB6-DD97-4B3C-BFD4-1A3D71EBE059}"/>
    <hyperlink ref="L81" r:id="rId94" xr:uid="{D7F13A7D-2B9F-4D90-9957-C93DA5BA31E5}"/>
    <hyperlink ref="L91" r:id="rId95" xr:uid="{153A711C-3F2B-44B4-A73E-39F3C2D4B8A8}"/>
    <hyperlink ref="P79" r:id="rId96" xr:uid="{C592A528-36A3-49AA-8012-4C9610D19372}"/>
    <hyperlink ref="P80" r:id="rId97" xr:uid="{D7974C43-3C37-4758-8C57-B1B38762F653}"/>
    <hyperlink ref="P84" r:id="rId98" xr:uid="{874E44CC-A37D-4EA7-8DE2-9B8747AC0E89}"/>
    <hyperlink ref="P85" r:id="rId99" xr:uid="{7C6F2818-AB85-42E7-8996-538EA43D01E9}"/>
    <hyperlink ref="P86" r:id="rId100" xr:uid="{EF632DE0-C9E7-4B59-99B2-8E891F20A6C6}"/>
    <hyperlink ref="P88" r:id="rId101" xr:uid="{89CD6D1D-CB92-476A-9041-92D0AAF3B2AE}"/>
    <hyperlink ref="P89" r:id="rId102" xr:uid="{10C14787-8FBF-499E-BF5E-7D39FEA5DB2A}"/>
    <hyperlink ref="P90" r:id="rId103" xr:uid="{32BDC209-4D0C-4D25-9D1B-3E7CB50CBCAD}"/>
    <hyperlink ref="P92" r:id="rId104" xr:uid="{B2FD07A3-D9F9-4369-A89D-126DDCA9EA23}"/>
    <hyperlink ref="P93" r:id="rId105" xr:uid="{73D3DB3E-EE6B-4C37-9999-1356245FB95F}"/>
    <hyperlink ref="P94" r:id="rId106" xr:uid="{C3DAC580-A29C-4075-B09B-CEAF5312629F}"/>
    <hyperlink ref="P95" r:id="rId107" xr:uid="{BF9C710B-659A-4338-B1E4-C8FB47AA8D7F}"/>
    <hyperlink ref="L112" r:id="rId108" xr:uid="{CF6011F7-9525-4E00-BFE1-BA2346F8EADA}"/>
    <hyperlink ref="P112" r:id="rId109" xr:uid="{2A73E1FF-FB58-4CBE-923B-D3949D41EC6B}"/>
    <hyperlink ref="P96" r:id="rId110" xr:uid="{9DD1A67D-920C-49F5-BA22-82EA69906383}"/>
    <hyperlink ref="P99" r:id="rId111" xr:uid="{2147A2CC-84DE-4157-AD23-6AE3B7CB35AC}"/>
    <hyperlink ref="P100" r:id="rId112" xr:uid="{140277A7-8087-4D6E-8F92-46547CBD6690}"/>
    <hyperlink ref="P102" r:id="rId113" xr:uid="{82D333F2-1545-4EF3-AA5B-0FA6DDB221E0}"/>
    <hyperlink ref="L113" r:id="rId114" xr:uid="{999370C8-E0EE-49A4-986D-BF150B053BDB}"/>
    <hyperlink ref="P113" r:id="rId115" xr:uid="{05192F50-3C64-4206-B8CD-FFFA6124B018}"/>
    <hyperlink ref="L114" r:id="rId116" xr:uid="{918A409F-181C-433A-9A6B-A8C488626F36}"/>
    <hyperlink ref="P114" r:id="rId117" xr:uid="{DC78D2D2-AE60-43C3-AD83-CCCBA264B090}"/>
    <hyperlink ref="L115" r:id="rId118" xr:uid="{5B6C1565-B491-4290-8C88-0C93B329D848}"/>
    <hyperlink ref="L116" r:id="rId119" xr:uid="{57E830BE-A427-43E7-BAE4-3F19EE857B3A}"/>
    <hyperlink ref="P116" r:id="rId120" xr:uid="{B0F7A732-E1ED-4F08-A83F-7DF78F3722CC}"/>
    <hyperlink ref="L117" r:id="rId121" xr:uid="{6A9C8456-F7FA-4983-99B3-0AE6513693D1}"/>
    <hyperlink ref="L118" r:id="rId122" xr:uid="{DB58DB3F-93C0-4C58-8FCA-2F093D31A0C8}"/>
    <hyperlink ref="P72" r:id="rId123" xr:uid="{B28B23A6-3F8F-4EBC-B846-531F4E108819}"/>
    <hyperlink ref="L119" r:id="rId124" xr:uid="{FAE74F29-A51E-46F1-B27C-E080931D46B4}"/>
    <hyperlink ref="P119" r:id="rId125" tooltip="mailto:paulina.almonacid@global.ntt" display="mailto:paulina.almonacid@global.ntt" xr:uid="{9002C827-7C90-4915-921E-62606C797C8C}"/>
    <hyperlink ref="L120" r:id="rId126" xr:uid="{E2BA46D1-B950-43EB-B6DF-7D23C83DCBEE}"/>
    <hyperlink ref="L121" r:id="rId127" xr:uid="{BC82B993-44A1-4FF2-863F-FC48036BAFE9}"/>
    <hyperlink ref="L122" r:id="rId128" xr:uid="{0F96239B-7E3B-428B-A4F5-B79455991A88}"/>
    <hyperlink ref="P122" r:id="rId129" xr:uid="{CC6278A3-2ABE-4C01-B368-D3B58959E953}"/>
    <hyperlink ref="L123" r:id="rId130" xr:uid="{13B9D871-53E2-48FA-92AE-7B635768D786}"/>
    <hyperlink ref="P123" r:id="rId131" xr:uid="{E3E6C52E-1CE2-4C33-9E79-B635D0E00B51}"/>
    <hyperlink ref="L124" r:id="rId132" xr:uid="{F626B0E4-2DD0-4E3C-94ED-FE4845F0DD74}"/>
    <hyperlink ref="P124" r:id="rId133" xr:uid="{018D470F-7FE6-457A-A87E-64865A5C2A6B}"/>
    <hyperlink ref="L125" r:id="rId134" xr:uid="{C36C2F00-F2FE-4970-9F95-E44899A0C887}"/>
    <hyperlink ref="L38" r:id="rId135" xr:uid="{D3CC3725-0E05-40C7-B1E3-FD1CC20AFDD5}"/>
    <hyperlink ref="L126" r:id="rId136" xr:uid="{EE875EB9-CCF0-4B30-BB96-B25E180FA36C}"/>
    <hyperlink ref="P126" r:id="rId137" xr:uid="{6699557F-426D-456D-B16D-257E427E90B7}"/>
    <hyperlink ref="L127" r:id="rId138" xr:uid="{1376108E-1907-4403-8953-563E5ACDE96F}"/>
    <hyperlink ref="P127" r:id="rId139" xr:uid="{4B221841-526E-4D7B-A394-52D02616FBE3}"/>
    <hyperlink ref="L128" r:id="rId140" xr:uid="{FD65A57D-3B80-4D1C-A28D-E58C32CE86C9}"/>
    <hyperlink ref="L129" r:id="rId141" xr:uid="{42BC9546-F55C-4E94-B71A-70C074401689}"/>
    <hyperlink ref="P129" r:id="rId142" xr:uid="{6AB9DCFC-5DFA-4C01-8BDA-81469995C275}"/>
    <hyperlink ref="L130" r:id="rId143" xr:uid="{4E3F48F8-97A2-4D79-9E74-8E735152AAD8}"/>
    <hyperlink ref="L131" r:id="rId144" xr:uid="{5F52A4A0-F504-4931-9DDF-3D72F955D723}"/>
    <hyperlink ref="P131" r:id="rId145" xr:uid="{4BA86AAD-E5CE-404D-AC3C-00B9143AF140}"/>
    <hyperlink ref="L132" r:id="rId146" xr:uid="{8BF15A66-81E4-4DDC-839C-450479DA9C3F}"/>
    <hyperlink ref="L133" r:id="rId147" xr:uid="{DF2A21BD-1CA9-48E4-B637-E81580D1C396}"/>
    <hyperlink ref="L134" r:id="rId148" xr:uid="{12ED37AE-057D-478E-AA09-29F95597AC58}"/>
    <hyperlink ref="L135" r:id="rId149" xr:uid="{1A19507F-5B41-4D11-8CD8-9D53CECD23BB}"/>
    <hyperlink ref="P135" r:id="rId150" xr:uid="{DCC597D1-3F87-48FB-9B4B-7F5C340796B7}"/>
    <hyperlink ref="L136" r:id="rId151" xr:uid="{906CC577-5EE3-4BE3-87B9-FE4CB8959CD9}"/>
    <hyperlink ref="P136" r:id="rId152" xr:uid="{F5BA3E4D-3760-4CB7-9442-B6076FF60378}"/>
    <hyperlink ref="L137" r:id="rId153" xr:uid="{0CEC8DE1-F41A-4369-9A1B-7893EFC8B236}"/>
    <hyperlink ref="P137" r:id="rId154" xr:uid="{AE0D2BF5-2CB8-4E8E-86A9-235318870C98}"/>
    <hyperlink ref="L138" r:id="rId155" xr:uid="{5E2CB927-B82E-4607-A789-193F4F3BD123}"/>
    <hyperlink ref="L139" r:id="rId156" xr:uid="{7A0CF9FB-CA05-4FF6-A849-C322DAE0A30F}"/>
    <hyperlink ref="P138" r:id="rId157" xr:uid="{D526E254-D3A5-40C2-A701-627D179AAB7F}"/>
    <hyperlink ref="P139" r:id="rId158" xr:uid="{F71E64E5-0DF2-4DC9-9C29-A79EBDAA25DE}"/>
    <hyperlink ref="L140" r:id="rId159" xr:uid="{23674D0B-C5CB-46CF-A3A3-57C69B63E0B9}"/>
    <hyperlink ref="L144" r:id="rId160" xr:uid="{01E0D718-C52A-4DCF-9029-293619A8E5FD}"/>
    <hyperlink ref="L141:L143" r:id="rId161" display="LPBUSTAM@collahuasi.cl" xr:uid="{347DD27D-E81E-441B-B825-B2A1D08DE068}"/>
    <hyperlink ref="P144" r:id="rId162" xr:uid="{B341288F-FFF2-49B6-A3F8-84D40662E67E}"/>
    <hyperlink ref="L145" r:id="rId163" xr:uid="{05FB61F9-4D60-4394-9CBD-EF59221AA3B9}"/>
    <hyperlink ref="P145" r:id="rId164" display="mailto:jorge.cubillos@servisub.cl" xr:uid="{29E1FB6B-F8D9-4EDF-AE84-00AFC5C0D691}"/>
    <hyperlink ref="L146" r:id="rId165" xr:uid="{D02B0D38-3E74-4F0F-BD43-E6308ACEB6BA}"/>
    <hyperlink ref="P146" r:id="rId166" xr:uid="{39169383-941D-4D5D-8E91-C7F297519C88}"/>
    <hyperlink ref="L147" r:id="rId167" xr:uid="{17154F7A-D56E-498E-878E-39F4549DF203}"/>
    <hyperlink ref="P147" r:id="rId168" xr:uid="{46060D6F-55D6-44C3-8843-84CC07B07817}"/>
    <hyperlink ref="L148" r:id="rId169" xr:uid="{DF0DADC3-50A2-41BD-815A-16CBC2661659}"/>
    <hyperlink ref="L22" r:id="rId170" xr:uid="{4700FD0B-86D8-4D36-8C6E-958DFC6FBDC1}"/>
    <hyperlink ref="P150" r:id="rId171" xr:uid="{F715C607-52B4-4FAA-8AE2-B20ABDD6541F}"/>
    <hyperlink ref="P151" r:id="rId172" xr:uid="{2A635315-96CB-4D2B-B1CF-75843740CE22}"/>
    <hyperlink ref="L149:L151" r:id="rId173" display="LPBUSTAM@collahuasi.cl" xr:uid="{308061EE-9F5C-468E-8631-B28EAA30E79C}"/>
    <hyperlink ref="L152" r:id="rId174" xr:uid="{6AC4A383-178A-492B-A0AF-94D5E3F749F1}"/>
    <hyperlink ref="L154" r:id="rId175" xr:uid="{EB665284-CE2C-4194-B18B-5476E3B81BB4}"/>
    <hyperlink ref="L155" r:id="rId176" xr:uid="{C5C48472-9DCA-47D5-9426-5077EF354C10}"/>
    <hyperlink ref="L153" r:id="rId177" xr:uid="{A94399D8-6BA5-43DB-98DE-D1B7F25C5F2C}"/>
    <hyperlink ref="P155" r:id="rId178" xr:uid="{2724ECFA-DEEE-4CEB-910D-7C65BDD380CA}"/>
    <hyperlink ref="L156" r:id="rId179" xr:uid="{C6084C7B-BB38-4768-AABB-D04BA3E2E5C4}"/>
    <hyperlink ref="P156" r:id="rId180" display="mailto:jorge.cubillos@servisub.cl" xr:uid="{388F7BB3-C800-46E7-B2F2-A607EEA1B1E8}"/>
    <hyperlink ref="L157" r:id="rId181" xr:uid="{028994F6-3465-4E83-B513-7FF327B0723A}"/>
    <hyperlink ref="L158" r:id="rId182" xr:uid="{CF1B5198-FE46-407A-9B2C-0A4A8A7AC82F}"/>
    <hyperlink ref="P158" r:id="rId183" xr:uid="{C27A84D5-9EC8-41D9-99EA-3024D32878E6}"/>
    <hyperlink ref="L159" r:id="rId184" xr:uid="{AA858DA4-6070-4B84-8B15-B1F4639EC612}"/>
    <hyperlink ref="L160" r:id="rId185" xr:uid="{97FA0D51-B772-4F0A-8DBE-42BB3DD2801A}"/>
    <hyperlink ref="P160" r:id="rId186" xr:uid="{951F8B93-618C-463E-BCE6-869F5AD292FD}"/>
    <hyperlink ref="L29" r:id="rId187" xr:uid="{FB681C3D-9B19-4248-8B7C-2C2BA50C048C}"/>
    <hyperlink ref="L161" r:id="rId188" xr:uid="{4DA037CD-3232-4F52-B229-424166EE35C5}"/>
    <hyperlink ref="P161" r:id="rId189" xr:uid="{D73DA961-6EEC-415F-AB64-C9E564C86631}"/>
    <hyperlink ref="L162" r:id="rId190" xr:uid="{D1545222-F29E-43A6-AD68-88A95ED6777C}"/>
    <hyperlink ref="P162" r:id="rId191" xr:uid="{32070F01-0529-4C73-A803-E6982ABAC1BE}"/>
    <hyperlink ref="L163" r:id="rId192" xr:uid="{3C2784A5-A443-4953-9E0C-2D5F61D5C63D}"/>
    <hyperlink ref="P163" r:id="rId193" xr:uid="{5008D5A2-2926-45B9-BC25-94E4266CF6D9}"/>
    <hyperlink ref="L106:L109" r:id="rId194" display="lpbustamante@collahuasi.cl" xr:uid="{F89675E4-FF84-401E-9985-2F246C8208CC}"/>
    <hyperlink ref="L111" r:id="rId195" xr:uid="{9ADB8884-7EDE-45B2-8987-6E4FE1E678CF}"/>
    <hyperlink ref="P111" r:id="rId196" xr:uid="{D47811A3-8229-454F-8B64-2B0C2660F4A5}"/>
    <hyperlink ref="L164" r:id="rId197" xr:uid="{32F6D26E-8CAE-4CEC-B362-D91448F5A071}"/>
    <hyperlink ref="P164" r:id="rId198" xr:uid="{2B6519CE-3086-44BD-8034-5B3C94305B9E}"/>
    <hyperlink ref="L165" r:id="rId199" xr:uid="{2014CC8B-DEE0-4F23-918A-B61948B9DB78}"/>
    <hyperlink ref="P165" r:id="rId200" xr:uid="{53D47750-3104-443A-9D59-3EA323B19BF8}"/>
    <hyperlink ref="L166" r:id="rId201" xr:uid="{C7E4AD42-D51A-4351-8785-D735B793E412}"/>
    <hyperlink ref="L167" r:id="rId202" xr:uid="{4C2CCCA0-3101-4F86-BBEB-9FD4E4C1C46B}"/>
    <hyperlink ref="L168" r:id="rId203" xr:uid="{D172E857-2983-43A7-85B0-BECF88847997}"/>
    <hyperlink ref="P168" r:id="rId204" xr:uid="{DA19EF9E-C7EE-481B-82A0-6FF93835F113}"/>
    <hyperlink ref="P169" r:id="rId205" xr:uid="{95563BB9-C828-4D26-9D35-6344C9ED0A1F}"/>
    <hyperlink ref="L169:L170" r:id="rId206" display="LPBUSTAM@collahuasi.cl" xr:uid="{5603367D-53AF-4230-B790-DE3094D0D87E}"/>
    <hyperlink ref="P170" r:id="rId207" xr:uid="{5B004D1E-803F-4BD0-9892-74D9C0B0B608}"/>
    <hyperlink ref="L171" r:id="rId208" xr:uid="{122C8A08-973F-4BF3-8126-DC42B1F17989}"/>
    <hyperlink ref="L173" r:id="rId209" xr:uid="{99055F92-9EA6-48D9-89D0-481219F2C590}"/>
    <hyperlink ref="P173" r:id="rId210" xr:uid="{C324CC26-7C24-45E6-B2A5-93EFC4F92D7D}"/>
    <hyperlink ref="L174" r:id="rId211" xr:uid="{6120985E-797C-4E4C-A449-133EE233F9EA}"/>
    <hyperlink ref="P174" r:id="rId212" xr:uid="{E85464A0-4346-4864-BD81-026FCFE35E82}"/>
    <hyperlink ref="L175" r:id="rId213" xr:uid="{9DB4C4F9-A917-4963-A391-084CAECAD17D}"/>
    <hyperlink ref="P175" r:id="rId214" xr:uid="{C083F120-E07D-4115-ABB7-7396416E17EF}"/>
    <hyperlink ref="P65" r:id="rId215" xr:uid="{6D2466F2-4D27-471E-8488-79BB5C5D4659}"/>
    <hyperlink ref="L176" r:id="rId216" xr:uid="{4B18DDF9-5DF8-4C1C-AC2C-6DFE0193703A}"/>
    <hyperlink ref="P176" r:id="rId217" xr:uid="{C27A4252-7E28-46BC-9898-50E84CA091DF}"/>
    <hyperlink ref="L177" r:id="rId218" xr:uid="{24C1AE47-5D54-4D83-9A4D-9D66EB0E201E}"/>
    <hyperlink ref="P177" r:id="rId219" xr:uid="{07A492AE-0E62-4999-BE8B-3A935AFF6AD5}"/>
    <hyperlink ref="L172" r:id="rId220" xr:uid="{595B895B-1F9E-49DD-B807-D7D0F774986A}"/>
    <hyperlink ref="L63" r:id="rId221" xr:uid="{8C88D2A1-81A9-4DE7-BFF1-28C55FEB0DE1}"/>
    <hyperlink ref="L41" r:id="rId222" xr:uid="{59B32681-D12F-46A7-98B0-787482BF7F2F}"/>
    <hyperlink ref="L87" r:id="rId223" xr:uid="{E6745805-598F-4079-B835-A7D34D3E862C}"/>
    <hyperlink ref="L94" r:id="rId224" xr:uid="{07B150AF-BC1D-4570-B83D-0FCC1DD30ED2}"/>
    <hyperlink ref="P167" r:id="rId225" xr:uid="{E4D97AE4-F025-46F7-AA44-4D20CE7E1658}"/>
    <hyperlink ref="P159" r:id="rId226" xr:uid="{F79C308B-EA47-4CAE-8823-CD614A2ACD85}"/>
    <hyperlink ref="P166" r:id="rId227" xr:uid="{0E9E9494-9A0D-42B3-9D87-EC877FF23295}"/>
    <hyperlink ref="P172" r:id="rId228" xr:uid="{0216E54A-A83C-472A-8834-642C9823F722}"/>
    <hyperlink ref="P182" r:id="rId229" xr:uid="{CF320856-998F-4F00-AAC3-684C7694176F}"/>
    <hyperlink ref="L184" r:id="rId230" xr:uid="{C488709E-1D8F-4479-8DE4-AB4D87D3D438}"/>
    <hyperlink ref="P184" r:id="rId231" display="mailto:cesar.araya@biosmi.com" xr:uid="{BB0A1E26-05BA-4A7B-8572-C5A7A13CE4B8}"/>
  </hyperlinks>
  <pageMargins left="0.7" right="0.7" top="0.75" bottom="0.75" header="0.3" footer="0.3"/>
  <pageSetup orientation="portrait" horizontalDpi="1200" verticalDpi="1200" r:id="rId232"/>
  <legacyDrawing r:id="rId23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4"/>
  <sheetViews>
    <sheetView workbookViewId="0">
      <selection sqref="A1:A2"/>
    </sheetView>
  </sheetViews>
  <sheetFormatPr baseColWidth="10" defaultColWidth="11.54296875" defaultRowHeight="14.5" x14ac:dyDescent="0.35"/>
  <cols>
    <col min="2" max="2" width="13" customWidth="1"/>
  </cols>
  <sheetData>
    <row r="1" spans="1:3" x14ac:dyDescent="0.35">
      <c r="A1" t="s">
        <v>42</v>
      </c>
    </row>
    <row r="2" spans="1:3" x14ac:dyDescent="0.35">
      <c r="A2" t="s">
        <v>14</v>
      </c>
      <c r="C2" t="s">
        <v>51</v>
      </c>
    </row>
    <row r="3" spans="1:3" x14ac:dyDescent="0.35">
      <c r="C3" t="s">
        <v>52</v>
      </c>
    </row>
    <row r="4" spans="1:3" x14ac:dyDescent="0.35">
      <c r="A4" t="s">
        <v>45</v>
      </c>
    </row>
    <row r="5" spans="1:3" x14ac:dyDescent="0.35">
      <c r="A5" t="s">
        <v>30</v>
      </c>
    </row>
    <row r="7" spans="1:3" x14ac:dyDescent="0.35">
      <c r="A7" t="s">
        <v>8</v>
      </c>
    </row>
    <row r="8" spans="1:3" x14ac:dyDescent="0.35">
      <c r="A8" t="s">
        <v>6</v>
      </c>
    </row>
    <row r="9" spans="1:3" x14ac:dyDescent="0.35">
      <c r="A9" t="s">
        <v>5</v>
      </c>
    </row>
    <row r="10" spans="1:3" x14ac:dyDescent="0.35">
      <c r="A10" t="s">
        <v>15</v>
      </c>
    </row>
    <row r="11" spans="1:3" x14ac:dyDescent="0.35">
      <c r="A11" t="s">
        <v>16</v>
      </c>
    </row>
    <row r="12" spans="1:3" x14ac:dyDescent="0.35">
      <c r="A12" t="s">
        <v>17</v>
      </c>
    </row>
    <row r="13" spans="1:3" x14ac:dyDescent="0.35">
      <c r="A13" t="s">
        <v>18</v>
      </c>
    </row>
    <row r="16" spans="1:3" x14ac:dyDescent="0.35">
      <c r="A16" t="s">
        <v>7</v>
      </c>
    </row>
    <row r="17" spans="1:1" x14ac:dyDescent="0.35">
      <c r="A17" t="s">
        <v>46</v>
      </c>
    </row>
    <row r="18" spans="1:1" x14ac:dyDescent="0.35">
      <c r="A18" t="s">
        <v>47</v>
      </c>
    </row>
    <row r="19" spans="1:1" x14ac:dyDescent="0.35">
      <c r="A19" t="s">
        <v>32</v>
      </c>
    </row>
    <row r="20" spans="1:1" x14ac:dyDescent="0.35">
      <c r="A20" t="s">
        <v>46</v>
      </c>
    </row>
    <row r="23" spans="1:1" x14ac:dyDescent="0.35">
      <c r="A23" t="s">
        <v>48</v>
      </c>
    </row>
    <row r="24" spans="1:1" x14ac:dyDescent="0.35">
      <c r="A2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7</vt:i4>
      </vt:variant>
    </vt:vector>
  </HeadingPairs>
  <TitlesOfParts>
    <vt:vector size="10" baseType="lpstr">
      <vt:lpstr>Puerto</vt:lpstr>
      <vt:lpstr>Puerto Cttos Final &lt;23</vt:lpstr>
      <vt:lpstr>Hoja1</vt:lpstr>
      <vt:lpstr>EstadoCdeA</vt:lpstr>
      <vt:lpstr>FinalSimin</vt:lpstr>
      <vt:lpstr>SIMIN</vt:lpstr>
      <vt:lpstr>StatusCtto</vt:lpstr>
      <vt:lpstr>TipoESED</vt:lpstr>
      <vt:lpstr>Vigencia</vt:lpstr>
      <vt:lpstr>VP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Malebran Figueroa Mauricio J.</dc:creator>
  <cp:lastModifiedBy>Victor Aravena Silva</cp:lastModifiedBy>
  <cp:lastPrinted>2021-12-27T22:53:42Z</cp:lastPrinted>
  <dcterms:created xsi:type="dcterms:W3CDTF">2017-11-11T15:39:48Z</dcterms:created>
  <dcterms:modified xsi:type="dcterms:W3CDTF">2023-10-16T22:05:12Z</dcterms:modified>
</cp:coreProperties>
</file>