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fileserver.san.thekag.com\ITAppShare\RPA\NonProd\Safety\Driver Qualifications Training\Config\"/>
    </mc:Choice>
  </mc:AlternateContent>
  <xr:revisionPtr revIDLastSave="0" documentId="13_ncr:1_{94516F1B-6D38-41A8-8FF2-DBCCC6A1E4B0}" xr6:coauthVersionLast="47" xr6:coauthVersionMax="47" xr10:uidLastSave="{00000000-0000-0000-0000-000000000000}"/>
  <bookViews>
    <workbookView xWindow="-120" yWindow="-120" windowWidth="20730" windowHeight="11160" xr2:uid="{00000000-000D-0000-FFFF-FFFF00000000}"/>
  </bookViews>
  <sheets>
    <sheet name="Framework" sheetId="1" r:id="rId1"/>
    <sheet name="Custom" sheetId="2" r:id="rId2"/>
  </sheets>
  <definedNames>
    <definedName name="_xlnm._FilterDatabase" localSheetId="1" hidden="1">Custom!$A$1:$F$1</definedName>
    <definedName name="_xlnm._FilterDatabase" localSheetId="0" hidden="1">Framework!$A$1:$J$51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1" l="1"/>
  <c r="E6" i="1"/>
  <c r="F2" i="2"/>
  <c r="E2" i="2"/>
  <c r="A2" i="2"/>
  <c r="A2" i="1" l="1"/>
  <c r="A3" i="1" s="1"/>
  <c r="A4" i="1" s="1"/>
  <c r="A5" i="1" s="1"/>
  <c r="F39" i="1"/>
  <c r="E39" i="1"/>
  <c r="F38" i="1"/>
  <c r="E38" i="1"/>
  <c r="A6" i="1" l="1"/>
  <c r="A7"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F7" i="1"/>
  <c r="E7" i="1"/>
  <c r="F5" i="1"/>
  <c r="E5" i="1"/>
  <c r="E3" i="1"/>
  <c r="F14" i="1"/>
  <c r="E14" i="1"/>
  <c r="F40" i="1"/>
  <c r="E40" i="1"/>
  <c r="E4" i="1"/>
  <c r="E9" i="1"/>
  <c r="E10" i="1"/>
  <c r="E11" i="1"/>
  <c r="E12" i="1"/>
  <c r="E13" i="1"/>
  <c r="E15" i="1"/>
  <c r="E16" i="1"/>
  <c r="E17" i="1"/>
  <c r="E18" i="1"/>
  <c r="E19" i="1"/>
  <c r="E20" i="1"/>
  <c r="E21" i="1"/>
  <c r="E22" i="1"/>
  <c r="E23" i="1"/>
  <c r="E24" i="1"/>
  <c r="E25" i="1"/>
  <c r="E26" i="1"/>
  <c r="E27" i="1"/>
  <c r="E28" i="1"/>
  <c r="E29" i="1"/>
  <c r="E30" i="1"/>
  <c r="E31" i="1"/>
  <c r="E32" i="1"/>
  <c r="E33" i="1"/>
  <c r="E34" i="1"/>
  <c r="E35" i="1"/>
  <c r="E36" i="1"/>
  <c r="E37" i="1"/>
  <c r="E42" i="1"/>
  <c r="E41" i="1"/>
  <c r="E43" i="1"/>
  <c r="E44" i="1"/>
  <c r="E45" i="1"/>
  <c r="E46" i="1"/>
  <c r="E47" i="1"/>
  <c r="E48" i="1"/>
  <c r="E49" i="1"/>
  <c r="E50" i="1"/>
  <c r="E51" i="1"/>
  <c r="E2" i="1"/>
  <c r="F41" i="1"/>
  <c r="F42" i="1"/>
  <c r="F33" i="1"/>
  <c r="F23" i="1" l="1"/>
  <c r="F43" i="1"/>
  <c r="F31" i="1"/>
  <c r="F32" i="1"/>
  <c r="F12" i="1"/>
  <c r="F30" i="1"/>
  <c r="F34" i="1"/>
  <c r="F50" i="1"/>
  <c r="F51" i="1"/>
  <c r="F48" i="1"/>
  <c r="F47" i="1"/>
  <c r="F49" i="1"/>
  <c r="F46" i="1"/>
  <c r="F45" i="1"/>
  <c r="F37" i="1"/>
  <c r="F21" i="1"/>
  <c r="F20" i="1"/>
  <c r="F28" i="1"/>
  <c r="F36" i="1"/>
  <c r="F24" i="1"/>
  <c r="F25" i="1"/>
  <c r="F26" i="1"/>
  <c r="F27" i="1"/>
  <c r="F35" i="1"/>
  <c r="F13" i="1"/>
  <c r="F19" i="1"/>
  <c r="F17" i="1"/>
  <c r="F18" i="1"/>
  <c r="F11" i="1"/>
  <c r="F16" i="1"/>
  <c r="F4" i="1"/>
  <c r="F2" i="1"/>
  <c r="F10" i="1"/>
</calcChain>
</file>

<file path=xl/sharedStrings.xml><?xml version="1.0" encoding="utf-8"?>
<sst xmlns="http://schemas.openxmlformats.org/spreadsheetml/2006/main" count="239" uniqueCount="122">
  <si>
    <t>Name</t>
  </si>
  <si>
    <t>Description</t>
  </si>
  <si>
    <t>QueueName</t>
  </si>
  <si>
    <t>Apps to kill at the intialization of the job (comma delimited list)</t>
  </si>
  <si>
    <t>Name of the Orchestrator queue to be used</t>
  </si>
  <si>
    <t>Process</t>
  </si>
  <si>
    <t>Data\EmailTemplates\</t>
  </si>
  <si>
    <t>robert.kiser@protiviti.com</t>
  </si>
  <si>
    <t>All Envs Match</t>
  </si>
  <si>
    <t>Screenshot_AutoSystemException</t>
  </si>
  <si>
    <t>Screenshot_AutoUploadEnabled</t>
  </si>
  <si>
    <t>Screenshot_AutoUploadUseNetworkFolder</t>
  </si>
  <si>
    <t>Screenshot_AutoUploadUseStorageBucket</t>
  </si>
  <si>
    <t>Recap_SupportDL</t>
  </si>
  <si>
    <t>Recap_ReplyTo</t>
  </si>
  <si>
    <t>Cleanup_NetworkFolderAgeDays</t>
  </si>
  <si>
    <t>Cleanup_NetworkFolderDeleteEmptySubfolders</t>
  </si>
  <si>
    <t>Cleanup_QueueItemAgeHours</t>
  </si>
  <si>
    <t>Cleanup_JobAgeHours</t>
  </si>
  <si>
    <t>Cleanup_JobStates</t>
  </si>
  <si>
    <t>Running,Stopping,Terminating,Suspended,Resumed</t>
  </si>
  <si>
    <t>Cleanup_WarnAssetsDays</t>
  </si>
  <si>
    <t>Cleanup_WarnAssetsDL</t>
  </si>
  <si>
    <t>Recap_KeepColumns</t>
  </si>
  <si>
    <t>Recap_ColumnNames</t>
  </si>
  <si>
    <t>chrome.exe</t>
  </si>
  <si>
    <t>Recap_Enabled</t>
  </si>
  <si>
    <t>Root of the Network Folder that is dedicated to this project</t>
  </si>
  <si>
    <t>Minutes to postpone Transaction if retry is appropriate</t>
  </si>
  <si>
    <t>Max number of Transactions to attempt to process per Performer Job</t>
  </si>
  <si>
    <t>Max number of times a single Transaction can be retried</t>
  </si>
  <si>
    <t>The local folder is always cleared out per Job run. If this option is set to TRUE, the local folder is also cleared out for each Transaction within a single Job.</t>
  </si>
  <si>
    <t>Name of the Process (or Project). This variable drives the the Log DB table names, the storage bucket used, and will show up in the Recap email.</t>
  </si>
  <si>
    <t>Number of minutes a Transaction or Iteration can run before the Framework will stop the Transaction or Iteration.</t>
  </si>
  <si>
    <t>Automatically take a screenshot on System Exception</t>
  </si>
  <si>
    <t>Automatically upload any screenshot that has been taken at the end of a Transaction or Job</t>
  </si>
  <si>
    <t>When automatically uploading a screenshot, send to the Network Folder</t>
  </si>
  <si>
    <t>When automatically uploading a screenshot, send to the Orchestrator Storage Bucket</t>
  </si>
  <si>
    <t>Delete subfolders within the Network Folder that are empty when running the Cleanup process</t>
  </si>
  <si>
    <t>Age (in days) a file can be within the Network Folder before it is deleted by the Cleanup process</t>
  </si>
  <si>
    <t>Number of hours since starting processing an 'In Progress' Queue Item can be until it is marked as failed by the Cleanup process</t>
  </si>
  <si>
    <t>Number of hours since starting processing a Job can be before it is killed by the Cleanup process</t>
  </si>
  <si>
    <t>The Job states to be considered by the Cleanup process (comma delimited list).  Available States: Running,Stopping,Terminating,Suspended,Resumed</t>
  </si>
  <si>
    <t>Time (in days) since the last time an asset was modified before a warning alert and email will be sent by the Cleanup process</t>
  </si>
  <si>
    <t>Distribution list where the Cleanup process should send asset warning emails</t>
  </si>
  <si>
    <t>Reply to field for the Recap email</t>
  </si>
  <si>
    <t>Distribution list which should be CC'd when a Recap email contains System Exceptions</t>
  </si>
  <si>
    <t>Original column names of dt_Report that should be included in the Recap email (comma delimited list).  The order in which the column names are provided will be duplicated in the Recap email.  If not provided then all columns will be present.</t>
  </si>
  <si>
    <t>If KeepColumns are defined, this variable can define new names for the colunmns (comma delimited list).  The columns must be renamed in the same order as they are defined in KeepColumns.</t>
  </si>
  <si>
    <t>Send the Recap email</t>
  </si>
  <si>
    <t>Framework will not attempt more Transactions after a Transaction that is found to be long running</t>
  </si>
  <si>
    <t>Folder to be searched for given Template file names.  This is also where logo.png must be placed.</t>
  </si>
  <si>
    <t>LogDB_Enabled</t>
  </si>
  <si>
    <t>Enable all LogDB activities</t>
  </si>
  <si>
    <t>LocalFolder_ClearTransaction</t>
  </si>
  <si>
    <t>LocalFolder_SpaceWarningGB</t>
  </si>
  <si>
    <t>HighVolume_Threshold</t>
  </si>
  <si>
    <t>HighVolume_DL</t>
  </si>
  <si>
    <t>Where to send the HighVolume alert email.</t>
  </si>
  <si>
    <t>How many queue items in "New" status can be in the queue after a Dispatcher loads more items before the Dispatcher will send out an Orchestrator Alert and an alert email.  Set to 0 to disable High Volume feature.</t>
  </si>
  <si>
    <t>ConsecutiveSE_FailJob</t>
  </si>
  <si>
    <t>Number of consecutive Transactions that are allowed to experience System Exceptions before the Framework will mark the entire Job as Failed.</t>
  </si>
  <si>
    <t>ConsecutiveSE_TerminateJob</t>
  </si>
  <si>
    <t>Number of consecutive Transactions that are allowed to experience System Exceptions before the Framework will not attempt any more Transactions.</t>
  </si>
  <si>
    <t>ReportDetails_Key</t>
  </si>
  <si>
    <t>Key field that joins dt_Report to dt_ReportDetails.  Can be left blank if ReportDetails are not used or dt_ReportDetails does not need to be joined to dt_Report.</t>
  </si>
  <si>
    <t>QI_ProgressColumns</t>
  </si>
  <si>
    <t>Columns from dt_Report to be added to the QI Progress field as JSON at the end of a Transaction</t>
  </si>
  <si>
    <t>Recap_TemplateFolder</t>
  </si>
  <si>
    <t>NetworkFolder</t>
  </si>
  <si>
    <t>LocalFolder_Subfolder</t>
  </si>
  <si>
    <t>All projects use a local folder that is a subfolder of the user profile of each Robot user.  This variable drives the name of that subfolder.  The config value "LocalFolder" will be created by the Framework during the "LocalFolder_Manage" workflow.</t>
  </si>
  <si>
    <t>All</t>
  </si>
  <si>
    <t>General</t>
  </si>
  <si>
    <t>Retry_PostponeMinutes</t>
  </si>
  <si>
    <t>LongRunning_MaxMinutes</t>
  </si>
  <si>
    <t>LongRunning_ForceLastItem</t>
  </si>
  <si>
    <t>Dispatcher</t>
  </si>
  <si>
    <t>Category</t>
  </si>
  <si>
    <t>Transaction</t>
  </si>
  <si>
    <t>Transaction_MaxCount</t>
  </si>
  <si>
    <t>Reporting</t>
  </si>
  <si>
    <t>Storage</t>
  </si>
  <si>
    <t>Cleanup</t>
  </si>
  <si>
    <t>Exception</t>
  </si>
  <si>
    <t>Recap_GroupBy</t>
  </si>
  <si>
    <t>Action</t>
  </si>
  <si>
    <t>Action Count</t>
  </si>
  <si>
    <t>Retry_MaxRetries</t>
  </si>
  <si>
    <t>ID</t>
  </si>
  <si>
    <t>NetworkFolder_SubfolderType</t>
  </si>
  <si>
    <t>None</t>
  </si>
  <si>
    <t>If TRUE, will include stats on the number of "New" and "In Progress" items for the queue in the header portion of the Recap email</t>
  </si>
  <si>
    <t>If TRUE, will attach an xlsx file containing the details of all the "New" and "In Progress" items in the queue.  Each row in this file represents one queue item.</t>
  </si>
  <si>
    <t>Recap_SendQueueStats</t>
  </si>
  <si>
    <t>Recap_SendQueueDetails</t>
  </si>
  <si>
    <t>Applications</t>
  </si>
  <si>
    <t>Browser_PromptForDownload</t>
  </si>
  <si>
    <t>Browser_ExtensionIncognito</t>
  </si>
  <si>
    <t>Set both Chrome and Edge (Chromium) browsers to give a prompt when downloading or not.</t>
  </si>
  <si>
    <t>Set both Chrome and Edge (Chromium) browsers to enable the UiPath Extension for Incognito mode</t>
  </si>
  <si>
    <t>Custom</t>
  </si>
  <si>
    <t>LastMilestone</t>
  </si>
  <si>
    <t>Development</t>
  </si>
  <si>
    <t>Production</t>
  </si>
  <si>
    <t>When the local folder is managed, if the C drive has less space than indicated here (in GigaBytes) then a Warning log message and Orchestrator alert will be issued.</t>
  </si>
  <si>
    <t>If set to "Transaction", a folder for each transaction will be created under {NetworkFolder}\Transactions\{Transaction_Key}.
If set to "Day", a folder for each transaction will be created under {NetworkFolder}\Days\{Current_Date("yyyy-MM-dd")}.
If set to "None" or blank or anything else, no subfolder action will be taken.</t>
  </si>
  <si>
    <t>Transactions</t>
  </si>
  <si>
    <t>Exceptions</t>
  </si>
  <si>
    <t>Recaps / Alerts</t>
  </si>
  <si>
    <t>Application_KillList</t>
  </si>
  <si>
    <t>Set both Chrome and Edge (Chromium) browsers to allow the UiPath Extension access to local files</t>
  </si>
  <si>
    <t>Browser_ExtensionAllowLocal</t>
  </si>
  <si>
    <t>Enter one or many comma delimited fields from the Transaction to enable Recap Email Grouping.  This feature allows allows for Recap Emails to only be sent only after all Transactions with the same values in the GroupBy fields have been completed within the past 7 days.  The entry "LogDB_Enabled" determines whether LogDB or Queue Item fields are queried.</t>
  </si>
  <si>
    <t>QA</t>
  </si>
  <si>
    <t>TBD [Bot Folder]</t>
  </si>
  <si>
    <t>robert.kiser@thekag.com</t>
  </si>
  <si>
    <t>T_Key</t>
  </si>
  <si>
    <t>Driver Qualifications Training</t>
  </si>
  <si>
    <t>DriverQualificationsTraining</t>
  </si>
  <si>
    <t>Application_Retry</t>
  </si>
  <si>
    <t>charitha.reddy@protivitiglobal.in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</si>
</sst>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rgb="FF000000"/>
      <name val="Calibri"/>
    </font>
    <font>
      <b/>
      <sz val="14"/>
      <color rgb="FF000000"/>
      <name val="Calibri"/>
      <family val="2"/>
    </font>
    <font>
      <sz val="6"/>
      <name val="ＭＳ Ｐゴシック"/>
      <family val="3"/>
      <charset val="128"/>
    </font>
    <font>
      <sz val="11"/>
      <color rgb="FF000000"/>
      <name val="Calibri"/>
      <family val="2"/>
    </font>
    <font>
      <b/>
      <sz val="14"/>
      <color theme="0"/>
      <name val="Calibri"/>
      <family val="2"/>
    </font>
    <font>
      <u/>
      <sz val="11"/>
      <color theme="10"/>
      <name val="Calibri"/>
      <family val="2"/>
    </font>
  </fonts>
  <fills count="5">
    <fill>
      <patternFill patternType="none"/>
    </fill>
    <fill>
      <patternFill patternType="gray125"/>
    </fill>
    <fill>
      <patternFill patternType="solid">
        <fgColor rgb="FF7030A0"/>
        <bgColor indexed="64"/>
      </patternFill>
    </fill>
    <fill>
      <patternFill patternType="solid">
        <fgColor theme="4"/>
        <bgColor indexed="64"/>
      </patternFill>
    </fill>
    <fill>
      <patternFill patternType="solid">
        <fgColor theme="4"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0">
    <xf numFmtId="0" fontId="0" fillId="0" borderId="0" xfId="0"/>
    <xf numFmtId="0" fontId="1" fillId="0" borderId="0" xfId="0" applyFont="1"/>
    <xf numFmtId="0" fontId="3" fillId="0" borderId="0" xfId="0" applyFont="1"/>
    <xf numFmtId="0" fontId="0" fillId="0" borderId="0" xfId="0" applyAlignment="1">
      <alignment horizontal="center" vertical="center" wrapText="1"/>
    </xf>
    <xf numFmtId="0" fontId="0" fillId="0" borderId="0" xfId="0"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0" fillId="0" borderId="1" xfId="0" applyBorder="1" applyAlignment="1">
      <alignment horizontal="center" vertical="center" wrapText="1"/>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1" fillId="0" borderId="0" xfId="0" applyFont="1" applyAlignment="1">
      <alignment vertical="center" wrapText="1"/>
    </xf>
    <xf numFmtId="0" fontId="0" fillId="0" borderId="0" xfId="0" applyAlignment="1">
      <alignment vertical="center" wrapText="1"/>
    </xf>
    <xf numFmtId="0" fontId="5" fillId="0" borderId="1" xfId="1" applyFill="1" applyBorder="1" applyAlignment="1">
      <alignment horizontal="center" vertical="center" wrapText="1"/>
    </xf>
    <xf numFmtId="0" fontId="5" fillId="0" borderId="1" xfId="1" applyBorder="1" applyAlignment="1">
      <alignment horizontal="center" vertical="center" wrapText="1"/>
    </xf>
    <xf numFmtId="0" fontId="0" fillId="0" borderId="1" xfId="0" applyBorder="1"/>
    <xf numFmtId="0" fontId="0" fillId="0" borderId="1" xfId="0" applyBorder="1" applyAlignment="1">
      <alignment horizontal="center" vertical="center"/>
    </xf>
    <xf numFmtId="0" fontId="4" fillId="3" borderId="1" xfId="0" applyFont="1" applyFill="1" applyBorder="1" applyAlignment="1">
      <alignment horizontal="centerContinuous" vertical="center"/>
    </xf>
    <xf numFmtId="0" fontId="4" fillId="3" borderId="1" xfId="0" applyFont="1" applyFill="1" applyBorder="1" applyAlignment="1">
      <alignment vertical="center"/>
    </xf>
    <xf numFmtId="0" fontId="0" fillId="0" borderId="0" xfId="0" applyFill="1"/>
  </cellXfs>
  <cellStyles count="2">
    <cellStyle name="Hyperlink" xfId="1" builtinId="8"/>
    <cellStyle name="Normal" xfId="0" builtinId="0"/>
  </cellStyles>
  <dxfs count="12">
    <dxf>
      <fill>
        <patternFill>
          <bgColor rgb="FFE4D2F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E4D2F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E4D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robert.kiser@thekag.com" TargetMode="External"/><Relationship Id="rId1" Type="http://schemas.openxmlformats.org/officeDocument/2006/relationships/hyperlink" Target="mailto:robert.kiser@theka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G52"/>
  <sheetViews>
    <sheetView showGridLines="0" tabSelected="1" workbookViewId="0">
      <pane ySplit="1" topLeftCell="A30" activePane="bottomLeft" state="frozen"/>
      <selection pane="bottomLeft" activeCell="J24" sqref="J24"/>
    </sheetView>
  </sheetViews>
  <sheetFormatPr defaultColWidth="14.42578125" defaultRowHeight="15" customHeight="1"/>
  <cols>
    <col min="1" max="1" width="7.42578125" customWidth="1"/>
    <col min="2" max="2" width="42.28515625" style="4" customWidth="1"/>
    <col min="3" max="3" width="16" style="4" bestFit="1" customWidth="1"/>
    <col min="4" max="4" width="13.28515625" style="4" bestFit="1" customWidth="1"/>
    <col min="5" max="5" width="11.5703125" style="4" customWidth="1"/>
    <col min="6" max="6" width="12.7109375" style="4" customWidth="1"/>
    <col min="7" max="9" width="26.42578125" style="3" customWidth="1"/>
    <col min="10" max="10" width="83.5703125" style="3" customWidth="1"/>
    <col min="11" max="33" width="8.7109375" customWidth="1"/>
  </cols>
  <sheetData>
    <row r="1" spans="1:33" s="12" customFormat="1" ht="37.5">
      <c r="A1" s="10" t="s">
        <v>89</v>
      </c>
      <c r="B1" s="10" t="s">
        <v>0</v>
      </c>
      <c r="C1" s="10" t="s">
        <v>78</v>
      </c>
      <c r="D1" s="10" t="s">
        <v>86</v>
      </c>
      <c r="E1" s="10" t="s">
        <v>87</v>
      </c>
      <c r="F1" s="10" t="s">
        <v>8</v>
      </c>
      <c r="G1" s="8" t="s">
        <v>103</v>
      </c>
      <c r="H1" s="8" t="s">
        <v>114</v>
      </c>
      <c r="I1" s="8" t="s">
        <v>104</v>
      </c>
      <c r="J1" s="10" t="s">
        <v>1</v>
      </c>
      <c r="K1" s="11"/>
      <c r="L1" s="11"/>
      <c r="M1" s="11"/>
      <c r="N1" s="11"/>
      <c r="O1" s="11"/>
      <c r="P1" s="11"/>
      <c r="Q1" s="11"/>
      <c r="R1" s="11"/>
      <c r="S1" s="11"/>
      <c r="T1" s="11"/>
      <c r="U1" s="11"/>
      <c r="V1" s="11"/>
      <c r="W1" s="11"/>
      <c r="X1" s="11"/>
      <c r="Y1" s="11"/>
      <c r="Z1" s="11"/>
      <c r="AA1" s="11"/>
      <c r="AB1" s="11"/>
      <c r="AC1" s="11"/>
      <c r="AD1" s="11"/>
      <c r="AE1" s="11"/>
      <c r="AF1" s="11"/>
      <c r="AG1" s="11"/>
    </row>
    <row r="2" spans="1:33" s="15" customFormat="1" ht="30">
      <c r="A2" s="5">
        <f t="shared" ref="A2:A51" ca="1" si="0">IF(ROW()=2,1,
IF(B2="",(INT(OFFSET(A2,-1,0)/100)*100)+100,OFFSET(A2,-1,0)+1))</f>
        <v>1</v>
      </c>
      <c r="B2" s="5" t="s">
        <v>5</v>
      </c>
      <c r="C2" s="5" t="s">
        <v>73</v>
      </c>
      <c r="D2" s="5" t="s">
        <v>72</v>
      </c>
      <c r="E2" s="5">
        <f t="shared" ref="E2:E7" si="1">IF($B2&lt;&gt;"",COUNTIF($B:$B,$B2),"")</f>
        <v>1</v>
      </c>
      <c r="F2" s="5" t="b">
        <f>AND(G2=H2,G2=I2)</f>
        <v>1</v>
      </c>
      <c r="G2" s="6" t="s">
        <v>119</v>
      </c>
      <c r="H2" s="6" t="s">
        <v>119</v>
      </c>
      <c r="I2" s="6" t="s">
        <v>119</v>
      </c>
      <c r="J2" s="6" t="s">
        <v>32</v>
      </c>
    </row>
    <row r="3" spans="1:33" s="15" customFormat="1" ht="18.75">
      <c r="A3" s="9">
        <f t="shared" ca="1" si="0"/>
        <v>100</v>
      </c>
      <c r="B3" s="9"/>
      <c r="C3" s="17" t="s">
        <v>96</v>
      </c>
      <c r="D3" s="17"/>
      <c r="E3" s="17" t="str">
        <f t="shared" si="1"/>
        <v/>
      </c>
      <c r="F3" s="17"/>
      <c r="G3" s="17"/>
      <c r="H3" s="17"/>
      <c r="I3" s="17"/>
      <c r="J3" s="18"/>
    </row>
    <row r="4" spans="1:33" s="15" customFormat="1">
      <c r="A4" s="5">
        <f t="shared" ca="1" si="0"/>
        <v>101</v>
      </c>
      <c r="B4" s="5" t="s">
        <v>110</v>
      </c>
      <c r="C4" s="5" t="s">
        <v>96</v>
      </c>
      <c r="D4" s="5" t="s">
        <v>72</v>
      </c>
      <c r="E4" s="5">
        <f t="shared" si="1"/>
        <v>1</v>
      </c>
      <c r="F4" s="5" t="b">
        <f>AND(G4=H4,G4=I4)</f>
        <v>1</v>
      </c>
      <c r="G4" s="6" t="s">
        <v>25</v>
      </c>
      <c r="H4" s="6" t="s">
        <v>25</v>
      </c>
      <c r="I4" s="6" t="s">
        <v>25</v>
      </c>
      <c r="J4" s="6" t="s">
        <v>3</v>
      </c>
    </row>
    <row r="5" spans="1:33" ht="30">
      <c r="A5" s="5">
        <f t="shared" ca="1" si="0"/>
        <v>102</v>
      </c>
      <c r="B5" s="5" t="s">
        <v>97</v>
      </c>
      <c r="C5" s="5" t="s">
        <v>96</v>
      </c>
      <c r="D5" s="5" t="s">
        <v>72</v>
      </c>
      <c r="E5" s="5">
        <f t="shared" si="1"/>
        <v>1</v>
      </c>
      <c r="F5" s="5" t="b">
        <f t="shared" ref="F5:F7" si="2">AND(G5=H5,G5=I5)</f>
        <v>1</v>
      </c>
      <c r="G5" s="7" t="b">
        <v>0</v>
      </c>
      <c r="H5" s="7" t="b">
        <v>0</v>
      </c>
      <c r="I5" s="7" t="b">
        <v>0</v>
      </c>
      <c r="J5" s="6" t="s">
        <v>99</v>
      </c>
    </row>
    <row r="6" spans="1:33" ht="30">
      <c r="A6" s="5">
        <f t="shared" ref="A6" ca="1" si="3">IF(ROW()=2,1,
IF(B6="",(INT(OFFSET(A6,-1,0)/100)*100)+100,OFFSET(A6,-1,0)+1))</f>
        <v>103</v>
      </c>
      <c r="B6" s="5" t="s">
        <v>98</v>
      </c>
      <c r="C6" s="5" t="s">
        <v>96</v>
      </c>
      <c r="D6" s="5" t="s">
        <v>72</v>
      </c>
      <c r="E6" s="5">
        <f t="shared" si="1"/>
        <v>1</v>
      </c>
      <c r="F6" s="5" t="b">
        <f t="shared" ref="F6" si="4">AND(G6=H6,G6=I6)</f>
        <v>1</v>
      </c>
      <c r="G6" s="7" t="b">
        <v>1</v>
      </c>
      <c r="H6" s="7" t="b">
        <v>1</v>
      </c>
      <c r="I6" s="7" t="b">
        <v>1</v>
      </c>
      <c r="J6" s="6" t="s">
        <v>100</v>
      </c>
    </row>
    <row r="7" spans="1:33" ht="30">
      <c r="A7" s="5">
        <f t="shared" ca="1" si="0"/>
        <v>104</v>
      </c>
      <c r="B7" s="5" t="s">
        <v>112</v>
      </c>
      <c r="C7" s="5" t="s">
        <v>96</v>
      </c>
      <c r="D7" s="5" t="s">
        <v>72</v>
      </c>
      <c r="E7" s="5">
        <f t="shared" si="1"/>
        <v>1</v>
      </c>
      <c r="F7" s="5" t="b">
        <f t="shared" si="2"/>
        <v>1</v>
      </c>
      <c r="G7" s="7" t="b">
        <v>1</v>
      </c>
      <c r="H7" s="7" t="b">
        <v>1</v>
      </c>
      <c r="I7" s="7" t="b">
        <v>1</v>
      </c>
      <c r="J7" s="6" t="s">
        <v>111</v>
      </c>
    </row>
    <row r="8" spans="1:33">
      <c r="A8" s="5">
        <v>105</v>
      </c>
      <c r="B8" s="5" t="s">
        <v>120</v>
      </c>
      <c r="C8" s="5" t="s">
        <v>96</v>
      </c>
      <c r="D8" s="5" t="s">
        <v>72</v>
      </c>
      <c r="E8" s="5">
        <v>2</v>
      </c>
      <c r="F8" s="5" t="b">
        <v>1</v>
      </c>
      <c r="G8" s="7">
        <v>2</v>
      </c>
      <c r="H8" s="7">
        <v>2</v>
      </c>
      <c r="I8" s="7">
        <v>2</v>
      </c>
      <c r="J8" s="6"/>
    </row>
    <row r="9" spans="1:33" ht="18.75">
      <c r="A9" s="9">
        <f t="shared" ca="1" si="0"/>
        <v>200</v>
      </c>
      <c r="B9" s="9"/>
      <c r="C9" s="17" t="s">
        <v>82</v>
      </c>
      <c r="D9" s="17"/>
      <c r="E9" s="17" t="str">
        <f t="shared" ref="E9:E51" si="5">IF($B9&lt;&gt;"",COUNTIF($B:$B,$B9),"")</f>
        <v/>
      </c>
      <c r="F9" s="17"/>
      <c r="G9" s="17"/>
      <c r="H9" s="17"/>
      <c r="I9" s="17"/>
      <c r="J9" s="18"/>
    </row>
    <row r="10" spans="1:33" ht="45">
      <c r="A10" s="5">
        <f t="shared" ca="1" si="0"/>
        <v>201</v>
      </c>
      <c r="B10" s="5" t="s">
        <v>70</v>
      </c>
      <c r="C10" s="5" t="s">
        <v>82</v>
      </c>
      <c r="D10" s="5" t="s">
        <v>72</v>
      </c>
      <c r="E10" s="5">
        <f t="shared" si="5"/>
        <v>1</v>
      </c>
      <c r="F10" s="5" t="b">
        <f t="shared" ref="F10:F14" si="6">AND(G10=H10,G10=I10)</f>
        <v>1</v>
      </c>
      <c r="G10" s="6" t="s">
        <v>119</v>
      </c>
      <c r="H10" s="6" t="s">
        <v>119</v>
      </c>
      <c r="I10" s="6" t="s">
        <v>119</v>
      </c>
      <c r="J10" s="6" t="s">
        <v>71</v>
      </c>
    </row>
    <row r="11" spans="1:33" ht="30">
      <c r="A11" s="5">
        <f t="shared" ca="1" si="0"/>
        <v>202</v>
      </c>
      <c r="B11" s="5" t="s">
        <v>54</v>
      </c>
      <c r="C11" s="5" t="s">
        <v>82</v>
      </c>
      <c r="D11" s="5" t="s">
        <v>72</v>
      </c>
      <c r="E11" s="5">
        <f t="shared" si="5"/>
        <v>1</v>
      </c>
      <c r="F11" s="5" t="b">
        <f t="shared" si="6"/>
        <v>1</v>
      </c>
      <c r="G11" s="7" t="b">
        <v>0</v>
      </c>
      <c r="H11" s="7" t="b">
        <v>0</v>
      </c>
      <c r="I11" s="7" t="b">
        <v>0</v>
      </c>
      <c r="J11" s="6" t="s">
        <v>31</v>
      </c>
    </row>
    <row r="12" spans="1:33" ht="30">
      <c r="A12" s="5">
        <f t="shared" ca="1" si="0"/>
        <v>203</v>
      </c>
      <c r="B12" s="5" t="s">
        <v>55</v>
      </c>
      <c r="C12" s="5" t="s">
        <v>82</v>
      </c>
      <c r="D12" s="5" t="s">
        <v>72</v>
      </c>
      <c r="E12" s="5">
        <f t="shared" si="5"/>
        <v>1</v>
      </c>
      <c r="F12" s="5" t="b">
        <f t="shared" si="6"/>
        <v>0</v>
      </c>
      <c r="G12" s="7">
        <v>2</v>
      </c>
      <c r="H12" s="7">
        <v>10</v>
      </c>
      <c r="I12" s="7">
        <v>10</v>
      </c>
      <c r="J12" s="6" t="s">
        <v>105</v>
      </c>
    </row>
    <row r="13" spans="1:33">
      <c r="A13" s="5">
        <f t="shared" ca="1" si="0"/>
        <v>204</v>
      </c>
      <c r="B13" s="5" t="s">
        <v>69</v>
      </c>
      <c r="C13" s="5" t="s">
        <v>82</v>
      </c>
      <c r="D13" s="5" t="s">
        <v>72</v>
      </c>
      <c r="E13" s="5">
        <f t="shared" si="5"/>
        <v>1</v>
      </c>
      <c r="F13" s="5" t="b">
        <f t="shared" si="6"/>
        <v>0</v>
      </c>
      <c r="G13" s="6" t="s">
        <v>115</v>
      </c>
      <c r="H13" s="6"/>
      <c r="I13" s="6"/>
      <c r="J13" s="6" t="s">
        <v>27</v>
      </c>
    </row>
    <row r="14" spans="1:33" ht="75">
      <c r="A14" s="5">
        <f t="shared" ca="1" si="0"/>
        <v>205</v>
      </c>
      <c r="B14" s="5" t="s">
        <v>90</v>
      </c>
      <c r="C14" s="5" t="s">
        <v>82</v>
      </c>
      <c r="D14" s="5" t="s">
        <v>72</v>
      </c>
      <c r="E14" s="5">
        <f t="shared" si="5"/>
        <v>1</v>
      </c>
      <c r="F14" s="5" t="b">
        <f t="shared" si="6"/>
        <v>1</v>
      </c>
      <c r="G14" s="6" t="s">
        <v>91</v>
      </c>
      <c r="H14" s="6" t="s">
        <v>91</v>
      </c>
      <c r="I14" s="6" t="s">
        <v>91</v>
      </c>
      <c r="J14" s="6" t="s">
        <v>106</v>
      </c>
    </row>
    <row r="15" spans="1:33" ht="18.75">
      <c r="A15" s="9">
        <f t="shared" ca="1" si="0"/>
        <v>300</v>
      </c>
      <c r="B15" s="9"/>
      <c r="C15" s="17" t="s">
        <v>107</v>
      </c>
      <c r="D15" s="17"/>
      <c r="E15" s="17" t="str">
        <f t="shared" si="5"/>
        <v/>
      </c>
      <c r="F15" s="17"/>
      <c r="G15" s="17"/>
      <c r="H15" s="17"/>
      <c r="I15" s="17"/>
      <c r="J15" s="18"/>
    </row>
    <row r="16" spans="1:33" ht="30">
      <c r="A16" s="5">
        <f t="shared" ca="1" si="0"/>
        <v>301</v>
      </c>
      <c r="B16" s="5" t="s">
        <v>2</v>
      </c>
      <c r="C16" s="5" t="s">
        <v>79</v>
      </c>
      <c r="D16" s="5" t="s">
        <v>72</v>
      </c>
      <c r="E16" s="5">
        <f t="shared" si="5"/>
        <v>1</v>
      </c>
      <c r="F16" s="5" t="b">
        <f t="shared" ref="F16:F21" si="7">AND(G16=H16,G16=I16)</f>
        <v>1</v>
      </c>
      <c r="G16" s="6" t="s">
        <v>118</v>
      </c>
      <c r="H16" s="6" t="s">
        <v>118</v>
      </c>
      <c r="I16" s="6" t="s">
        <v>118</v>
      </c>
      <c r="J16" s="6" t="s">
        <v>4</v>
      </c>
    </row>
    <row r="17" spans="1:10">
      <c r="A17" s="5">
        <f t="shared" ca="1" si="0"/>
        <v>302</v>
      </c>
      <c r="B17" s="5" t="s">
        <v>80</v>
      </c>
      <c r="C17" s="5" t="s">
        <v>79</v>
      </c>
      <c r="D17" s="5" t="s">
        <v>72</v>
      </c>
      <c r="E17" s="5">
        <f t="shared" si="5"/>
        <v>1</v>
      </c>
      <c r="F17" s="5" t="b">
        <f t="shared" si="7"/>
        <v>1</v>
      </c>
      <c r="G17" s="7">
        <v>5</v>
      </c>
      <c r="H17" s="7">
        <v>5</v>
      </c>
      <c r="I17" s="7">
        <v>5</v>
      </c>
      <c r="J17" s="6" t="s">
        <v>29</v>
      </c>
    </row>
    <row r="18" spans="1:10">
      <c r="A18" s="5">
        <f t="shared" ca="1" si="0"/>
        <v>303</v>
      </c>
      <c r="B18" s="5" t="s">
        <v>88</v>
      </c>
      <c r="C18" s="5" t="s">
        <v>79</v>
      </c>
      <c r="D18" s="5" t="s">
        <v>72</v>
      </c>
      <c r="E18" s="5">
        <f t="shared" si="5"/>
        <v>1</v>
      </c>
      <c r="F18" s="5" t="b">
        <f t="shared" si="7"/>
        <v>1</v>
      </c>
      <c r="G18" s="7">
        <v>0</v>
      </c>
      <c r="H18" s="7">
        <v>0</v>
      </c>
      <c r="I18" s="7">
        <v>0</v>
      </c>
      <c r="J18" s="6" t="s">
        <v>30</v>
      </c>
    </row>
    <row r="19" spans="1:10">
      <c r="A19" s="5">
        <f t="shared" ca="1" si="0"/>
        <v>304</v>
      </c>
      <c r="B19" s="5" t="s">
        <v>74</v>
      </c>
      <c r="C19" s="5" t="s">
        <v>79</v>
      </c>
      <c r="D19" s="5" t="s">
        <v>72</v>
      </c>
      <c r="E19" s="5">
        <f t="shared" si="5"/>
        <v>1</v>
      </c>
      <c r="F19" s="5" t="b">
        <f t="shared" si="7"/>
        <v>1</v>
      </c>
      <c r="G19" s="7">
        <v>5</v>
      </c>
      <c r="H19" s="7">
        <v>5</v>
      </c>
      <c r="I19" s="7">
        <v>5</v>
      </c>
      <c r="J19" s="6" t="s">
        <v>28</v>
      </c>
    </row>
    <row r="20" spans="1:10" ht="30">
      <c r="A20" s="5">
        <f t="shared" ca="1" si="0"/>
        <v>305</v>
      </c>
      <c r="B20" s="5" t="s">
        <v>75</v>
      </c>
      <c r="C20" s="5" t="s">
        <v>79</v>
      </c>
      <c r="D20" s="5" t="s">
        <v>72</v>
      </c>
      <c r="E20" s="5">
        <f t="shared" si="5"/>
        <v>1</v>
      </c>
      <c r="F20" s="5" t="b">
        <f t="shared" si="7"/>
        <v>1</v>
      </c>
      <c r="G20" s="7">
        <v>10</v>
      </c>
      <c r="H20" s="7">
        <v>10</v>
      </c>
      <c r="I20" s="7">
        <v>10</v>
      </c>
      <c r="J20" s="6" t="s">
        <v>33</v>
      </c>
    </row>
    <row r="21" spans="1:10" ht="30">
      <c r="A21" s="5">
        <f t="shared" ca="1" si="0"/>
        <v>306</v>
      </c>
      <c r="B21" s="5" t="s">
        <v>76</v>
      </c>
      <c r="C21" s="5" t="s">
        <v>79</v>
      </c>
      <c r="D21" s="5" t="s">
        <v>72</v>
      </c>
      <c r="E21" s="5">
        <f t="shared" si="5"/>
        <v>1</v>
      </c>
      <c r="F21" s="5" t="b">
        <f t="shared" si="7"/>
        <v>1</v>
      </c>
      <c r="G21" s="7" t="b">
        <v>1</v>
      </c>
      <c r="H21" s="7" t="b">
        <v>1</v>
      </c>
      <c r="I21" s="7" t="b">
        <v>1</v>
      </c>
      <c r="J21" s="6" t="s">
        <v>50</v>
      </c>
    </row>
    <row r="22" spans="1:10" ht="18.75">
      <c r="A22" s="9">
        <f t="shared" ca="1" si="0"/>
        <v>400</v>
      </c>
      <c r="B22" s="9"/>
      <c r="C22" s="17" t="s">
        <v>108</v>
      </c>
      <c r="D22" s="17"/>
      <c r="E22" s="17" t="str">
        <f t="shared" si="5"/>
        <v/>
      </c>
      <c r="F22" s="17"/>
      <c r="G22" s="17"/>
      <c r="H22" s="17"/>
      <c r="I22" s="17"/>
      <c r="J22" s="18"/>
    </row>
    <row r="23" spans="1:10" ht="30">
      <c r="A23" s="5">
        <f t="shared" ca="1" si="0"/>
        <v>401</v>
      </c>
      <c r="B23" s="5" t="s">
        <v>60</v>
      </c>
      <c r="C23" s="5" t="s">
        <v>84</v>
      </c>
      <c r="D23" s="5" t="s">
        <v>72</v>
      </c>
      <c r="E23" s="5">
        <f t="shared" si="5"/>
        <v>1</v>
      </c>
      <c r="F23" s="5" t="b">
        <f t="shared" ref="F23:F28" si="8">AND(G23=H23,G23=I23)</f>
        <v>1</v>
      </c>
      <c r="G23" s="7">
        <v>1</v>
      </c>
      <c r="H23" s="7">
        <v>1</v>
      </c>
      <c r="I23" s="7">
        <v>1</v>
      </c>
      <c r="J23" s="6" t="s">
        <v>61</v>
      </c>
    </row>
    <row r="24" spans="1:10" ht="30">
      <c r="A24" s="5">
        <f t="shared" ca="1" si="0"/>
        <v>402</v>
      </c>
      <c r="B24" s="5" t="s">
        <v>62</v>
      </c>
      <c r="C24" s="5" t="s">
        <v>84</v>
      </c>
      <c r="D24" s="5" t="s">
        <v>72</v>
      </c>
      <c r="E24" s="5">
        <f t="shared" si="5"/>
        <v>1</v>
      </c>
      <c r="F24" s="5" t="b">
        <f t="shared" si="8"/>
        <v>1</v>
      </c>
      <c r="G24" s="7">
        <v>2</v>
      </c>
      <c r="H24" s="7">
        <v>2</v>
      </c>
      <c r="I24" s="7">
        <v>2</v>
      </c>
      <c r="J24" s="6" t="s">
        <v>63</v>
      </c>
    </row>
    <row r="25" spans="1:10">
      <c r="A25" s="5">
        <f t="shared" ca="1" si="0"/>
        <v>403</v>
      </c>
      <c r="B25" s="5" t="s">
        <v>9</v>
      </c>
      <c r="C25" s="5" t="s">
        <v>84</v>
      </c>
      <c r="D25" s="5" t="s">
        <v>72</v>
      </c>
      <c r="E25" s="5">
        <f t="shared" si="5"/>
        <v>1</v>
      </c>
      <c r="F25" s="5" t="b">
        <f t="shared" si="8"/>
        <v>1</v>
      </c>
      <c r="G25" s="7" t="b">
        <v>1</v>
      </c>
      <c r="H25" s="7" t="b">
        <v>1</v>
      </c>
      <c r="I25" s="7" t="b">
        <v>1</v>
      </c>
      <c r="J25" s="6" t="s">
        <v>34</v>
      </c>
    </row>
    <row r="26" spans="1:10">
      <c r="A26" s="5">
        <f t="shared" ca="1" si="0"/>
        <v>404</v>
      </c>
      <c r="B26" s="5" t="s">
        <v>10</v>
      </c>
      <c r="C26" s="5" t="s">
        <v>84</v>
      </c>
      <c r="D26" s="5" t="s">
        <v>72</v>
      </c>
      <c r="E26" s="5">
        <f t="shared" si="5"/>
        <v>1</v>
      </c>
      <c r="F26" s="5" t="b">
        <f t="shared" si="8"/>
        <v>1</v>
      </c>
      <c r="G26" s="7" t="b">
        <v>1</v>
      </c>
      <c r="H26" s="7" t="b">
        <v>1</v>
      </c>
      <c r="I26" s="7" t="b">
        <v>1</v>
      </c>
      <c r="J26" s="6" t="s">
        <v>35</v>
      </c>
    </row>
    <row r="27" spans="1:10">
      <c r="A27" s="5">
        <f t="shared" ca="1" si="0"/>
        <v>405</v>
      </c>
      <c r="B27" s="5" t="s">
        <v>11</v>
      </c>
      <c r="C27" s="5" t="s">
        <v>84</v>
      </c>
      <c r="D27" s="5" t="s">
        <v>72</v>
      </c>
      <c r="E27" s="5">
        <f t="shared" si="5"/>
        <v>1</v>
      </c>
      <c r="F27" s="5" t="b">
        <f t="shared" si="8"/>
        <v>1</v>
      </c>
      <c r="G27" s="7" t="b">
        <v>1</v>
      </c>
      <c r="H27" s="7" t="b">
        <v>1</v>
      </c>
      <c r="I27" s="7" t="b">
        <v>1</v>
      </c>
      <c r="J27" s="6" t="s">
        <v>36</v>
      </c>
    </row>
    <row r="28" spans="1:10">
      <c r="A28" s="5">
        <f t="shared" ca="1" si="0"/>
        <v>406</v>
      </c>
      <c r="B28" s="5" t="s">
        <v>12</v>
      </c>
      <c r="C28" s="5" t="s">
        <v>84</v>
      </c>
      <c r="D28" s="5" t="s">
        <v>72</v>
      </c>
      <c r="E28" s="5">
        <f t="shared" si="5"/>
        <v>1</v>
      </c>
      <c r="F28" s="5" t="b">
        <f t="shared" si="8"/>
        <v>1</v>
      </c>
      <c r="G28" s="7" t="b">
        <v>0</v>
      </c>
      <c r="H28" s="7" t="b">
        <v>0</v>
      </c>
      <c r="I28" s="7" t="b">
        <v>0</v>
      </c>
      <c r="J28" s="6" t="s">
        <v>37</v>
      </c>
    </row>
    <row r="29" spans="1:10" ht="18.75">
      <c r="A29" s="9">
        <f t="shared" ca="1" si="0"/>
        <v>500</v>
      </c>
      <c r="B29" s="9"/>
      <c r="C29" s="17" t="s">
        <v>109</v>
      </c>
      <c r="D29" s="17"/>
      <c r="E29" s="17" t="str">
        <f t="shared" si="5"/>
        <v/>
      </c>
      <c r="F29" s="17"/>
      <c r="G29" s="17"/>
      <c r="H29" s="17"/>
      <c r="I29" s="17"/>
      <c r="J29" s="18"/>
    </row>
    <row r="30" spans="1:10">
      <c r="A30" s="5">
        <f t="shared" ca="1" si="0"/>
        <v>501</v>
      </c>
      <c r="B30" s="5" t="s">
        <v>52</v>
      </c>
      <c r="C30" s="5" t="s">
        <v>81</v>
      </c>
      <c r="D30" s="5" t="s">
        <v>72</v>
      </c>
      <c r="E30" s="5">
        <f t="shared" si="5"/>
        <v>1</v>
      </c>
      <c r="F30" s="5" t="b">
        <f>AND(G30=H30,G30=I30)</f>
        <v>1</v>
      </c>
      <c r="G30" s="7" t="b">
        <v>1</v>
      </c>
      <c r="H30" s="7" t="b">
        <v>1</v>
      </c>
      <c r="I30" s="7" t="b">
        <v>1</v>
      </c>
      <c r="J30" s="6" t="s">
        <v>53</v>
      </c>
    </row>
    <row r="31" spans="1:10" ht="45">
      <c r="A31" s="5">
        <f t="shared" ca="1" si="0"/>
        <v>502</v>
      </c>
      <c r="B31" s="5" t="s">
        <v>56</v>
      </c>
      <c r="C31" s="5" t="s">
        <v>81</v>
      </c>
      <c r="D31" s="5" t="s">
        <v>77</v>
      </c>
      <c r="E31" s="5">
        <f t="shared" si="5"/>
        <v>1</v>
      </c>
      <c r="F31" s="5" t="b">
        <f t="shared" ref="F31:F43" si="9">AND(G31=H31,G31=I31)</f>
        <v>1</v>
      </c>
      <c r="G31" s="7">
        <v>7</v>
      </c>
      <c r="H31" s="7">
        <v>7</v>
      </c>
      <c r="I31" s="7">
        <v>7</v>
      </c>
      <c r="J31" s="6" t="s">
        <v>59</v>
      </c>
    </row>
    <row r="32" spans="1:10">
      <c r="A32" s="5">
        <f t="shared" ca="1" si="0"/>
        <v>503</v>
      </c>
      <c r="B32" s="5" t="s">
        <v>57</v>
      </c>
      <c r="C32" s="5" t="s">
        <v>81</v>
      </c>
      <c r="D32" s="5" t="s">
        <v>77</v>
      </c>
      <c r="E32" s="5">
        <f t="shared" si="5"/>
        <v>1</v>
      </c>
      <c r="F32" s="5" t="b">
        <f t="shared" si="9"/>
        <v>0</v>
      </c>
      <c r="G32" s="19" t="s">
        <v>121</v>
      </c>
      <c r="H32" s="19" t="s">
        <v>116</v>
      </c>
      <c r="I32" s="13"/>
      <c r="J32" s="6" t="s">
        <v>58</v>
      </c>
    </row>
    <row r="33" spans="1:10" ht="30">
      <c r="A33" s="5">
        <f t="shared" ca="1" si="0"/>
        <v>504</v>
      </c>
      <c r="B33" s="5" t="s">
        <v>66</v>
      </c>
      <c r="C33" s="5" t="s">
        <v>81</v>
      </c>
      <c r="D33" s="5" t="s">
        <v>72</v>
      </c>
      <c r="E33" s="5">
        <f t="shared" si="5"/>
        <v>1</v>
      </c>
      <c r="F33" s="5" t="b">
        <f t="shared" si="9"/>
        <v>1</v>
      </c>
      <c r="G33" s="6" t="s">
        <v>102</v>
      </c>
      <c r="H33" s="6" t="s">
        <v>102</v>
      </c>
      <c r="I33" s="6" t="s">
        <v>102</v>
      </c>
      <c r="J33" s="6" t="s">
        <v>67</v>
      </c>
    </row>
    <row r="34" spans="1:10">
      <c r="A34" s="5">
        <f t="shared" ca="1" si="0"/>
        <v>505</v>
      </c>
      <c r="B34" s="5" t="s">
        <v>26</v>
      </c>
      <c r="C34" s="5" t="s">
        <v>81</v>
      </c>
      <c r="D34" s="5" t="s">
        <v>72</v>
      </c>
      <c r="E34" s="5">
        <f t="shared" si="5"/>
        <v>1</v>
      </c>
      <c r="F34" s="5" t="b">
        <f t="shared" si="9"/>
        <v>1</v>
      </c>
      <c r="G34" s="7" t="b">
        <v>1</v>
      </c>
      <c r="H34" s="7" t="b">
        <v>1</v>
      </c>
      <c r="I34" s="7" t="b">
        <v>1</v>
      </c>
      <c r="J34" s="6" t="s">
        <v>49</v>
      </c>
    </row>
    <row r="35" spans="1:10" ht="30">
      <c r="A35" s="5">
        <f t="shared" ca="1" si="0"/>
        <v>506</v>
      </c>
      <c r="B35" s="5" t="s">
        <v>68</v>
      </c>
      <c r="C35" s="5" t="s">
        <v>81</v>
      </c>
      <c r="D35" s="5" t="s">
        <v>72</v>
      </c>
      <c r="E35" s="5">
        <f t="shared" si="5"/>
        <v>1</v>
      </c>
      <c r="F35" s="5" t="b">
        <f t="shared" si="9"/>
        <v>1</v>
      </c>
      <c r="G35" s="6" t="s">
        <v>6</v>
      </c>
      <c r="H35" s="6" t="s">
        <v>6</v>
      </c>
      <c r="I35" s="6" t="s">
        <v>6</v>
      </c>
      <c r="J35" s="6" t="s">
        <v>51</v>
      </c>
    </row>
    <row r="36" spans="1:10">
      <c r="A36" s="5">
        <f t="shared" ca="1" si="0"/>
        <v>507</v>
      </c>
      <c r="B36" s="5" t="s">
        <v>13</v>
      </c>
      <c r="C36" s="5" t="s">
        <v>81</v>
      </c>
      <c r="D36" s="5" t="s">
        <v>72</v>
      </c>
      <c r="E36" s="5">
        <f t="shared" si="5"/>
        <v>1</v>
      </c>
      <c r="F36" s="5" t="b">
        <f t="shared" si="9"/>
        <v>0</v>
      </c>
      <c r="G36" s="19" t="s">
        <v>121</v>
      </c>
      <c r="H36" s="13" t="s">
        <v>116</v>
      </c>
      <c r="I36" s="14"/>
      <c r="J36" s="6" t="s">
        <v>46</v>
      </c>
    </row>
    <row r="37" spans="1:10">
      <c r="A37" s="5">
        <f t="shared" ca="1" si="0"/>
        <v>508</v>
      </c>
      <c r="B37" s="5" t="s">
        <v>14</v>
      </c>
      <c r="C37" s="5" t="s">
        <v>81</v>
      </c>
      <c r="D37" s="5" t="s">
        <v>72</v>
      </c>
      <c r="E37" s="5">
        <f t="shared" si="5"/>
        <v>1</v>
      </c>
      <c r="F37" s="5" t="b">
        <f t="shared" si="9"/>
        <v>0</v>
      </c>
      <c r="G37" s="19" t="s">
        <v>121</v>
      </c>
      <c r="H37" s="13" t="s">
        <v>116</v>
      </c>
      <c r="I37" s="7"/>
      <c r="J37" s="6" t="s">
        <v>45</v>
      </c>
    </row>
    <row r="38" spans="1:10" ht="45">
      <c r="A38" s="5">
        <f t="shared" ca="1" si="0"/>
        <v>509</v>
      </c>
      <c r="B38" s="5" t="s">
        <v>23</v>
      </c>
      <c r="C38" s="5" t="s">
        <v>81</v>
      </c>
      <c r="D38" s="5" t="s">
        <v>72</v>
      </c>
      <c r="E38" s="5">
        <f t="shared" si="5"/>
        <v>1</v>
      </c>
      <c r="F38" s="5" t="b">
        <f t="shared" ref="F38" si="10">AND(G38=H38,G38=I38)</f>
        <v>1</v>
      </c>
      <c r="G38" s="7"/>
      <c r="H38" s="7"/>
      <c r="I38" s="7"/>
      <c r="J38" s="6" t="s">
        <v>47</v>
      </c>
    </row>
    <row r="39" spans="1:10" ht="45">
      <c r="A39" s="5">
        <f t="shared" ca="1" si="0"/>
        <v>510</v>
      </c>
      <c r="B39" s="5" t="s">
        <v>24</v>
      </c>
      <c r="C39" s="5" t="s">
        <v>81</v>
      </c>
      <c r="D39" s="5" t="s">
        <v>72</v>
      </c>
      <c r="E39" s="5">
        <f t="shared" si="5"/>
        <v>1</v>
      </c>
      <c r="F39" s="5" t="b">
        <f t="shared" ref="F39" si="11">AND(G39=H39,G39=I39)</f>
        <v>1</v>
      </c>
      <c r="G39" s="7"/>
      <c r="H39" s="7"/>
      <c r="I39" s="7"/>
      <c r="J39" s="6" t="s">
        <v>48</v>
      </c>
    </row>
    <row r="40" spans="1:10" ht="30">
      <c r="A40" s="5">
        <f t="shared" ca="1" si="0"/>
        <v>511</v>
      </c>
      <c r="B40" s="5" t="s">
        <v>94</v>
      </c>
      <c r="C40" s="5" t="s">
        <v>81</v>
      </c>
      <c r="D40" s="5" t="s">
        <v>72</v>
      </c>
      <c r="E40" s="5">
        <f t="shared" si="5"/>
        <v>1</v>
      </c>
      <c r="F40" s="5" t="b">
        <f>AND(G40=H40,G40=I40)</f>
        <v>1</v>
      </c>
      <c r="G40" s="7" t="b">
        <v>0</v>
      </c>
      <c r="H40" s="7" t="b">
        <v>0</v>
      </c>
      <c r="I40" s="7" t="b">
        <v>0</v>
      </c>
      <c r="J40" s="6" t="s">
        <v>92</v>
      </c>
    </row>
    <row r="41" spans="1:10" ht="30">
      <c r="A41" s="5">
        <f t="shared" ca="1" si="0"/>
        <v>512</v>
      </c>
      <c r="B41" s="5" t="s">
        <v>95</v>
      </c>
      <c r="C41" s="5" t="s">
        <v>81</v>
      </c>
      <c r="D41" s="5" t="s">
        <v>72</v>
      </c>
      <c r="E41" s="5">
        <f t="shared" si="5"/>
        <v>1</v>
      </c>
      <c r="F41" s="5" t="b">
        <f>AND(G41=H41,G41=I41)</f>
        <v>1</v>
      </c>
      <c r="G41" s="7" t="b">
        <v>0</v>
      </c>
      <c r="H41" s="7" t="b">
        <v>0</v>
      </c>
      <c r="I41" s="7" t="b">
        <v>0</v>
      </c>
      <c r="J41" s="6" t="s">
        <v>93</v>
      </c>
    </row>
    <row r="42" spans="1:10" ht="75">
      <c r="A42" s="5">
        <f t="shared" ca="1" si="0"/>
        <v>513</v>
      </c>
      <c r="B42" s="5" t="s">
        <v>85</v>
      </c>
      <c r="C42" s="5" t="s">
        <v>81</v>
      </c>
      <c r="D42" s="5" t="s">
        <v>72</v>
      </c>
      <c r="E42" s="5">
        <f t="shared" si="5"/>
        <v>1</v>
      </c>
      <c r="F42" s="5" t="b">
        <f t="shared" si="9"/>
        <v>1</v>
      </c>
      <c r="G42" s="7"/>
      <c r="H42" s="7"/>
      <c r="I42" s="7"/>
      <c r="J42" s="6" t="s">
        <v>113</v>
      </c>
    </row>
    <row r="43" spans="1:10" ht="30">
      <c r="A43" s="5">
        <f t="shared" ca="1" si="0"/>
        <v>514</v>
      </c>
      <c r="B43" s="5" t="s">
        <v>64</v>
      </c>
      <c r="C43" s="5" t="s">
        <v>81</v>
      </c>
      <c r="D43" s="5" t="s">
        <v>72</v>
      </c>
      <c r="E43" s="5">
        <f t="shared" si="5"/>
        <v>1</v>
      </c>
      <c r="F43" s="5" t="b">
        <f t="shared" si="9"/>
        <v>0</v>
      </c>
      <c r="G43" s="6" t="s">
        <v>117</v>
      </c>
      <c r="H43" s="6" t="s">
        <v>117</v>
      </c>
      <c r="I43" s="6"/>
      <c r="J43" s="6" t="s">
        <v>65</v>
      </c>
    </row>
    <row r="44" spans="1:10" ht="18.75">
      <c r="A44" s="9">
        <f t="shared" ca="1" si="0"/>
        <v>600</v>
      </c>
      <c r="B44" s="9"/>
      <c r="C44" s="17" t="s">
        <v>83</v>
      </c>
      <c r="D44" s="17"/>
      <c r="E44" s="17" t="str">
        <f t="shared" si="5"/>
        <v/>
      </c>
      <c r="F44" s="17"/>
      <c r="G44" s="17"/>
      <c r="H44" s="17"/>
      <c r="I44" s="17"/>
      <c r="J44" s="18"/>
    </row>
    <row r="45" spans="1:10" ht="30">
      <c r="A45" s="5">
        <f t="shared" ca="1" si="0"/>
        <v>601</v>
      </c>
      <c r="B45" s="5" t="s">
        <v>15</v>
      </c>
      <c r="C45" s="5" t="s">
        <v>83</v>
      </c>
      <c r="D45" s="5" t="s">
        <v>83</v>
      </c>
      <c r="E45" s="5">
        <f t="shared" si="5"/>
        <v>1</v>
      </c>
      <c r="F45" s="5" t="b">
        <f t="shared" ref="F45:F51" si="12">AND(G45=H45,G45=I45)</f>
        <v>1</v>
      </c>
      <c r="G45" s="6">
        <v>90</v>
      </c>
      <c r="H45" s="7">
        <v>90</v>
      </c>
      <c r="I45" s="7">
        <v>90</v>
      </c>
      <c r="J45" s="6" t="s">
        <v>39</v>
      </c>
    </row>
    <row r="46" spans="1:10" ht="30">
      <c r="A46" s="5">
        <f t="shared" ca="1" si="0"/>
        <v>602</v>
      </c>
      <c r="B46" s="5" t="s">
        <v>16</v>
      </c>
      <c r="C46" s="5" t="s">
        <v>83</v>
      </c>
      <c r="D46" s="5" t="s">
        <v>83</v>
      </c>
      <c r="E46" s="5">
        <f t="shared" si="5"/>
        <v>1</v>
      </c>
      <c r="F46" s="5" t="b">
        <f t="shared" si="12"/>
        <v>1</v>
      </c>
      <c r="G46" s="7" t="b">
        <v>1</v>
      </c>
      <c r="H46" s="7" t="b">
        <v>1</v>
      </c>
      <c r="I46" s="7" t="b">
        <v>1</v>
      </c>
      <c r="J46" s="6" t="s">
        <v>38</v>
      </c>
    </row>
    <row r="47" spans="1:10" ht="30">
      <c r="A47" s="5">
        <f t="shared" ca="1" si="0"/>
        <v>603</v>
      </c>
      <c r="B47" s="5" t="s">
        <v>18</v>
      </c>
      <c r="C47" s="5" t="s">
        <v>83</v>
      </c>
      <c r="D47" s="5" t="s">
        <v>83</v>
      </c>
      <c r="E47" s="5">
        <f t="shared" si="5"/>
        <v>1</v>
      </c>
      <c r="F47" s="5" t="b">
        <f t="shared" si="12"/>
        <v>1</v>
      </c>
      <c r="G47" s="7">
        <v>2</v>
      </c>
      <c r="H47" s="7">
        <v>2</v>
      </c>
      <c r="I47" s="7">
        <v>2</v>
      </c>
      <c r="J47" s="6" t="s">
        <v>41</v>
      </c>
    </row>
    <row r="48" spans="1:10" ht="30">
      <c r="A48" s="5">
        <f t="shared" ca="1" si="0"/>
        <v>604</v>
      </c>
      <c r="B48" s="5" t="s">
        <v>19</v>
      </c>
      <c r="C48" s="5" t="s">
        <v>83</v>
      </c>
      <c r="D48" s="5" t="s">
        <v>83</v>
      </c>
      <c r="E48" s="5">
        <f t="shared" si="5"/>
        <v>1</v>
      </c>
      <c r="F48" s="5" t="b">
        <f t="shared" si="12"/>
        <v>1</v>
      </c>
      <c r="G48" s="7" t="s">
        <v>20</v>
      </c>
      <c r="H48" s="7" t="s">
        <v>20</v>
      </c>
      <c r="I48" s="7" t="s">
        <v>20</v>
      </c>
      <c r="J48" s="6" t="s">
        <v>42</v>
      </c>
    </row>
    <row r="49" spans="1:10" ht="30">
      <c r="A49" s="5">
        <f t="shared" ca="1" si="0"/>
        <v>605</v>
      </c>
      <c r="B49" s="5" t="s">
        <v>17</v>
      </c>
      <c r="C49" s="5" t="s">
        <v>83</v>
      </c>
      <c r="D49" s="5" t="s">
        <v>83</v>
      </c>
      <c r="E49" s="5">
        <f t="shared" si="5"/>
        <v>1</v>
      </c>
      <c r="F49" s="5" t="b">
        <f t="shared" si="12"/>
        <v>1</v>
      </c>
      <c r="G49" s="7">
        <v>9999</v>
      </c>
      <c r="H49" s="7">
        <v>9999</v>
      </c>
      <c r="I49" s="7">
        <v>9999</v>
      </c>
      <c r="J49" s="6" t="s">
        <v>40</v>
      </c>
    </row>
    <row r="50" spans="1:10" ht="15" customHeight="1">
      <c r="A50" s="5">
        <f t="shared" ca="1" si="0"/>
        <v>606</v>
      </c>
      <c r="B50" s="5" t="s">
        <v>21</v>
      </c>
      <c r="C50" s="5" t="s">
        <v>83</v>
      </c>
      <c r="D50" s="5" t="s">
        <v>83</v>
      </c>
      <c r="E50" s="5">
        <f t="shared" si="5"/>
        <v>1</v>
      </c>
      <c r="F50" s="5" t="b">
        <f t="shared" si="12"/>
        <v>1</v>
      </c>
      <c r="G50" s="7">
        <v>7</v>
      </c>
      <c r="H50" s="7">
        <v>7</v>
      </c>
      <c r="I50" s="7">
        <v>7</v>
      </c>
      <c r="J50" s="6" t="s">
        <v>43</v>
      </c>
    </row>
    <row r="51" spans="1:10">
      <c r="A51" s="5">
        <f t="shared" ca="1" si="0"/>
        <v>607</v>
      </c>
      <c r="B51" s="5" t="s">
        <v>22</v>
      </c>
      <c r="C51" s="5" t="s">
        <v>83</v>
      </c>
      <c r="D51" s="5" t="s">
        <v>83</v>
      </c>
      <c r="E51" s="5">
        <f t="shared" si="5"/>
        <v>1</v>
      </c>
      <c r="F51" s="5" t="b">
        <f t="shared" si="12"/>
        <v>1</v>
      </c>
      <c r="G51" s="7" t="s">
        <v>7</v>
      </c>
      <c r="H51" s="7" t="s">
        <v>7</v>
      </c>
      <c r="I51" s="7" t="s">
        <v>7</v>
      </c>
      <c r="J51" s="6" t="s">
        <v>44</v>
      </c>
    </row>
    <row r="52" spans="1:10" s="15" customFormat="1" ht="15" customHeight="1">
      <c r="B52" s="16"/>
      <c r="C52" s="16"/>
      <c r="D52" s="16"/>
      <c r="E52" s="16"/>
      <c r="F52" s="16"/>
      <c r="G52" s="7"/>
      <c r="H52" s="7"/>
      <c r="I52" s="7"/>
      <c r="J52" s="7"/>
    </row>
  </sheetData>
  <autoFilter ref="A1:J51" xr:uid="{00000000-0001-0000-0000-000000000000}">
    <sortState xmlns:xlrd2="http://schemas.microsoft.com/office/spreadsheetml/2017/richdata2" ref="A2:J51">
      <sortCondition ref="A2:A51"/>
    </sortState>
  </autoFilter>
  <sortState xmlns:xlrd2="http://schemas.microsoft.com/office/spreadsheetml/2017/richdata2" ref="B2:J50">
    <sortCondition ref="C2:C50" customList="General,Storage,Transaction,Exception,Reporting"/>
    <sortCondition ref="B2:B50"/>
    <sortCondition ref="D2:D50"/>
  </sortState>
  <phoneticPr fontId="2"/>
  <conditionalFormatting sqref="D4:D8 D10:D14 D16:D21 D23:D28 D30:D43 D1:D2 D45:D1048576">
    <cfRule type="expression" dxfId="11" priority="7">
      <formula>AND($B1&lt;&gt;"",$B1&lt;&gt;"Name",$D1&lt;&gt;"All")</formula>
    </cfRule>
  </conditionalFormatting>
  <conditionalFormatting sqref="E1:E1048576">
    <cfRule type="expression" dxfId="10" priority="4">
      <formula>AND(ISNUMBER($E1),$E1&gt;1)</formula>
    </cfRule>
  </conditionalFormatting>
  <conditionalFormatting sqref="F1:F2 F10:F14 F16:F21 F23:F28 F30:F43 F45:F1048576 F4:F8">
    <cfRule type="expression" dxfId="9" priority="10">
      <formula>AND(F1&lt;&gt;"",F1=FALSE)</formula>
    </cfRule>
    <cfRule type="cellIs" dxfId="8" priority="11" operator="equal">
      <formula>TRUE</formula>
    </cfRule>
  </conditionalFormatting>
  <conditionalFormatting sqref="G2:I51">
    <cfRule type="expression" dxfId="7" priority="1">
      <formula>$B2&lt;&gt;""</formula>
    </cfRule>
  </conditionalFormatting>
  <dataValidations count="4">
    <dataValidation type="list" allowBlank="1" showInputMessage="1" showErrorMessage="1" sqref="D16:D21 D23:D28 D45:D51 D2 D10:D14 D4:D8 D30:D43" xr:uid="{C3B10FE3-4F92-42B9-BBA1-1CC28ECE54B8}">
      <formula1>"All,Dispatcher,Performer,Cleanup"</formula1>
    </dataValidation>
    <dataValidation type="list" allowBlank="1" showInputMessage="1" showErrorMessage="1" sqref="G14:I14" xr:uid="{228B3977-CBB5-4059-949C-D1057F689A97}">
      <formula1>"None,Transaction,Day"</formula1>
    </dataValidation>
    <dataValidation type="list" allowBlank="1" showInputMessage="1" showErrorMessage="1" sqref="G11:I11 G21:I21 G25:I28 G34:I34 G40:I41 G46:I46 G30:I30 G5:I7" xr:uid="{3CF819A2-184D-4DB4-980A-B460939DFC34}">
      <formula1>"TRUE,FALSE"</formula1>
    </dataValidation>
    <dataValidation type="whole" allowBlank="1" showInputMessage="1" showErrorMessage="1" sqref="G12:I12 G49:I50 G17:I20 G23:I24 G45:I45 G47:I47 G31:I31 G8:I8" xr:uid="{6113462E-D4CC-4321-9AE2-F945F01FA1B8}">
      <formula1>0</formula1>
      <formula2>9999</formula2>
    </dataValidation>
  </dataValidations>
  <hyperlinks>
    <hyperlink ref="H36" r:id="rId1" xr:uid="{7FB64DF4-918E-46A7-A1F4-BD12AEF855C9}"/>
    <hyperlink ref="H37" r:id="rId2" xr:uid="{173ED295-FF5A-4813-A2E9-FADF3B23D42E}"/>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Z2"/>
  <sheetViews>
    <sheetView workbookViewId="0">
      <selection activeCell="H8" sqref="H8"/>
    </sheetView>
  </sheetViews>
  <sheetFormatPr defaultColWidth="14.42578125" defaultRowHeight="15" customHeight="1"/>
  <cols>
    <col min="1" max="1" width="7.42578125" customWidth="1"/>
    <col min="2" max="2" width="45" style="2" bestFit="1" customWidth="1"/>
    <col min="3" max="3" width="16" bestFit="1" customWidth="1"/>
    <col min="4" max="4" width="13.28515625" bestFit="1" customWidth="1"/>
    <col min="5" max="6" width="12.7109375" customWidth="1"/>
    <col min="7" max="9" width="24.5703125" customWidth="1"/>
    <col min="10" max="10" width="84.7109375" customWidth="1"/>
    <col min="11" max="26" width="8.7109375" customWidth="1"/>
  </cols>
  <sheetData>
    <row r="1" spans="1:26" ht="37.5">
      <c r="A1" s="10" t="s">
        <v>89</v>
      </c>
      <c r="B1" s="10" t="s">
        <v>0</v>
      </c>
      <c r="C1" s="10" t="s">
        <v>78</v>
      </c>
      <c r="D1" s="10" t="s">
        <v>86</v>
      </c>
      <c r="E1" s="10" t="s">
        <v>87</v>
      </c>
      <c r="F1" s="10" t="s">
        <v>8</v>
      </c>
      <c r="G1" s="8" t="s">
        <v>103</v>
      </c>
      <c r="H1" s="8" t="s">
        <v>114</v>
      </c>
      <c r="I1" s="8" t="s">
        <v>104</v>
      </c>
      <c r="J1" s="10" t="s">
        <v>1</v>
      </c>
      <c r="K1" s="1"/>
      <c r="L1" s="1"/>
      <c r="M1" s="1"/>
      <c r="N1" s="1"/>
      <c r="O1" s="1"/>
      <c r="P1" s="1"/>
      <c r="Q1" s="1"/>
      <c r="R1" s="1"/>
      <c r="S1" s="1"/>
      <c r="T1" s="1"/>
      <c r="U1" s="1"/>
      <c r="V1" s="1"/>
      <c r="W1" s="1"/>
      <c r="X1" s="1"/>
      <c r="Y1" s="1"/>
      <c r="Z1" s="1"/>
    </row>
    <row r="2" spans="1:26" ht="15" customHeight="1">
      <c r="A2" s="5">
        <f t="shared" ref="A2" ca="1" si="0">IF(ROW()=2,1,
IF(B2="",(INT(OFFSET(A2,-1,0)/100)*100)+100,OFFSET(A2,-1,0)+1))</f>
        <v>1</v>
      </c>
      <c r="B2" s="5"/>
      <c r="C2" s="5" t="s">
        <v>101</v>
      </c>
      <c r="D2" s="5" t="s">
        <v>72</v>
      </c>
      <c r="E2" s="5" t="str">
        <f>IF($B2&lt;&gt;"",COUNTIF($B:$B,$B2),"")</f>
        <v/>
      </c>
      <c r="F2" s="5" t="b">
        <f>AND(G2=H2,G2=I2)</f>
        <v>1</v>
      </c>
      <c r="G2" s="6"/>
      <c r="H2" s="6"/>
      <c r="I2" s="6"/>
      <c r="J2" s="6"/>
    </row>
  </sheetData>
  <autoFilter ref="A1:F1" xr:uid="{00000000-0001-0000-0100-000000000000}"/>
  <phoneticPr fontId="2"/>
  <conditionalFormatting sqref="B3:B1048576">
    <cfRule type="expression" dxfId="6" priority="6">
      <formula>AND(B3&lt;&gt;"",B3=FALSE)</formula>
    </cfRule>
    <cfRule type="cellIs" dxfId="5" priority="7" operator="equal">
      <formula>TRUE</formula>
    </cfRule>
  </conditionalFormatting>
  <conditionalFormatting sqref="D1:D2">
    <cfRule type="expression" dxfId="4" priority="3">
      <formula>AND($B1&lt;&gt;"",$B1&lt;&gt;"Name",$D1&lt;&gt;"All")</formula>
    </cfRule>
  </conditionalFormatting>
  <conditionalFormatting sqref="E1:E2">
    <cfRule type="expression" dxfId="3" priority="2">
      <formula>AND(ISNUMBER($E1),$E1&gt;1)</formula>
    </cfRule>
  </conditionalFormatting>
  <conditionalFormatting sqref="F1:F2">
    <cfRule type="expression" dxfId="2" priority="4">
      <formula>AND(F1&lt;&gt;"",F1=FALSE)</formula>
    </cfRule>
    <cfRule type="cellIs" dxfId="1" priority="5" operator="equal">
      <formula>TRUE</formula>
    </cfRule>
  </conditionalFormatting>
  <conditionalFormatting sqref="G2:I2">
    <cfRule type="expression" dxfId="0" priority="1">
      <formula>$B2&lt;&gt;""</formula>
    </cfRule>
  </conditionalFormatting>
  <dataValidations count="1">
    <dataValidation type="list" allowBlank="1" showInputMessage="1" showErrorMessage="1" sqref="D2" xr:uid="{7B5B3B6C-6D36-49FB-853E-7C6172F91290}">
      <formula1>"All,Dispatcher,Performer,Cleanup"</formula1>
    </dataValidation>
  </dataValidations>
  <pageMargins left="0.7" right="0.7" top="0.75" bottom="0.75" header="0.3" footer="0.3"/>
</worksheet>
</file>

<file path=docMetadata/LabelInfo.xml><?xml version="1.0" encoding="utf-8"?>
<clbl:labelList xmlns:clbl="http://schemas.microsoft.com/office/2020/mipLabelMetadata">
  <clbl:label id="{da623df2-7a25-4a8f-b59b-3a3459c1375f}" enabled="1" method="Standard" siteId="{16532572-d567-4d67-8727-f12f7bb6aed3}"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Framework</vt:lpstr>
      <vt:lpstr>Custom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Charitha Reddy</cp:lastModifiedBy>
  <dcterms:modified xsi:type="dcterms:W3CDTF">2024-08-16T10:37:12Z</dcterms:modified>
</cp:coreProperties>
</file>