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Common Core of Data\CCD Improvement &amp; Ad Hoc Research Projects\CRDC 2017-18 State and National Estimates\Filled Tables\College and Career\"/>
    </mc:Choice>
  </mc:AlternateContent>
  <xr:revisionPtr revIDLastSave="0" documentId="13_ncr:1_{89AB4E40-456E-4E4F-AC93-D8B5633F915C}" xr6:coauthVersionLast="45" xr6:coauthVersionMax="45" xr10:uidLastSave="{00000000-0000-0000-0000-000000000000}"/>
  <bookViews>
    <workbookView xWindow="-110" yWindow="-110" windowWidth="19420" windowHeight="10420" tabRatio="807" activeTab="2" xr2:uid="{00000000-000D-0000-FFFF-FFFF00000000}"/>
  </bookViews>
  <sheets>
    <sheet name="Total" sheetId="50" r:id="rId1"/>
    <sheet name="Male" sheetId="33" r:id="rId2"/>
    <sheet name="Female" sheetId="51" r:id="rId3"/>
  </sheets>
  <definedNames>
    <definedName name="_xlnm.Print_Area" localSheetId="2">Female!$B$2:$W$62</definedName>
    <definedName name="_xlnm.Print_Area" localSheetId="1">Male!$B$2:$W$62</definedName>
    <definedName name="_xlnm.Print_Area" localSheetId="0">Total!$B$2:$W$62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1" i="50" l="1"/>
  <c r="B61" i="33"/>
  <c r="B61" i="51"/>
  <c r="B2" i="50" l="1"/>
  <c r="A7" i="51" l="1"/>
  <c r="B2" i="51" s="1"/>
  <c r="A7" i="33"/>
  <c r="B2" i="33" s="1"/>
</calcChain>
</file>

<file path=xl/sharedStrings.xml><?xml version="1.0" encoding="utf-8"?>
<sst xmlns="http://schemas.openxmlformats.org/spreadsheetml/2006/main" count="426" uniqueCount="76">
  <si>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</si>
  <si>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</si>
  <si>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</si>
  <si>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</si>
  <si>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</si>
  <si>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</si>
  <si>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</si>
  <si>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</si>
  <si>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</si>
  <si>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</si>
  <si>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</si>
  <si>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</si>
  <si>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English Language Learners</t>
  </si>
  <si>
    <t xml:space="preserve">Percent of Schools Reporting </t>
  </si>
  <si>
    <t>Percent </t>
  </si>
  <si>
    <t>Number of Schools</t>
  </si>
  <si>
    <t xml:space="preserve">Students With Disabilities Served Under IDEA </t>
  </si>
  <si>
    <t>enrolled in at least one Advanced Placement course</t>
  </si>
  <si>
    <t>enrolled in advanced mathematics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</si>
  <si>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</si>
  <si>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</si>
  <si>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</si>
  <si>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</si>
  <si>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</si>
  <si>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</si>
  <si>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</si>
  <si>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</si>
  <si>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</si>
  <si>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</si>
  <si>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</si>
  <si>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</si>
  <si>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</si>
  <si>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</si>
  <si>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</si>
  <si>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</si>
  <si>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</si>
  <si>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</si>
  <si>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</si>
  <si>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</si>
  <si>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</si>
  <si>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</si>
  <si>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</si>
  <si>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</si>
  <si>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</si>
  <si>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</si>
  <si>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</si>
  <si>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</si>
  <si>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</si>
  <si>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</si>
  <si>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</si>
  <si>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</si>
  <si>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</si>
  <si>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</si>
  <si>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</si>
  <si>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</si>
  <si>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</si>
  <si>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</si>
  <si>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</si>
  <si>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</si>
  <si>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</si>
  <si>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</si>
  <si>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</si>
  <si>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</si>
  <si>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</si>
  <si>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</si>
  <si>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</si>
  <si>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</si>
  <si>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</si>
  <si>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</si>
  <si>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</si>
  <si>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50 states, District of Columbia, and Puerto Rico</t>
  </si>
  <si>
    <t>Puerto Rico</t>
  </si>
  <si>
    <t>SOURCE: U.S. Department of Education, Office for Civil Rights, Civil Rights Data Collection, 2017-18, available at http://ocrdata.ed.gov.</t>
  </si>
  <si>
    <t xml:space="preserve">            Data reported in this table represent 100.0% of responding schools.</t>
  </si>
  <si>
    <t># Rounds to zero.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</si>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</sst>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)"/>
    <numFmt numFmtId="165" formatCode="#,##0_)"/>
  </numFmts>
  <fonts count="21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  <family val="2"/>
    </font>
    <font>
      <sz val="11"/>
      <color rgb="FF33339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333399"/>
      <name val="Arial"/>
      <family val="2"/>
    </font>
    <font>
      <sz val="14"/>
      <color theme="1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14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8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37" fontId="17" fillId="0" borderId="20" xfId="4" applyNumberFormat="1" applyFont="1" applyFill="1" applyBorder="1"/>
    <xf numFmtId="164" fontId="17" fillId="0" borderId="19" xfId="2" applyNumberFormat="1" applyFont="1" applyFill="1" applyBorder="1"/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9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19" fillId="0" borderId="0" xfId="2" applyFont="1" applyBorder="1"/>
    <xf numFmtId="0" fontId="17" fillId="0" borderId="0" xfId="4" applyFont="1" applyBorder="1"/>
    <xf numFmtId="0" fontId="19" fillId="0" borderId="0" xfId="2" quotePrefix="1" applyFont="1"/>
    <xf numFmtId="0" fontId="7" fillId="0" borderId="0" xfId="1" applyFont="1" applyAlignment="1"/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0" xfId="2" quotePrefix="1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37" fontId="17" fillId="2" borderId="20" xfId="4" applyNumberFormat="1" applyFont="1" applyFill="1" applyBorder="1"/>
    <xf numFmtId="164" fontId="17" fillId="2" borderId="19" xfId="2" applyNumberFormat="1" applyFont="1" applyFill="1" applyBorder="1"/>
    <xf numFmtId="0" fontId="17" fillId="2" borderId="0" xfId="23" applyFont="1" applyFill="1" applyBorder="1"/>
    <xf numFmtId="165" fontId="17" fillId="2" borderId="19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2" borderId="20" xfId="2" quotePrefix="1" applyNumberFormat="1" applyFont="1" applyFill="1" applyBorder="1" applyAlignment="1">
      <alignment horizontal="right"/>
    </xf>
    <xf numFmtId="0" fontId="16" fillId="2" borderId="12" xfId="3" applyFont="1" applyFill="1" applyBorder="1" applyAlignment="1">
      <alignment horizontal="left" vertical="center"/>
    </xf>
    <xf numFmtId="0" fontId="17" fillId="3" borderId="1" xfId="23" applyFont="1" applyFill="1" applyBorder="1"/>
    <xf numFmtId="165" fontId="17" fillId="3" borderId="21" xfId="2" quotePrefix="1" applyNumberFormat="1" applyFont="1" applyFill="1" applyBorder="1" applyAlignment="1">
      <alignment horizontal="right"/>
    </xf>
    <xf numFmtId="165" fontId="17" fillId="3" borderId="11" xfId="2" quotePrefix="1" applyNumberFormat="1" applyFont="1" applyFill="1" applyBorder="1" applyAlignment="1">
      <alignment horizontal="right"/>
    </xf>
    <xf numFmtId="164" fontId="17" fillId="3" borderId="15" xfId="2" applyNumberFormat="1" applyFont="1" applyFill="1" applyBorder="1" applyAlignment="1">
      <alignment horizontal="right"/>
    </xf>
    <xf numFmtId="165" fontId="17" fillId="3" borderId="1" xfId="2" applyNumberFormat="1" applyFont="1" applyFill="1" applyBorder="1" applyAlignment="1">
      <alignment horizontal="right"/>
    </xf>
    <xf numFmtId="165" fontId="17" fillId="3" borderId="1" xfId="2" quotePrefix="1" applyNumberFormat="1" applyFont="1" applyFill="1" applyBorder="1" applyAlignment="1">
      <alignment horizontal="right"/>
    </xf>
    <xf numFmtId="165" fontId="17" fillId="3" borderId="17" xfId="2" quotePrefix="1" applyNumberFormat="1" applyFont="1" applyFill="1" applyBorder="1" applyAlignment="1">
      <alignment horizontal="right"/>
    </xf>
    <xf numFmtId="164" fontId="17" fillId="3" borderId="10" xfId="2" applyNumberFormat="1" applyFont="1" applyFill="1" applyBorder="1" applyAlignment="1">
      <alignment horizontal="right"/>
    </xf>
    <xf numFmtId="165" fontId="17" fillId="3" borderId="11" xfId="2" applyNumberFormat="1" applyFont="1" applyFill="1" applyBorder="1" applyAlignment="1">
      <alignment horizontal="right"/>
    </xf>
    <xf numFmtId="164" fontId="17" fillId="3" borderId="1" xfId="2" applyNumberFormat="1" applyFont="1" applyFill="1" applyBorder="1" applyAlignment="1">
      <alignment horizontal="right"/>
    </xf>
    <xf numFmtId="37" fontId="17" fillId="3" borderId="21" xfId="4" applyNumberFormat="1" applyFont="1" applyFill="1" applyBorder="1"/>
    <xf numFmtId="164" fontId="17" fillId="3" borderId="17" xfId="2" applyNumberFormat="1" applyFont="1" applyFill="1" applyBorder="1"/>
    <xf numFmtId="0" fontId="17" fillId="0" borderId="0" xfId="4" applyFont="1" applyFill="1" applyBorder="1" applyAlignment="1">
      <alignment vertical="center"/>
    </xf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  <xf numFmtId="0" fontId="18" fillId="0" borderId="0" xfId="4" applyFont="1" applyFill="1"/>
    <xf numFmtId="165" fontId="16" fillId="2" borderId="20" xfId="2" applyNumberFormat="1" applyFont="1" applyFill="1" applyBorder="1" applyAlignment="1">
      <alignment horizontal="right"/>
    </xf>
    <xf numFmtId="165" fontId="16" fillId="2" borderId="13" xfId="2" applyNumberFormat="1" applyFont="1" applyFill="1" applyBorder="1" applyAlignment="1">
      <alignment horizontal="right"/>
    </xf>
    <xf numFmtId="164" fontId="16" fillId="2" borderId="14" xfId="2" applyNumberFormat="1" applyFont="1" applyFill="1" applyBorder="1" applyAlignment="1">
      <alignment horizontal="right"/>
    </xf>
    <xf numFmtId="165" fontId="16" fillId="2" borderId="0" xfId="2" applyNumberFormat="1" applyFont="1" applyFill="1" applyBorder="1" applyAlignment="1">
      <alignment horizontal="right"/>
    </xf>
    <xf numFmtId="165" fontId="16" fillId="2" borderId="0" xfId="2" quotePrefix="1" applyNumberFormat="1" applyFont="1" applyFill="1" applyBorder="1" applyAlignment="1">
      <alignment horizontal="right"/>
    </xf>
    <xf numFmtId="165" fontId="16" fillId="2" borderId="19" xfId="2" applyNumberFormat="1" applyFont="1" applyFill="1" applyBorder="1" applyAlignment="1">
      <alignment horizontal="right"/>
    </xf>
    <xf numFmtId="164" fontId="16" fillId="2" borderId="5" xfId="2" applyNumberFormat="1" applyFont="1" applyFill="1" applyBorder="1" applyAlignment="1">
      <alignment horizontal="right"/>
    </xf>
    <xf numFmtId="165" fontId="16" fillId="2" borderId="23" xfId="2" applyNumberFormat="1" applyFont="1" applyFill="1" applyBorder="1" applyAlignment="1">
      <alignment horizontal="right"/>
    </xf>
    <xf numFmtId="164" fontId="16" fillId="2" borderId="0" xfId="2" applyNumberFormat="1" applyFont="1" applyFill="1" applyBorder="1" applyAlignment="1">
      <alignment horizontal="right"/>
    </xf>
    <xf numFmtId="37" fontId="16" fillId="2" borderId="20" xfId="4" applyNumberFormat="1" applyFont="1" applyFill="1" applyBorder="1"/>
    <xf numFmtId="164" fontId="16" fillId="2" borderId="19" xfId="2" applyNumberFormat="1" applyFont="1" applyFill="1" applyBorder="1"/>
    <xf numFmtId="0" fontId="16" fillId="0" borderId="0" xfId="4" applyFont="1" applyFill="1"/>
  </cellXfs>
  <cellStyles count="214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Normal" xfId="0" builtinId="0"/>
    <cellStyle name="Normal 2 2" xfId="4" xr:uid="{00000000-0005-0000-0000-0000D1000000}"/>
    <cellStyle name="Normal 3" xfId="2" xr:uid="{00000000-0005-0000-0000-0000D2000000}"/>
    <cellStyle name="Normal 6" xfId="3" xr:uid="{00000000-0005-0000-0000-0000D3000000}"/>
    <cellStyle name="Normal 9" xfId="1" xr:uid="{00000000-0005-0000-0000-0000D4000000}"/>
    <cellStyle name="Normal 9 2" xfId="23" xr:uid="{00000000-0005-0000-0000-0000D5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W65"/>
  <sheetViews>
    <sheetView showGridLines="0" topLeftCell="A37" zoomScale="70" zoomScaleNormal="70" workbookViewId="0">
      <selection activeCell="L49" sqref="L49"/>
    </sheetView>
  </sheetViews>
  <sheetFormatPr defaultColWidth="12.109375" defaultRowHeight="15" customHeight="1" x14ac:dyDescent="0.3"/>
  <cols>
    <col min="1" max="1" width="16" style="10" customWidth="1"/>
    <col min="2" max="2" width="74.6640625" style="1" customWidth="1"/>
    <col min="3" max="19" width="14.77734375" style="1" customWidth="1"/>
    <col min="20" max="20" width="14.77734375" style="5" customWidth="1"/>
    <col min="21" max="21" width="14.77734375" style="6" customWidth="1"/>
    <col min="22" max="23" width="14.77734375" style="1" customWidth="1"/>
    <col min="24" max="16384" width="12.109375" style="7"/>
  </cols>
  <sheetData>
    <row r="2" spans="1:23" s="2" customFormat="1" ht="15" customHeight="1" x14ac:dyDescent="0.4">
      <c r="A2" s="9"/>
      <c r="B2" s="46" t="str">
        <f>CONCATENATE("Number and percentage of public school students ",A7, ", by race/ethnicity, disability status, and English proficiency, by state: School Year 2017-18")</f>
        <v>Number and percentage of public school students enrolled in advanced mathematics, by race/ethnicity, disability status, and English proficiency, by state: School Year 2017-18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</row>
    <row r="3" spans="1:23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5" customHeight="1" x14ac:dyDescent="0.25">
      <c r="A4" s="11"/>
      <c r="B4" s="75" t="s">
        <v>0</v>
      </c>
      <c r="C4" s="77" t="s">
        <v>11</v>
      </c>
      <c r="D4" s="79" t="s">
        <v>10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  <c r="R4" s="82" t="s">
        <v>16</v>
      </c>
      <c r="S4" s="83"/>
      <c r="T4" s="82" t="s">
        <v>12</v>
      </c>
      <c r="U4" s="83"/>
      <c r="V4" s="86" t="s">
        <v>15</v>
      </c>
      <c r="W4" s="88" t="s">
        <v>13</v>
      </c>
    </row>
    <row r="5" spans="1:23" s="12" customFormat="1" ht="25" customHeight="1" x14ac:dyDescent="0.3">
      <c r="A5" s="11"/>
      <c r="B5" s="76"/>
      <c r="C5" s="78"/>
      <c r="D5" s="90" t="s">
        <v>1</v>
      </c>
      <c r="E5" s="91"/>
      <c r="F5" s="92" t="s">
        <v>2</v>
      </c>
      <c r="G5" s="91"/>
      <c r="H5" s="93" t="s">
        <v>3</v>
      </c>
      <c r="I5" s="91"/>
      <c r="J5" s="93" t="s">
        <v>4</v>
      </c>
      <c r="K5" s="91"/>
      <c r="L5" s="93" t="s">
        <v>5</v>
      </c>
      <c r="M5" s="91"/>
      <c r="N5" s="93" t="s">
        <v>6</v>
      </c>
      <c r="O5" s="91"/>
      <c r="P5" s="93" t="s">
        <v>7</v>
      </c>
      <c r="Q5" s="94"/>
      <c r="R5" s="84"/>
      <c r="S5" s="85"/>
      <c r="T5" s="84"/>
      <c r="U5" s="85"/>
      <c r="V5" s="87"/>
      <c r="W5" s="89"/>
    </row>
    <row r="6" spans="1:23" s="12" customFormat="1" ht="15" customHeight="1" thickBot="1" x14ac:dyDescent="0.35">
      <c r="A6" s="11"/>
      <c r="B6" s="13"/>
      <c r="C6" s="40"/>
      <c r="D6" s="14" t="s">
        <v>8</v>
      </c>
      <c r="E6" s="15" t="s">
        <v>14</v>
      </c>
      <c r="F6" s="16" t="s">
        <v>8</v>
      </c>
      <c r="G6" s="15" t="s">
        <v>14</v>
      </c>
      <c r="H6" s="16" t="s">
        <v>8</v>
      </c>
      <c r="I6" s="15" t="s">
        <v>14</v>
      </c>
      <c r="J6" s="16" t="s">
        <v>8</v>
      </c>
      <c r="K6" s="15" t="s">
        <v>14</v>
      </c>
      <c r="L6" s="16" t="s">
        <v>8</v>
      </c>
      <c r="M6" s="15" t="s">
        <v>14</v>
      </c>
      <c r="N6" s="16" t="s">
        <v>8</v>
      </c>
      <c r="O6" s="15" t="s">
        <v>14</v>
      </c>
      <c r="P6" s="16" t="s">
        <v>8</v>
      </c>
      <c r="Q6" s="17" t="s">
        <v>14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107" customFormat="1" ht="15" customHeight="1" x14ac:dyDescent="0.3">
      <c r="A7" s="95" t="s">
        <v>18</v>
      </c>
      <c r="B7" s="61" t="s">
        <v>70</v>
      </c>
      <c r="C7" s="96">
        <v>2333450</v>
      </c>
      <c r="D7" s="97">
        <v>13450</v>
      </c>
      <c r="E7" s="98">
        <v>0.57639975144099997</v>
      </c>
      <c r="F7" s="99">
        <v>195852</v>
      </c>
      <c r="G7" s="98">
        <v>8.3932374809830996</v>
      </c>
      <c r="H7" s="99">
        <v>501960</v>
      </c>
      <c r="I7" s="98">
        <v>21.511495853778701</v>
      </c>
      <c r="J7" s="99">
        <v>310756</v>
      </c>
      <c r="K7" s="98">
        <v>13.317448413293601</v>
      </c>
      <c r="L7" s="99">
        <v>1234815</v>
      </c>
      <c r="M7" s="98">
        <v>52.917996957295003</v>
      </c>
      <c r="N7" s="100">
        <v>7164</v>
      </c>
      <c r="O7" s="98">
        <v>0.30701322076753002</v>
      </c>
      <c r="P7" s="101">
        <v>69453</v>
      </c>
      <c r="Q7" s="102">
        <v>2.9764083224410198</v>
      </c>
      <c r="R7" s="103">
        <v>104558</v>
      </c>
      <c r="S7" s="102">
        <v>4.4808331012020801</v>
      </c>
      <c r="T7" s="103">
        <v>64449</v>
      </c>
      <c r="U7" s="104">
        <v>2.7619619019049102</v>
      </c>
      <c r="V7" s="105">
        <v>17811</v>
      </c>
      <c r="W7" s="106">
        <v>100</v>
      </c>
    </row>
    <row r="8" spans="1:23" s="22" customFormat="1" ht="15" customHeight="1" x14ac:dyDescent="0.25">
      <c r="A8" s="21" t="s">
        <v>17</v>
      </c>
      <c r="B8" s="23" t="s">
        <v>20</v>
      </c>
      <c r="C8" s="24">
        <v>32624</v>
      </c>
      <c r="D8" s="25">
        <v>402</v>
      </c>
      <c r="E8" s="26">
        <v>1.2322216772927901</v>
      </c>
      <c r="F8" s="27">
        <v>960</v>
      </c>
      <c r="G8" s="26">
        <v>2.94261893084846</v>
      </c>
      <c r="H8" s="33">
        <v>1609</v>
      </c>
      <c r="I8" s="26">
        <v>4.9319519372241301</v>
      </c>
      <c r="J8" s="27">
        <v>8412</v>
      </c>
      <c r="K8" s="26">
        <v>25.7846983815596</v>
      </c>
      <c r="L8" s="27">
        <v>20754</v>
      </c>
      <c r="M8" s="26">
        <v>63.615743011280102</v>
      </c>
      <c r="N8" s="27">
        <v>35</v>
      </c>
      <c r="O8" s="26">
        <v>0.10728298185385</v>
      </c>
      <c r="P8" s="35">
        <v>452</v>
      </c>
      <c r="Q8" s="29">
        <v>1.3854830799411499</v>
      </c>
      <c r="R8" s="25">
        <v>609</v>
      </c>
      <c r="S8" s="29">
        <v>1.86672388425699</v>
      </c>
      <c r="T8" s="34">
        <v>562</v>
      </c>
      <c r="U8" s="30">
        <v>1.7226581657675299</v>
      </c>
      <c r="V8" s="31">
        <v>327</v>
      </c>
      <c r="W8" s="32">
        <v>100</v>
      </c>
    </row>
    <row r="9" spans="1:23" s="22" customFormat="1" ht="15" customHeight="1" x14ac:dyDescent="0.25">
      <c r="A9" s="21" t="s">
        <v>17</v>
      </c>
      <c r="B9" s="57" t="s">
        <v>19</v>
      </c>
      <c r="C9" s="47">
        <v>3906</v>
      </c>
      <c r="D9" s="48">
        <v>413</v>
      </c>
      <c r="E9" s="49">
        <v>10.573476702509</v>
      </c>
      <c r="F9" s="50">
        <v>437</v>
      </c>
      <c r="G9" s="49">
        <v>11.1879160266257</v>
      </c>
      <c r="H9" s="50">
        <v>216</v>
      </c>
      <c r="I9" s="49">
        <v>5.5299539170506904</v>
      </c>
      <c r="J9" s="51">
        <v>73</v>
      </c>
      <c r="K9" s="49">
        <v>1.8689196108551001</v>
      </c>
      <c r="L9" s="51">
        <v>2325</v>
      </c>
      <c r="M9" s="49">
        <v>59.523809523809497</v>
      </c>
      <c r="N9" s="50">
        <v>68</v>
      </c>
      <c r="O9" s="49">
        <v>1.7409114183307699</v>
      </c>
      <c r="P9" s="58">
        <v>374</v>
      </c>
      <c r="Q9" s="53">
        <v>9.5750128008192501</v>
      </c>
      <c r="R9" s="59">
        <v>74</v>
      </c>
      <c r="S9" s="53">
        <v>1.8945212493599599</v>
      </c>
      <c r="T9" s="59">
        <v>43</v>
      </c>
      <c r="U9" s="54">
        <v>1.10087045570917</v>
      </c>
      <c r="V9" s="55">
        <v>90</v>
      </c>
      <c r="W9" s="56">
        <v>100</v>
      </c>
    </row>
    <row r="10" spans="1:23" s="22" customFormat="1" ht="15" customHeight="1" x14ac:dyDescent="0.25">
      <c r="A10" s="21" t="s">
        <v>17</v>
      </c>
      <c r="B10" s="23" t="s">
        <v>22</v>
      </c>
      <c r="C10" s="24">
        <v>52337</v>
      </c>
      <c r="D10" s="34">
        <v>1575</v>
      </c>
      <c r="E10" s="26">
        <v>3.0093432944188598</v>
      </c>
      <c r="F10" s="27">
        <v>2538</v>
      </c>
      <c r="G10" s="26">
        <v>4.8493417658635396</v>
      </c>
      <c r="H10" s="33">
        <v>21110</v>
      </c>
      <c r="I10" s="26">
        <v>40.334753615988703</v>
      </c>
      <c r="J10" s="27">
        <v>2697</v>
      </c>
      <c r="K10" s="26">
        <v>5.15314213653821</v>
      </c>
      <c r="L10" s="33">
        <v>22927</v>
      </c>
      <c r="M10" s="26">
        <v>43.806484895962697</v>
      </c>
      <c r="N10" s="33">
        <v>169</v>
      </c>
      <c r="O10" s="26">
        <v>0.32290731222653002</v>
      </c>
      <c r="P10" s="28">
        <v>1321</v>
      </c>
      <c r="Q10" s="29">
        <v>2.5240269790014702</v>
      </c>
      <c r="R10" s="34">
        <v>2081</v>
      </c>
      <c r="S10" s="29">
        <v>3.97615453694327</v>
      </c>
      <c r="T10" s="34">
        <v>499</v>
      </c>
      <c r="U10" s="30">
        <v>0.9534363834381</v>
      </c>
      <c r="V10" s="31">
        <v>324</v>
      </c>
      <c r="W10" s="32">
        <v>100</v>
      </c>
    </row>
    <row r="11" spans="1:23" s="22" customFormat="1" ht="15" customHeight="1" x14ac:dyDescent="0.25">
      <c r="A11" s="21" t="s">
        <v>17</v>
      </c>
      <c r="B11" s="57" t="s">
        <v>21</v>
      </c>
      <c r="C11" s="47">
        <v>16802</v>
      </c>
      <c r="D11" s="48">
        <v>104</v>
      </c>
      <c r="E11" s="49">
        <v>0.61897393167479997</v>
      </c>
      <c r="F11" s="51">
        <v>406</v>
      </c>
      <c r="G11" s="49">
        <v>2.4163790024997001</v>
      </c>
      <c r="H11" s="50">
        <v>1895</v>
      </c>
      <c r="I11" s="49">
        <v>11.2784192358053</v>
      </c>
      <c r="J11" s="50">
        <v>3652</v>
      </c>
      <c r="K11" s="49">
        <v>21.735507677657399</v>
      </c>
      <c r="L11" s="50">
        <v>10375</v>
      </c>
      <c r="M11" s="49">
        <v>61.748601356981297</v>
      </c>
      <c r="N11" s="50">
        <v>49</v>
      </c>
      <c r="O11" s="49">
        <v>0.29163194857754998</v>
      </c>
      <c r="P11" s="58">
        <v>321</v>
      </c>
      <c r="Q11" s="53">
        <v>1.91048684680395</v>
      </c>
      <c r="R11" s="59">
        <v>405</v>
      </c>
      <c r="S11" s="53">
        <v>2.4104273300797501</v>
      </c>
      <c r="T11" s="48">
        <v>786</v>
      </c>
      <c r="U11" s="54">
        <v>4.6780145220807103</v>
      </c>
      <c r="V11" s="55">
        <v>258</v>
      </c>
      <c r="W11" s="56">
        <v>100</v>
      </c>
    </row>
    <row r="12" spans="1:23" s="22" customFormat="1" ht="15" customHeight="1" x14ac:dyDescent="0.25">
      <c r="A12" s="21" t="s">
        <v>17</v>
      </c>
      <c r="B12" s="23" t="s">
        <v>23</v>
      </c>
      <c r="C12" s="24">
        <v>261563</v>
      </c>
      <c r="D12" s="25">
        <v>954</v>
      </c>
      <c r="E12" s="26">
        <v>0.36473048558090998</v>
      </c>
      <c r="F12" s="33">
        <v>57809</v>
      </c>
      <c r="G12" s="26">
        <v>22.101367548162401</v>
      </c>
      <c r="H12" s="27">
        <v>110843</v>
      </c>
      <c r="I12" s="26">
        <v>42.377171083066003</v>
      </c>
      <c r="J12" s="27">
        <v>12728</v>
      </c>
      <c r="K12" s="26">
        <v>4.8661316776455399</v>
      </c>
      <c r="L12" s="27">
        <v>68602</v>
      </c>
      <c r="M12" s="26">
        <v>26.227715693733401</v>
      </c>
      <c r="N12" s="33">
        <v>1552</v>
      </c>
      <c r="O12" s="26">
        <v>0.59335609394294997</v>
      </c>
      <c r="P12" s="35">
        <v>9075</v>
      </c>
      <c r="Q12" s="29">
        <v>3.4695274178687399</v>
      </c>
      <c r="R12" s="34">
        <v>6841</v>
      </c>
      <c r="S12" s="29">
        <v>2.61543108161323</v>
      </c>
      <c r="T12" s="25">
        <v>9265</v>
      </c>
      <c r="U12" s="30">
        <v>3.54216766132825</v>
      </c>
      <c r="V12" s="31">
        <v>1396</v>
      </c>
      <c r="W12" s="32">
        <v>100</v>
      </c>
    </row>
    <row r="13" spans="1:23" s="22" customFormat="1" ht="15" customHeight="1" x14ac:dyDescent="0.25">
      <c r="A13" s="21" t="s">
        <v>17</v>
      </c>
      <c r="B13" s="57" t="s">
        <v>24</v>
      </c>
      <c r="C13" s="47">
        <v>48217</v>
      </c>
      <c r="D13" s="48">
        <v>284</v>
      </c>
      <c r="E13" s="49">
        <v>0.58900387830017997</v>
      </c>
      <c r="F13" s="51">
        <v>2704</v>
      </c>
      <c r="G13" s="49">
        <v>5.6079805877595001</v>
      </c>
      <c r="H13" s="50">
        <v>11927</v>
      </c>
      <c r="I13" s="49">
        <v>24.7360889312898</v>
      </c>
      <c r="J13" s="51">
        <v>1773</v>
      </c>
      <c r="K13" s="49">
        <v>3.6771263247402399</v>
      </c>
      <c r="L13" s="50">
        <v>29551</v>
      </c>
      <c r="M13" s="49">
        <v>61.2875127029886</v>
      </c>
      <c r="N13" s="50">
        <v>120</v>
      </c>
      <c r="O13" s="49">
        <v>0.24887487815501</v>
      </c>
      <c r="P13" s="52">
        <v>1858</v>
      </c>
      <c r="Q13" s="53">
        <v>3.8534126967667</v>
      </c>
      <c r="R13" s="48">
        <v>946</v>
      </c>
      <c r="S13" s="53">
        <v>1.9619636227886399</v>
      </c>
      <c r="T13" s="59">
        <v>2353</v>
      </c>
      <c r="U13" s="54">
        <v>4.88002156915611</v>
      </c>
      <c r="V13" s="55">
        <v>384</v>
      </c>
      <c r="W13" s="56">
        <v>100</v>
      </c>
    </row>
    <row r="14" spans="1:23" s="22" customFormat="1" ht="15" customHeight="1" x14ac:dyDescent="0.25">
      <c r="A14" s="21" t="s">
        <v>17</v>
      </c>
      <c r="B14" s="23" t="s">
        <v>25</v>
      </c>
      <c r="C14" s="36">
        <v>31619</v>
      </c>
      <c r="D14" s="25">
        <v>68</v>
      </c>
      <c r="E14" s="26">
        <v>0.21506056485024999</v>
      </c>
      <c r="F14" s="27">
        <v>2225</v>
      </c>
      <c r="G14" s="26">
        <v>7.0369081881147402</v>
      </c>
      <c r="H14" s="33">
        <v>4447</v>
      </c>
      <c r="I14" s="26">
        <v>14.0643284101332</v>
      </c>
      <c r="J14" s="33">
        <v>2724</v>
      </c>
      <c r="K14" s="26">
        <v>8.6150732154717105</v>
      </c>
      <c r="L14" s="33">
        <v>21368</v>
      </c>
      <c r="M14" s="26">
        <v>67.579619848825104</v>
      </c>
      <c r="N14" s="27">
        <v>38</v>
      </c>
      <c r="O14" s="26">
        <v>0.1201809038869</v>
      </c>
      <c r="P14" s="28">
        <v>749</v>
      </c>
      <c r="Q14" s="29">
        <v>2.3688288687181802</v>
      </c>
      <c r="R14" s="34">
        <v>1167</v>
      </c>
      <c r="S14" s="29">
        <v>3.6908188114741098</v>
      </c>
      <c r="T14" s="25">
        <v>395</v>
      </c>
      <c r="U14" s="30">
        <v>1.24924886935071</v>
      </c>
      <c r="V14" s="31">
        <v>211</v>
      </c>
      <c r="W14" s="32">
        <v>100</v>
      </c>
    </row>
    <row r="15" spans="1:23" s="22" customFormat="1" ht="15" customHeight="1" x14ac:dyDescent="0.25">
      <c r="A15" s="21" t="s">
        <v>17</v>
      </c>
      <c r="B15" s="57" t="s">
        <v>27</v>
      </c>
      <c r="C15" s="60">
        <v>6603</v>
      </c>
      <c r="D15" s="48">
        <v>18</v>
      </c>
      <c r="E15" s="49">
        <v>0.27260336210813002</v>
      </c>
      <c r="F15" s="50">
        <v>346</v>
      </c>
      <c r="G15" s="49">
        <v>5.2400424049674399</v>
      </c>
      <c r="H15" s="50">
        <v>741</v>
      </c>
      <c r="I15" s="49">
        <v>11.2221717401181</v>
      </c>
      <c r="J15" s="51">
        <v>1752</v>
      </c>
      <c r="K15" s="49">
        <v>26.533393911858301</v>
      </c>
      <c r="L15" s="50">
        <v>3566</v>
      </c>
      <c r="M15" s="49">
        <v>54.005754959866699</v>
      </c>
      <c r="N15" s="51">
        <v>10</v>
      </c>
      <c r="O15" s="49">
        <v>0.15144631228229999</v>
      </c>
      <c r="P15" s="52">
        <v>170</v>
      </c>
      <c r="Q15" s="53">
        <v>2.5745873087990301</v>
      </c>
      <c r="R15" s="59">
        <v>244</v>
      </c>
      <c r="S15" s="53">
        <v>3.6952900196880201</v>
      </c>
      <c r="T15" s="48">
        <v>298</v>
      </c>
      <c r="U15" s="54">
        <v>4.5131001060124198</v>
      </c>
      <c r="V15" s="55">
        <v>40</v>
      </c>
      <c r="W15" s="56">
        <v>100</v>
      </c>
    </row>
    <row r="16" spans="1:23" s="22" customFormat="1" ht="15" customHeight="1" x14ac:dyDescent="0.25">
      <c r="A16" s="21" t="s">
        <v>17</v>
      </c>
      <c r="B16" s="23" t="s">
        <v>26</v>
      </c>
      <c r="C16" s="36">
        <v>4604</v>
      </c>
      <c r="D16" s="34">
        <v>4</v>
      </c>
      <c r="E16" s="26">
        <v>8.68809730669E-2</v>
      </c>
      <c r="F16" s="33">
        <v>99</v>
      </c>
      <c r="G16" s="26">
        <v>2.1503040834057301</v>
      </c>
      <c r="H16" s="27">
        <v>994</v>
      </c>
      <c r="I16" s="26">
        <v>21.589921807124199</v>
      </c>
      <c r="J16" s="33">
        <v>3039</v>
      </c>
      <c r="K16" s="26">
        <v>66.007819287575998</v>
      </c>
      <c r="L16" s="27">
        <v>389</v>
      </c>
      <c r="M16" s="26">
        <v>8.4491746307558699</v>
      </c>
      <c r="N16" s="33">
        <v>7</v>
      </c>
      <c r="O16" s="26">
        <v>0.15204170286707</v>
      </c>
      <c r="P16" s="28">
        <v>72</v>
      </c>
      <c r="Q16" s="29">
        <v>1.56385751520417</v>
      </c>
      <c r="R16" s="25">
        <v>540</v>
      </c>
      <c r="S16" s="29">
        <v>11.7289313640313</v>
      </c>
      <c r="T16" s="25">
        <v>454</v>
      </c>
      <c r="U16" s="30">
        <v>9.8609904430929607</v>
      </c>
      <c r="V16" s="31">
        <v>39</v>
      </c>
      <c r="W16" s="32">
        <v>100</v>
      </c>
    </row>
    <row r="17" spans="1:23" s="22" customFormat="1" ht="15" customHeight="1" x14ac:dyDescent="0.25">
      <c r="A17" s="21" t="s">
        <v>17</v>
      </c>
      <c r="B17" s="57" t="s">
        <v>28</v>
      </c>
      <c r="C17" s="47">
        <v>149971</v>
      </c>
      <c r="D17" s="48">
        <v>472</v>
      </c>
      <c r="E17" s="49">
        <v>0.31472751398603999</v>
      </c>
      <c r="F17" s="51">
        <v>4377</v>
      </c>
      <c r="G17" s="49">
        <v>2.91856425575611</v>
      </c>
      <c r="H17" s="50">
        <v>50232</v>
      </c>
      <c r="I17" s="49">
        <v>33.494475598615701</v>
      </c>
      <c r="J17" s="51">
        <v>35156</v>
      </c>
      <c r="K17" s="49">
        <v>23.441865427315999</v>
      </c>
      <c r="L17" s="51">
        <v>55104</v>
      </c>
      <c r="M17" s="49">
        <v>36.743103666708897</v>
      </c>
      <c r="N17" s="51">
        <v>209</v>
      </c>
      <c r="O17" s="49">
        <v>0.13936027632008999</v>
      </c>
      <c r="P17" s="58">
        <v>4421</v>
      </c>
      <c r="Q17" s="53">
        <v>2.9479032612971801</v>
      </c>
      <c r="R17" s="48">
        <v>18088</v>
      </c>
      <c r="S17" s="53">
        <v>12.0609984597022</v>
      </c>
      <c r="T17" s="48">
        <v>9152</v>
      </c>
      <c r="U17" s="54">
        <v>6.10251315254283</v>
      </c>
      <c r="V17" s="55">
        <v>735</v>
      </c>
      <c r="W17" s="56">
        <v>100</v>
      </c>
    </row>
    <row r="18" spans="1:23" s="22" customFormat="1" ht="15" customHeight="1" x14ac:dyDescent="0.25">
      <c r="A18" s="21" t="s">
        <v>17</v>
      </c>
      <c r="B18" s="23" t="s">
        <v>29</v>
      </c>
      <c r="C18" s="24">
        <v>86893</v>
      </c>
      <c r="D18" s="34">
        <v>140</v>
      </c>
      <c r="E18" s="26">
        <v>0.16111769647728</v>
      </c>
      <c r="F18" s="27">
        <v>6028</v>
      </c>
      <c r="G18" s="26">
        <v>6.9372676740358798</v>
      </c>
      <c r="H18" s="27">
        <v>11225</v>
      </c>
      <c r="I18" s="26">
        <v>12.918186735410201</v>
      </c>
      <c r="J18" s="27">
        <v>28801</v>
      </c>
      <c r="K18" s="26">
        <v>33.145362687443203</v>
      </c>
      <c r="L18" s="27">
        <v>37843</v>
      </c>
      <c r="M18" s="26">
        <v>43.551264198497002</v>
      </c>
      <c r="N18" s="27">
        <v>87</v>
      </c>
      <c r="O18" s="26">
        <v>0.10012313995374</v>
      </c>
      <c r="P18" s="28">
        <v>2769</v>
      </c>
      <c r="Q18" s="29">
        <v>3.1866778681827101</v>
      </c>
      <c r="R18" s="34">
        <v>4966</v>
      </c>
      <c r="S18" s="29">
        <v>5.7150748621868299</v>
      </c>
      <c r="T18" s="25">
        <v>1158</v>
      </c>
      <c r="U18" s="30">
        <v>1.3326735180049001</v>
      </c>
      <c r="V18" s="31">
        <v>460</v>
      </c>
      <c r="W18" s="32">
        <v>100</v>
      </c>
    </row>
    <row r="19" spans="1:23" s="22" customFormat="1" ht="15" customHeight="1" x14ac:dyDescent="0.25">
      <c r="A19" s="21" t="s">
        <v>17</v>
      </c>
      <c r="B19" s="57" t="s">
        <v>30</v>
      </c>
      <c r="C19" s="47">
        <v>9791</v>
      </c>
      <c r="D19" s="48">
        <v>32</v>
      </c>
      <c r="E19" s="49">
        <v>0.32683076294556002</v>
      </c>
      <c r="F19" s="50">
        <v>4918</v>
      </c>
      <c r="G19" s="49">
        <v>50.229802880196097</v>
      </c>
      <c r="H19" s="50">
        <v>604</v>
      </c>
      <c r="I19" s="49">
        <v>6.1689306505974901</v>
      </c>
      <c r="J19" s="50">
        <v>172</v>
      </c>
      <c r="K19" s="49">
        <v>1.7567153508324</v>
      </c>
      <c r="L19" s="50">
        <v>1190</v>
      </c>
      <c r="M19" s="49">
        <v>12.154018997038101</v>
      </c>
      <c r="N19" s="50">
        <v>1932</v>
      </c>
      <c r="O19" s="49">
        <v>19.732407312838301</v>
      </c>
      <c r="P19" s="52">
        <v>943</v>
      </c>
      <c r="Q19" s="53">
        <v>9.6312940455520408</v>
      </c>
      <c r="R19" s="48">
        <v>85</v>
      </c>
      <c r="S19" s="53">
        <v>0.86814421407414999</v>
      </c>
      <c r="T19" s="48">
        <v>77</v>
      </c>
      <c r="U19" s="54">
        <v>0.78643652333776004</v>
      </c>
      <c r="V19" s="55">
        <v>52</v>
      </c>
      <c r="W19" s="56">
        <v>100</v>
      </c>
    </row>
    <row r="20" spans="1:23" s="22" customFormat="1" ht="15" customHeight="1" x14ac:dyDescent="0.25">
      <c r="A20" s="21" t="s">
        <v>17</v>
      </c>
      <c r="B20" s="23" t="s">
        <v>32</v>
      </c>
      <c r="C20" s="36">
        <v>11165</v>
      </c>
      <c r="D20" s="34">
        <v>64</v>
      </c>
      <c r="E20" s="26">
        <v>0.57321988356470999</v>
      </c>
      <c r="F20" s="33">
        <v>257</v>
      </c>
      <c r="G20" s="26">
        <v>2.30183609493954</v>
      </c>
      <c r="H20" s="27">
        <v>1172</v>
      </c>
      <c r="I20" s="26">
        <v>10.497089117778801</v>
      </c>
      <c r="J20" s="33">
        <v>73</v>
      </c>
      <c r="K20" s="26">
        <v>0.65382892969100004</v>
      </c>
      <c r="L20" s="33">
        <v>9268</v>
      </c>
      <c r="M20" s="26">
        <v>83.0094043887147</v>
      </c>
      <c r="N20" s="33">
        <v>41</v>
      </c>
      <c r="O20" s="26">
        <v>0.36721898790863999</v>
      </c>
      <c r="P20" s="28">
        <v>290</v>
      </c>
      <c r="Q20" s="29">
        <v>2.5974025974026</v>
      </c>
      <c r="R20" s="34">
        <v>101</v>
      </c>
      <c r="S20" s="29">
        <v>0.90461262875056003</v>
      </c>
      <c r="T20" s="25">
        <v>164</v>
      </c>
      <c r="U20" s="30">
        <v>1.46887595163457</v>
      </c>
      <c r="V20" s="31">
        <v>128</v>
      </c>
      <c r="W20" s="32">
        <v>100</v>
      </c>
    </row>
    <row r="21" spans="1:23" s="22" customFormat="1" ht="15" customHeight="1" x14ac:dyDescent="0.25">
      <c r="A21" s="21" t="s">
        <v>17</v>
      </c>
      <c r="B21" s="57" t="s">
        <v>33</v>
      </c>
      <c r="C21" s="47">
        <v>120489</v>
      </c>
      <c r="D21" s="59">
        <v>255</v>
      </c>
      <c r="E21" s="49">
        <v>0.21163757687424001</v>
      </c>
      <c r="F21" s="50">
        <v>9475</v>
      </c>
      <c r="G21" s="49">
        <v>7.8637883956211798</v>
      </c>
      <c r="H21" s="51">
        <v>29871</v>
      </c>
      <c r="I21" s="49">
        <v>24.791474740432701</v>
      </c>
      <c r="J21" s="50">
        <v>18343</v>
      </c>
      <c r="K21" s="49">
        <v>15.2237963631535</v>
      </c>
      <c r="L21" s="50">
        <v>58871</v>
      </c>
      <c r="M21" s="49">
        <v>48.860061914365602</v>
      </c>
      <c r="N21" s="50">
        <v>134</v>
      </c>
      <c r="O21" s="49">
        <v>0.11121347176921</v>
      </c>
      <c r="P21" s="58">
        <v>3540</v>
      </c>
      <c r="Q21" s="53">
        <v>2.9380275377835301</v>
      </c>
      <c r="R21" s="48">
        <v>6047</v>
      </c>
      <c r="S21" s="53">
        <v>5.0187154014059399</v>
      </c>
      <c r="T21" s="59">
        <v>3222</v>
      </c>
      <c r="U21" s="54">
        <v>2.6741030301521298</v>
      </c>
      <c r="V21" s="55">
        <v>651</v>
      </c>
      <c r="W21" s="56">
        <v>100</v>
      </c>
    </row>
    <row r="22" spans="1:23" s="22" customFormat="1" ht="15" customHeight="1" x14ac:dyDescent="0.25">
      <c r="A22" s="21" t="s">
        <v>17</v>
      </c>
      <c r="B22" s="23" t="s">
        <v>34</v>
      </c>
      <c r="C22" s="24">
        <v>42377</v>
      </c>
      <c r="D22" s="25">
        <v>79</v>
      </c>
      <c r="E22" s="26">
        <v>0.18642187979328001</v>
      </c>
      <c r="F22" s="33">
        <v>1642</v>
      </c>
      <c r="G22" s="26">
        <v>3.8747433749439599</v>
      </c>
      <c r="H22" s="33">
        <v>3702</v>
      </c>
      <c r="I22" s="26">
        <v>8.7358708733511108</v>
      </c>
      <c r="J22" s="27">
        <v>3256</v>
      </c>
      <c r="K22" s="26">
        <v>7.6834131722396597</v>
      </c>
      <c r="L22" s="27">
        <v>32098</v>
      </c>
      <c r="M22" s="26">
        <v>75.743917691200394</v>
      </c>
      <c r="N22" s="27">
        <v>27</v>
      </c>
      <c r="O22" s="26">
        <v>6.3713807017960006E-2</v>
      </c>
      <c r="P22" s="35">
        <v>1573</v>
      </c>
      <c r="Q22" s="29">
        <v>3.71191920145362</v>
      </c>
      <c r="R22" s="34">
        <v>1541</v>
      </c>
      <c r="S22" s="29">
        <v>3.6364065412841899</v>
      </c>
      <c r="T22" s="34">
        <v>1468</v>
      </c>
      <c r="U22" s="30">
        <v>3.4641432852726699</v>
      </c>
      <c r="V22" s="31">
        <v>357</v>
      </c>
      <c r="W22" s="32">
        <v>100</v>
      </c>
    </row>
    <row r="23" spans="1:23" s="22" customFormat="1" ht="15" customHeight="1" x14ac:dyDescent="0.25">
      <c r="A23" s="21" t="s">
        <v>17</v>
      </c>
      <c r="B23" s="57" t="s">
        <v>31</v>
      </c>
      <c r="C23" s="47">
        <v>19553</v>
      </c>
      <c r="D23" s="48">
        <v>49</v>
      </c>
      <c r="E23" s="49">
        <v>0.25060093080346002</v>
      </c>
      <c r="F23" s="50">
        <v>806</v>
      </c>
      <c r="G23" s="49">
        <v>4.1221295964813596</v>
      </c>
      <c r="H23" s="50">
        <v>1444</v>
      </c>
      <c r="I23" s="49">
        <v>7.3850560016365803</v>
      </c>
      <c r="J23" s="50">
        <v>546</v>
      </c>
      <c r="K23" s="49">
        <v>2.7924103718099502</v>
      </c>
      <c r="L23" s="50">
        <v>16187</v>
      </c>
      <c r="M23" s="49">
        <v>82.785250345215601</v>
      </c>
      <c r="N23" s="50">
        <v>25</v>
      </c>
      <c r="O23" s="49">
        <v>0.12785761775686999</v>
      </c>
      <c r="P23" s="58">
        <v>496</v>
      </c>
      <c r="Q23" s="53">
        <v>2.53669513629622</v>
      </c>
      <c r="R23" s="59">
        <v>259</v>
      </c>
      <c r="S23" s="53">
        <v>1.3246049199611301</v>
      </c>
      <c r="T23" s="48">
        <v>279</v>
      </c>
      <c r="U23" s="54">
        <v>1.42689101416662</v>
      </c>
      <c r="V23" s="55">
        <v>320</v>
      </c>
      <c r="W23" s="56">
        <v>100</v>
      </c>
    </row>
    <row r="24" spans="1:23" s="22" customFormat="1" ht="15" customHeight="1" x14ac:dyDescent="0.25">
      <c r="A24" s="21" t="s">
        <v>17</v>
      </c>
      <c r="B24" s="23" t="s">
        <v>35</v>
      </c>
      <c r="C24" s="24">
        <v>23952</v>
      </c>
      <c r="D24" s="34">
        <v>145</v>
      </c>
      <c r="E24" s="26">
        <v>0.60537742150968998</v>
      </c>
      <c r="F24" s="27">
        <v>1174</v>
      </c>
      <c r="G24" s="26">
        <v>4.90146960587842</v>
      </c>
      <c r="H24" s="33">
        <v>3753</v>
      </c>
      <c r="I24" s="26">
        <v>15.6688376753507</v>
      </c>
      <c r="J24" s="27">
        <v>1673</v>
      </c>
      <c r="K24" s="26">
        <v>6.9848029392117601</v>
      </c>
      <c r="L24" s="27">
        <v>16142</v>
      </c>
      <c r="M24" s="26">
        <v>67.393119572478298</v>
      </c>
      <c r="N24" s="27">
        <v>28</v>
      </c>
      <c r="O24" s="26">
        <v>0.11690046760187001</v>
      </c>
      <c r="P24" s="35">
        <v>1037</v>
      </c>
      <c r="Q24" s="29">
        <v>4.3294923179692697</v>
      </c>
      <c r="R24" s="34">
        <v>663</v>
      </c>
      <c r="S24" s="29">
        <v>2.76803607214429</v>
      </c>
      <c r="T24" s="25">
        <v>1557</v>
      </c>
      <c r="U24" s="30">
        <v>6.5005010020040102</v>
      </c>
      <c r="V24" s="31">
        <v>305</v>
      </c>
      <c r="W24" s="32">
        <v>100</v>
      </c>
    </row>
    <row r="25" spans="1:23" s="22" customFormat="1" ht="15" customHeight="1" x14ac:dyDescent="0.25">
      <c r="A25" s="21" t="s">
        <v>17</v>
      </c>
      <c r="B25" s="57" t="s">
        <v>36</v>
      </c>
      <c r="C25" s="60">
        <v>34108</v>
      </c>
      <c r="D25" s="48">
        <v>40</v>
      </c>
      <c r="E25" s="49">
        <v>0.11727453969743</v>
      </c>
      <c r="F25" s="50">
        <v>932</v>
      </c>
      <c r="G25" s="49">
        <v>2.7324967749501599</v>
      </c>
      <c r="H25" s="50">
        <v>1466</v>
      </c>
      <c r="I25" s="49">
        <v>4.29811187991087</v>
      </c>
      <c r="J25" s="50">
        <v>2834</v>
      </c>
      <c r="K25" s="49">
        <v>8.3089011375630406</v>
      </c>
      <c r="L25" s="51">
        <v>28016</v>
      </c>
      <c r="M25" s="49">
        <v>82.139087604081197</v>
      </c>
      <c r="N25" s="50">
        <v>35</v>
      </c>
      <c r="O25" s="49">
        <v>0.10261522223525001</v>
      </c>
      <c r="P25" s="58">
        <v>785</v>
      </c>
      <c r="Q25" s="53">
        <v>2.3015128415620998</v>
      </c>
      <c r="R25" s="48">
        <v>761</v>
      </c>
      <c r="S25" s="53">
        <v>2.2311481177436399</v>
      </c>
      <c r="T25" s="48">
        <v>246</v>
      </c>
      <c r="U25" s="54">
        <v>0.72123841913919995</v>
      </c>
      <c r="V25" s="55">
        <v>258</v>
      </c>
      <c r="W25" s="56">
        <v>100</v>
      </c>
    </row>
    <row r="26" spans="1:23" s="22" customFormat="1" ht="15" customHeight="1" x14ac:dyDescent="0.25">
      <c r="A26" s="21" t="s">
        <v>17</v>
      </c>
      <c r="B26" s="23" t="s">
        <v>37</v>
      </c>
      <c r="C26" s="24">
        <v>29463</v>
      </c>
      <c r="D26" s="25">
        <v>189</v>
      </c>
      <c r="E26" s="26">
        <v>0.64148253741980998</v>
      </c>
      <c r="F26" s="33">
        <v>656</v>
      </c>
      <c r="G26" s="26">
        <v>2.2265213997216802</v>
      </c>
      <c r="H26" s="33">
        <v>1560</v>
      </c>
      <c r="I26" s="26">
        <v>5.2947764993381501</v>
      </c>
      <c r="J26" s="27">
        <v>13139</v>
      </c>
      <c r="K26" s="26">
        <v>44.5949156569256</v>
      </c>
      <c r="L26" s="27">
        <v>13501</v>
      </c>
      <c r="M26" s="26">
        <v>45.823575331772098</v>
      </c>
      <c r="N26" s="33">
        <v>18</v>
      </c>
      <c r="O26" s="26">
        <v>6.1093574992359997E-2</v>
      </c>
      <c r="P26" s="35">
        <v>400</v>
      </c>
      <c r="Q26" s="29">
        <v>1.3576349998302999</v>
      </c>
      <c r="R26" s="25">
        <v>1067</v>
      </c>
      <c r="S26" s="29">
        <v>3.6214913620473101</v>
      </c>
      <c r="T26" s="25">
        <v>399</v>
      </c>
      <c r="U26" s="30">
        <v>1.35424091233072</v>
      </c>
      <c r="V26" s="31">
        <v>309</v>
      </c>
      <c r="W26" s="32">
        <v>100</v>
      </c>
    </row>
    <row r="27" spans="1:23" s="22" customFormat="1" ht="15" customHeight="1" x14ac:dyDescent="0.25">
      <c r="A27" s="21" t="s">
        <v>17</v>
      </c>
      <c r="B27" s="57" t="s">
        <v>40</v>
      </c>
      <c r="C27" s="60">
        <v>6855</v>
      </c>
      <c r="D27" s="59">
        <v>29</v>
      </c>
      <c r="E27" s="49">
        <v>0.42304886943837</v>
      </c>
      <c r="F27" s="50">
        <v>176</v>
      </c>
      <c r="G27" s="49">
        <v>2.5674690007294001</v>
      </c>
      <c r="H27" s="50">
        <v>104</v>
      </c>
      <c r="I27" s="49">
        <v>1.51714077315828</v>
      </c>
      <c r="J27" s="50">
        <v>165</v>
      </c>
      <c r="K27" s="49">
        <v>2.4070021881838102</v>
      </c>
      <c r="L27" s="51">
        <v>6272</v>
      </c>
      <c r="M27" s="49">
        <v>91.495258935083896</v>
      </c>
      <c r="N27" s="50">
        <v>11</v>
      </c>
      <c r="O27" s="49">
        <v>0.16046681254559</v>
      </c>
      <c r="P27" s="58">
        <v>98</v>
      </c>
      <c r="Q27" s="53">
        <v>1.4296134208606901</v>
      </c>
      <c r="R27" s="59">
        <v>257</v>
      </c>
      <c r="S27" s="53">
        <v>3.7490882567469002</v>
      </c>
      <c r="T27" s="48">
        <v>74</v>
      </c>
      <c r="U27" s="54">
        <v>1.0795040116703101</v>
      </c>
      <c r="V27" s="55">
        <v>105</v>
      </c>
      <c r="W27" s="56">
        <v>100</v>
      </c>
    </row>
    <row r="28" spans="1:23" s="22" customFormat="1" ht="15" customHeight="1" x14ac:dyDescent="0.25">
      <c r="A28" s="21" t="s">
        <v>17</v>
      </c>
      <c r="B28" s="23" t="s">
        <v>39</v>
      </c>
      <c r="C28" s="36">
        <v>63612</v>
      </c>
      <c r="D28" s="34">
        <v>149</v>
      </c>
      <c r="E28" s="26">
        <v>0.23423253474187</v>
      </c>
      <c r="F28" s="27">
        <v>5842</v>
      </c>
      <c r="G28" s="26">
        <v>9.1838017984028202</v>
      </c>
      <c r="H28" s="27">
        <v>7129</v>
      </c>
      <c r="I28" s="26">
        <v>11.2070049676162</v>
      </c>
      <c r="J28" s="27">
        <v>19880</v>
      </c>
      <c r="K28" s="26">
        <v>31.2519650380431</v>
      </c>
      <c r="L28" s="33">
        <v>28001</v>
      </c>
      <c r="M28" s="26">
        <v>44.0184241966925</v>
      </c>
      <c r="N28" s="27">
        <v>73</v>
      </c>
      <c r="O28" s="26">
        <v>0.11475822171916999</v>
      </c>
      <c r="P28" s="28">
        <v>2538</v>
      </c>
      <c r="Q28" s="29">
        <v>3.98981324278438</v>
      </c>
      <c r="R28" s="25">
        <v>3060</v>
      </c>
      <c r="S28" s="29">
        <v>4.8104131295981896</v>
      </c>
      <c r="T28" s="34">
        <v>1434</v>
      </c>
      <c r="U28" s="30">
        <v>2.2542916430862099</v>
      </c>
      <c r="V28" s="31">
        <v>232</v>
      </c>
      <c r="W28" s="32">
        <v>100</v>
      </c>
    </row>
    <row r="29" spans="1:23" s="22" customFormat="1" ht="15" customHeight="1" x14ac:dyDescent="0.25">
      <c r="A29" s="21" t="s">
        <v>17</v>
      </c>
      <c r="B29" s="57" t="s">
        <v>38</v>
      </c>
      <c r="C29" s="47">
        <v>54082</v>
      </c>
      <c r="D29" s="48">
        <v>100</v>
      </c>
      <c r="E29" s="49">
        <v>0.18490440442291001</v>
      </c>
      <c r="F29" s="50">
        <v>4421</v>
      </c>
      <c r="G29" s="49">
        <v>8.1746237195369993</v>
      </c>
      <c r="H29" s="51">
        <v>6101</v>
      </c>
      <c r="I29" s="49">
        <v>11.2810177138419</v>
      </c>
      <c r="J29" s="50">
        <v>3876</v>
      </c>
      <c r="K29" s="49">
        <v>7.1668947154321199</v>
      </c>
      <c r="L29" s="51">
        <v>37880</v>
      </c>
      <c r="M29" s="49">
        <v>70.041788395399607</v>
      </c>
      <c r="N29" s="50">
        <v>48</v>
      </c>
      <c r="O29" s="49">
        <v>8.8754114122999994E-2</v>
      </c>
      <c r="P29" s="58">
        <v>1656</v>
      </c>
      <c r="Q29" s="53">
        <v>3.0620169372434498</v>
      </c>
      <c r="R29" s="48">
        <v>3997</v>
      </c>
      <c r="S29" s="53">
        <v>7.3906290447838501</v>
      </c>
      <c r="T29" s="48">
        <v>1260</v>
      </c>
      <c r="U29" s="54">
        <v>2.3297954957287099</v>
      </c>
      <c r="V29" s="55">
        <v>326</v>
      </c>
      <c r="W29" s="56">
        <v>100</v>
      </c>
    </row>
    <row r="30" spans="1:23" s="22" customFormat="1" ht="15" customHeight="1" x14ac:dyDescent="0.25">
      <c r="A30" s="21" t="s">
        <v>17</v>
      </c>
      <c r="B30" s="23" t="s">
        <v>41</v>
      </c>
      <c r="C30" s="24">
        <v>49990</v>
      </c>
      <c r="D30" s="34">
        <v>224</v>
      </c>
      <c r="E30" s="26">
        <v>0.44808961792357999</v>
      </c>
      <c r="F30" s="33">
        <v>2757</v>
      </c>
      <c r="G30" s="26">
        <v>5.5151030206041201</v>
      </c>
      <c r="H30" s="27">
        <v>2266</v>
      </c>
      <c r="I30" s="26">
        <v>4.5329065813162597</v>
      </c>
      <c r="J30" s="27">
        <v>7798</v>
      </c>
      <c r="K30" s="26">
        <v>15.5991198239648</v>
      </c>
      <c r="L30" s="27">
        <v>35745</v>
      </c>
      <c r="M30" s="26">
        <v>71.504300860172094</v>
      </c>
      <c r="N30" s="27">
        <v>56</v>
      </c>
      <c r="O30" s="26">
        <v>0.11202240448090001</v>
      </c>
      <c r="P30" s="28">
        <v>1144</v>
      </c>
      <c r="Q30" s="29">
        <v>2.2884576915383099</v>
      </c>
      <c r="R30" s="25">
        <v>1460</v>
      </c>
      <c r="S30" s="29">
        <v>2.9205841168233699</v>
      </c>
      <c r="T30" s="34">
        <v>1014</v>
      </c>
      <c r="U30" s="30">
        <v>2.0284056811362299</v>
      </c>
      <c r="V30" s="31">
        <v>555</v>
      </c>
      <c r="W30" s="32">
        <v>100</v>
      </c>
    </row>
    <row r="31" spans="1:23" s="22" customFormat="1" ht="15" customHeight="1" x14ac:dyDescent="0.25">
      <c r="A31" s="21" t="s">
        <v>17</v>
      </c>
      <c r="B31" s="57" t="s">
        <v>42</v>
      </c>
      <c r="C31" s="60">
        <v>42784</v>
      </c>
      <c r="D31" s="48">
        <v>291</v>
      </c>
      <c r="E31" s="49">
        <v>0.68016080777860999</v>
      </c>
      <c r="F31" s="51">
        <v>3631</v>
      </c>
      <c r="G31" s="49">
        <v>8.4868175018698597</v>
      </c>
      <c r="H31" s="50">
        <v>2311</v>
      </c>
      <c r="I31" s="49">
        <v>5.4015519820493703</v>
      </c>
      <c r="J31" s="51">
        <v>2911</v>
      </c>
      <c r="K31" s="49">
        <v>6.8039454001495896</v>
      </c>
      <c r="L31" s="50">
        <v>32631</v>
      </c>
      <c r="M31" s="49">
        <v>76.269166043380693</v>
      </c>
      <c r="N31" s="50">
        <v>29</v>
      </c>
      <c r="O31" s="49">
        <v>6.7782348541509996E-2</v>
      </c>
      <c r="P31" s="52">
        <v>980</v>
      </c>
      <c r="Q31" s="53">
        <v>2.2905759162303698</v>
      </c>
      <c r="R31" s="48">
        <v>1689</v>
      </c>
      <c r="S31" s="53">
        <v>3.9477374719521299</v>
      </c>
      <c r="T31" s="59">
        <v>795</v>
      </c>
      <c r="U31" s="54">
        <v>1.8581712789828</v>
      </c>
      <c r="V31" s="55">
        <v>412</v>
      </c>
      <c r="W31" s="56">
        <v>100</v>
      </c>
    </row>
    <row r="32" spans="1:23" s="22" customFormat="1" ht="15" customHeight="1" x14ac:dyDescent="0.25">
      <c r="A32" s="21" t="s">
        <v>17</v>
      </c>
      <c r="B32" s="23" t="s">
        <v>44</v>
      </c>
      <c r="C32" s="24">
        <v>11623</v>
      </c>
      <c r="D32" s="25">
        <v>31</v>
      </c>
      <c r="E32" s="26">
        <v>0.26671255269723998</v>
      </c>
      <c r="F32" s="27">
        <v>321</v>
      </c>
      <c r="G32" s="26">
        <v>2.7617654650262402</v>
      </c>
      <c r="H32" s="27">
        <v>350</v>
      </c>
      <c r="I32" s="26">
        <v>3.0112707562591399</v>
      </c>
      <c r="J32" s="27">
        <v>4778</v>
      </c>
      <c r="K32" s="26">
        <v>41.1081476383034</v>
      </c>
      <c r="L32" s="33">
        <v>6081</v>
      </c>
      <c r="M32" s="26">
        <v>52.318678482319598</v>
      </c>
      <c r="N32" s="33">
        <v>14</v>
      </c>
      <c r="O32" s="26">
        <v>0.12045083025037</v>
      </c>
      <c r="P32" s="35">
        <v>48</v>
      </c>
      <c r="Q32" s="29">
        <v>0.41297427514411</v>
      </c>
      <c r="R32" s="34">
        <v>190</v>
      </c>
      <c r="S32" s="29">
        <v>1.6346898391121101</v>
      </c>
      <c r="T32" s="25">
        <v>124</v>
      </c>
      <c r="U32" s="30">
        <v>1.0668502107889499</v>
      </c>
      <c r="V32" s="31">
        <v>194</v>
      </c>
      <c r="W32" s="32">
        <v>100</v>
      </c>
    </row>
    <row r="33" spans="1:23" s="22" customFormat="1" ht="15" customHeight="1" x14ac:dyDescent="0.25">
      <c r="A33" s="21" t="s">
        <v>17</v>
      </c>
      <c r="B33" s="57" t="s">
        <v>43</v>
      </c>
      <c r="C33" s="47">
        <v>41709</v>
      </c>
      <c r="D33" s="59">
        <v>124</v>
      </c>
      <c r="E33" s="49">
        <v>0.29729794528759002</v>
      </c>
      <c r="F33" s="50">
        <v>1471</v>
      </c>
      <c r="G33" s="49">
        <v>3.52681675417776</v>
      </c>
      <c r="H33" s="51">
        <v>2179</v>
      </c>
      <c r="I33" s="49">
        <v>5.2242921192068899</v>
      </c>
      <c r="J33" s="50">
        <v>7151</v>
      </c>
      <c r="K33" s="49">
        <v>17.144980699609199</v>
      </c>
      <c r="L33" s="50">
        <v>29729</v>
      </c>
      <c r="M33" s="49">
        <v>71.277182382699195</v>
      </c>
      <c r="N33" s="51">
        <v>57</v>
      </c>
      <c r="O33" s="49">
        <v>0.13666115226928999</v>
      </c>
      <c r="P33" s="58">
        <v>998</v>
      </c>
      <c r="Q33" s="53">
        <v>2.3927689467500999</v>
      </c>
      <c r="R33" s="59">
        <v>1171</v>
      </c>
      <c r="S33" s="53">
        <v>2.8075475317077898</v>
      </c>
      <c r="T33" s="59">
        <v>739</v>
      </c>
      <c r="U33" s="54">
        <v>1.77179985135103</v>
      </c>
      <c r="V33" s="55">
        <v>453</v>
      </c>
      <c r="W33" s="56">
        <v>100</v>
      </c>
    </row>
    <row r="34" spans="1:23" s="22" customFormat="1" ht="15" customHeight="1" x14ac:dyDescent="0.25">
      <c r="A34" s="21" t="s">
        <v>17</v>
      </c>
      <c r="B34" s="23" t="s">
        <v>45</v>
      </c>
      <c r="C34" s="36">
        <v>4815</v>
      </c>
      <c r="D34" s="25">
        <v>206</v>
      </c>
      <c r="E34" s="26">
        <v>4.2782969885773596</v>
      </c>
      <c r="F34" s="27">
        <v>55</v>
      </c>
      <c r="G34" s="26">
        <v>1.1422637590861899</v>
      </c>
      <c r="H34" s="33">
        <v>165</v>
      </c>
      <c r="I34" s="26">
        <v>3.42679127725857</v>
      </c>
      <c r="J34" s="27">
        <v>50</v>
      </c>
      <c r="K34" s="26">
        <v>1.03842159916926</v>
      </c>
      <c r="L34" s="33">
        <v>4227</v>
      </c>
      <c r="M34" s="26">
        <v>87.788161993769506</v>
      </c>
      <c r="N34" s="33">
        <v>10</v>
      </c>
      <c r="O34" s="26">
        <v>0.20768431983385</v>
      </c>
      <c r="P34" s="28">
        <v>102</v>
      </c>
      <c r="Q34" s="29">
        <v>2.1183800623053002</v>
      </c>
      <c r="R34" s="34">
        <v>136</v>
      </c>
      <c r="S34" s="29">
        <v>2.8245067497403999</v>
      </c>
      <c r="T34" s="34">
        <v>18</v>
      </c>
      <c r="U34" s="30">
        <v>0.37383177570093001</v>
      </c>
      <c r="V34" s="31">
        <v>142</v>
      </c>
      <c r="W34" s="32">
        <v>100</v>
      </c>
    </row>
    <row r="35" spans="1:23" s="22" customFormat="1" ht="15" customHeight="1" x14ac:dyDescent="0.25">
      <c r="A35" s="21" t="s">
        <v>17</v>
      </c>
      <c r="B35" s="57" t="s">
        <v>48</v>
      </c>
      <c r="C35" s="60">
        <v>15513</v>
      </c>
      <c r="D35" s="59">
        <v>89</v>
      </c>
      <c r="E35" s="49">
        <v>0.57371237027010002</v>
      </c>
      <c r="F35" s="50">
        <v>554</v>
      </c>
      <c r="G35" s="49">
        <v>3.5711983497711599</v>
      </c>
      <c r="H35" s="51">
        <v>1700</v>
      </c>
      <c r="I35" s="49">
        <v>10.9585508927996</v>
      </c>
      <c r="J35" s="50">
        <v>655</v>
      </c>
      <c r="K35" s="49">
        <v>4.2222651969316098</v>
      </c>
      <c r="L35" s="51">
        <v>12059</v>
      </c>
      <c r="M35" s="49">
        <v>77.734803068394299</v>
      </c>
      <c r="N35" s="50">
        <v>14</v>
      </c>
      <c r="O35" s="49">
        <v>9.0246889705410005E-2</v>
      </c>
      <c r="P35" s="58">
        <v>442</v>
      </c>
      <c r="Q35" s="53">
        <v>2.8492232321278901</v>
      </c>
      <c r="R35" s="59">
        <v>538</v>
      </c>
      <c r="S35" s="53">
        <v>3.4680590472506898</v>
      </c>
      <c r="T35" s="59">
        <v>97</v>
      </c>
      <c r="U35" s="54">
        <v>0.62528202153032997</v>
      </c>
      <c r="V35" s="55">
        <v>244</v>
      </c>
      <c r="W35" s="56">
        <v>100</v>
      </c>
    </row>
    <row r="36" spans="1:23" s="22" customFormat="1" ht="15" customHeight="1" x14ac:dyDescent="0.25">
      <c r="A36" s="21" t="s">
        <v>17</v>
      </c>
      <c r="B36" s="23" t="s">
        <v>52</v>
      </c>
      <c r="C36" s="36">
        <v>12111</v>
      </c>
      <c r="D36" s="34">
        <v>80</v>
      </c>
      <c r="E36" s="26">
        <v>0.66055651886715006</v>
      </c>
      <c r="F36" s="27">
        <v>1511</v>
      </c>
      <c r="G36" s="26">
        <v>12.4762612501032</v>
      </c>
      <c r="H36" s="27">
        <v>3854</v>
      </c>
      <c r="I36" s="26">
        <v>31.8223102964247</v>
      </c>
      <c r="J36" s="33">
        <v>672</v>
      </c>
      <c r="K36" s="26">
        <v>5.5486747584840197</v>
      </c>
      <c r="L36" s="33">
        <v>5118</v>
      </c>
      <c r="M36" s="26">
        <v>42.259103294525602</v>
      </c>
      <c r="N36" s="27">
        <v>134</v>
      </c>
      <c r="O36" s="26">
        <v>1.1064321691024701</v>
      </c>
      <c r="P36" s="35">
        <v>742</v>
      </c>
      <c r="Q36" s="29">
        <v>6.1266617124927798</v>
      </c>
      <c r="R36" s="34">
        <v>175</v>
      </c>
      <c r="S36" s="29">
        <v>1.44496738502188</v>
      </c>
      <c r="T36" s="25">
        <v>328</v>
      </c>
      <c r="U36" s="30">
        <v>2.7082817273552999</v>
      </c>
      <c r="V36" s="31">
        <v>113</v>
      </c>
      <c r="W36" s="32">
        <v>100</v>
      </c>
    </row>
    <row r="37" spans="1:23" s="22" customFormat="1" ht="15" customHeight="1" x14ac:dyDescent="0.25">
      <c r="A37" s="21" t="s">
        <v>17</v>
      </c>
      <c r="B37" s="57" t="s">
        <v>49</v>
      </c>
      <c r="C37" s="47">
        <v>8240</v>
      </c>
      <c r="D37" s="48">
        <v>16</v>
      </c>
      <c r="E37" s="49">
        <v>0.19417475728155001</v>
      </c>
      <c r="F37" s="50">
        <v>360</v>
      </c>
      <c r="G37" s="49">
        <v>4.3689320388349504</v>
      </c>
      <c r="H37" s="50">
        <v>223</v>
      </c>
      <c r="I37" s="49">
        <v>2.7063106796116498</v>
      </c>
      <c r="J37" s="50">
        <v>106</v>
      </c>
      <c r="K37" s="49">
        <v>1.28640776699029</v>
      </c>
      <c r="L37" s="50">
        <v>7382</v>
      </c>
      <c r="M37" s="49">
        <v>89.587378640776706</v>
      </c>
      <c r="N37" s="51">
        <v>8</v>
      </c>
      <c r="O37" s="49">
        <v>9.708737864078E-2</v>
      </c>
      <c r="P37" s="58">
        <v>145</v>
      </c>
      <c r="Q37" s="53">
        <v>1.7597087378640801</v>
      </c>
      <c r="R37" s="59">
        <v>322</v>
      </c>
      <c r="S37" s="53">
        <v>3.9077669902912602</v>
      </c>
      <c r="T37" s="48">
        <v>45</v>
      </c>
      <c r="U37" s="54">
        <v>0.54611650485437002</v>
      </c>
      <c r="V37" s="55">
        <v>84</v>
      </c>
      <c r="W37" s="56">
        <v>100</v>
      </c>
    </row>
    <row r="38" spans="1:23" s="22" customFormat="1" ht="15" customHeight="1" x14ac:dyDescent="0.25">
      <c r="A38" s="21" t="s">
        <v>17</v>
      </c>
      <c r="B38" s="23" t="s">
        <v>50</v>
      </c>
      <c r="C38" s="24">
        <v>74448</v>
      </c>
      <c r="D38" s="25">
        <v>65</v>
      </c>
      <c r="E38" s="26">
        <v>8.7309262841179999E-2</v>
      </c>
      <c r="F38" s="27">
        <v>11204</v>
      </c>
      <c r="G38" s="26">
        <v>15.049430474962399</v>
      </c>
      <c r="H38" s="27">
        <v>13109</v>
      </c>
      <c r="I38" s="26">
        <v>17.6082634859231</v>
      </c>
      <c r="J38" s="27">
        <v>8704</v>
      </c>
      <c r="K38" s="26">
        <v>11.691381904147899</v>
      </c>
      <c r="L38" s="27">
        <v>40326</v>
      </c>
      <c r="M38" s="26">
        <v>54.1666666666667</v>
      </c>
      <c r="N38" s="27">
        <v>176</v>
      </c>
      <c r="O38" s="26">
        <v>0.23640661938533999</v>
      </c>
      <c r="P38" s="28">
        <v>864</v>
      </c>
      <c r="Q38" s="29">
        <v>1.1605415860735</v>
      </c>
      <c r="R38" s="34">
        <v>3272</v>
      </c>
      <c r="S38" s="29">
        <v>4.3950139694820596</v>
      </c>
      <c r="T38" s="25">
        <v>919</v>
      </c>
      <c r="U38" s="30">
        <v>1.23441865463142</v>
      </c>
      <c r="V38" s="31">
        <v>399</v>
      </c>
      <c r="W38" s="32">
        <v>100</v>
      </c>
    </row>
    <row r="39" spans="1:23" s="22" customFormat="1" ht="15" customHeight="1" x14ac:dyDescent="0.25">
      <c r="A39" s="21" t="s">
        <v>17</v>
      </c>
      <c r="B39" s="57" t="s">
        <v>51</v>
      </c>
      <c r="C39" s="47">
        <v>9668</v>
      </c>
      <c r="D39" s="59">
        <v>827</v>
      </c>
      <c r="E39" s="49">
        <v>8.5539925527513496</v>
      </c>
      <c r="F39" s="50">
        <v>197</v>
      </c>
      <c r="G39" s="49">
        <v>2.0376499793131999</v>
      </c>
      <c r="H39" s="51">
        <v>5383</v>
      </c>
      <c r="I39" s="49">
        <v>55.678527099710401</v>
      </c>
      <c r="J39" s="50">
        <v>234</v>
      </c>
      <c r="K39" s="49">
        <v>2.4203558129913101</v>
      </c>
      <c r="L39" s="51">
        <v>2864</v>
      </c>
      <c r="M39" s="49">
        <v>29.623500206867998</v>
      </c>
      <c r="N39" s="50">
        <v>23</v>
      </c>
      <c r="O39" s="49">
        <v>0.23789822093504001</v>
      </c>
      <c r="P39" s="58">
        <v>140</v>
      </c>
      <c r="Q39" s="53">
        <v>1.4480761274306999</v>
      </c>
      <c r="R39" s="48">
        <v>904</v>
      </c>
      <c r="S39" s="53">
        <v>9.3504344228382301</v>
      </c>
      <c r="T39" s="48">
        <v>545</v>
      </c>
      <c r="U39" s="54">
        <v>5.6371534960695104</v>
      </c>
      <c r="V39" s="55">
        <v>138</v>
      </c>
      <c r="W39" s="56">
        <v>100</v>
      </c>
    </row>
    <row r="40" spans="1:23" s="22" customFormat="1" ht="15" customHeight="1" x14ac:dyDescent="0.25">
      <c r="A40" s="21" t="s">
        <v>17</v>
      </c>
      <c r="B40" s="23" t="s">
        <v>53</v>
      </c>
      <c r="C40" s="36">
        <v>96586</v>
      </c>
      <c r="D40" s="25">
        <v>366</v>
      </c>
      <c r="E40" s="26">
        <v>0.37893690596981</v>
      </c>
      <c r="F40" s="27">
        <v>12952</v>
      </c>
      <c r="G40" s="26">
        <v>13.409810945685701</v>
      </c>
      <c r="H40" s="27">
        <v>16170</v>
      </c>
      <c r="I40" s="26">
        <v>16.7415567473547</v>
      </c>
      <c r="J40" s="33">
        <v>11234</v>
      </c>
      <c r="K40" s="26">
        <v>11.631085250450401</v>
      </c>
      <c r="L40" s="33">
        <v>54189</v>
      </c>
      <c r="M40" s="26">
        <v>56.1044043650219</v>
      </c>
      <c r="N40" s="27">
        <v>247</v>
      </c>
      <c r="O40" s="26">
        <v>0.25573064419274</v>
      </c>
      <c r="P40" s="28">
        <v>1428</v>
      </c>
      <c r="Q40" s="29">
        <v>1.47847514132483</v>
      </c>
      <c r="R40" s="34">
        <v>5046</v>
      </c>
      <c r="S40" s="29">
        <v>5.2243596380427801</v>
      </c>
      <c r="T40" s="25">
        <v>1350</v>
      </c>
      <c r="U40" s="30">
        <v>1.3977180957902799</v>
      </c>
      <c r="V40" s="31">
        <v>993</v>
      </c>
      <c r="W40" s="32">
        <v>100</v>
      </c>
    </row>
    <row r="41" spans="1:23" s="22" customFormat="1" ht="15" customHeight="1" x14ac:dyDescent="0.25">
      <c r="A41" s="21" t="s">
        <v>17</v>
      </c>
      <c r="B41" s="57" t="s">
        <v>46</v>
      </c>
      <c r="C41" s="47">
        <v>85639</v>
      </c>
      <c r="D41" s="59">
        <v>737</v>
      </c>
      <c r="E41" s="49">
        <v>0.86058921752939999</v>
      </c>
      <c r="F41" s="50">
        <v>4036</v>
      </c>
      <c r="G41" s="49">
        <v>4.7128060813414496</v>
      </c>
      <c r="H41" s="50">
        <v>10556</v>
      </c>
      <c r="I41" s="49">
        <v>12.3261598103668</v>
      </c>
      <c r="J41" s="50">
        <v>18182</v>
      </c>
      <c r="K41" s="49">
        <v>21.2309812118311</v>
      </c>
      <c r="L41" s="51">
        <v>48819</v>
      </c>
      <c r="M41" s="49">
        <v>57.005569892221999</v>
      </c>
      <c r="N41" s="51">
        <v>100</v>
      </c>
      <c r="O41" s="49">
        <v>0.11676922897278</v>
      </c>
      <c r="P41" s="52">
        <v>3209</v>
      </c>
      <c r="Q41" s="53">
        <v>3.7471245577365502</v>
      </c>
      <c r="R41" s="48">
        <v>2986</v>
      </c>
      <c r="S41" s="53">
        <v>3.48672917712724</v>
      </c>
      <c r="T41" s="59">
        <v>1116</v>
      </c>
      <c r="U41" s="54">
        <v>1.3031445953362399</v>
      </c>
      <c r="V41" s="55">
        <v>565</v>
      </c>
      <c r="W41" s="56">
        <v>100</v>
      </c>
    </row>
    <row r="42" spans="1:23" s="22" customFormat="1" ht="15" customHeight="1" x14ac:dyDescent="0.25">
      <c r="A42" s="21" t="s">
        <v>17</v>
      </c>
      <c r="B42" s="23" t="s">
        <v>47</v>
      </c>
      <c r="C42" s="36">
        <v>3362</v>
      </c>
      <c r="D42" s="25">
        <v>78</v>
      </c>
      <c r="E42" s="26">
        <v>2.3200475907198101</v>
      </c>
      <c r="F42" s="27">
        <v>76</v>
      </c>
      <c r="G42" s="26">
        <v>2.26055919095776</v>
      </c>
      <c r="H42" s="27">
        <v>83</v>
      </c>
      <c r="I42" s="26">
        <v>2.4687685901249301</v>
      </c>
      <c r="J42" s="33">
        <v>96</v>
      </c>
      <c r="K42" s="26">
        <v>2.8554431885782301</v>
      </c>
      <c r="L42" s="33">
        <v>3003</v>
      </c>
      <c r="M42" s="26">
        <v>89.321832242712702</v>
      </c>
      <c r="N42" s="33">
        <v>4</v>
      </c>
      <c r="O42" s="26">
        <v>0.11897679952409</v>
      </c>
      <c r="P42" s="28">
        <v>22</v>
      </c>
      <c r="Q42" s="29">
        <v>0.65437239738250996</v>
      </c>
      <c r="R42" s="34">
        <v>34</v>
      </c>
      <c r="S42" s="29">
        <v>1.01130279595479</v>
      </c>
      <c r="T42" s="25">
        <v>25</v>
      </c>
      <c r="U42" s="30">
        <v>0.74360499702558003</v>
      </c>
      <c r="V42" s="31">
        <v>125</v>
      </c>
      <c r="W42" s="32">
        <v>100</v>
      </c>
    </row>
    <row r="43" spans="1:23" s="22" customFormat="1" ht="15" customHeight="1" x14ac:dyDescent="0.25">
      <c r="A43" s="21" t="s">
        <v>17</v>
      </c>
      <c r="B43" s="57" t="s">
        <v>54</v>
      </c>
      <c r="C43" s="47">
        <v>80630</v>
      </c>
      <c r="D43" s="48">
        <v>78</v>
      </c>
      <c r="E43" s="49">
        <v>9.6738186779110003E-2</v>
      </c>
      <c r="F43" s="50">
        <v>2462</v>
      </c>
      <c r="G43" s="49">
        <v>3.0534540493612798</v>
      </c>
      <c r="H43" s="51">
        <v>2953</v>
      </c>
      <c r="I43" s="49">
        <v>3.6624085328041698</v>
      </c>
      <c r="J43" s="50">
        <v>11057</v>
      </c>
      <c r="K43" s="49">
        <v>13.7132580925214</v>
      </c>
      <c r="L43" s="50">
        <v>60982</v>
      </c>
      <c r="M43" s="49">
        <v>75.6318987969738</v>
      </c>
      <c r="N43" s="50">
        <v>64</v>
      </c>
      <c r="O43" s="49">
        <v>7.9374922485430002E-2</v>
      </c>
      <c r="P43" s="52">
        <v>3034</v>
      </c>
      <c r="Q43" s="53">
        <v>3.7628674190747899</v>
      </c>
      <c r="R43" s="59">
        <v>6412</v>
      </c>
      <c r="S43" s="53">
        <v>7.9523750465087497</v>
      </c>
      <c r="T43" s="59">
        <v>1115</v>
      </c>
      <c r="U43" s="54">
        <v>1.3828599776757999</v>
      </c>
      <c r="V43" s="55">
        <v>817</v>
      </c>
      <c r="W43" s="56">
        <v>100</v>
      </c>
    </row>
    <row r="44" spans="1:23" s="22" customFormat="1" ht="15" customHeight="1" x14ac:dyDescent="0.25">
      <c r="A44" s="21" t="s">
        <v>17</v>
      </c>
      <c r="B44" s="23" t="s">
        <v>55</v>
      </c>
      <c r="C44" s="24">
        <v>19457</v>
      </c>
      <c r="D44" s="25">
        <v>2318</v>
      </c>
      <c r="E44" s="26">
        <v>11.9134501721745</v>
      </c>
      <c r="F44" s="33">
        <v>917</v>
      </c>
      <c r="G44" s="26">
        <v>4.7129567764814704</v>
      </c>
      <c r="H44" s="27">
        <v>2420</v>
      </c>
      <c r="I44" s="26">
        <v>12.437683096058</v>
      </c>
      <c r="J44" s="27">
        <v>1354</v>
      </c>
      <c r="K44" s="26">
        <v>6.95893508762913</v>
      </c>
      <c r="L44" s="27">
        <v>10988</v>
      </c>
      <c r="M44" s="26">
        <v>56.473248702266602</v>
      </c>
      <c r="N44" s="33">
        <v>57</v>
      </c>
      <c r="O44" s="26">
        <v>0.29295369275839001</v>
      </c>
      <c r="P44" s="35">
        <v>1403</v>
      </c>
      <c r="Q44" s="29">
        <v>7.2107724726319598</v>
      </c>
      <c r="R44" s="34">
        <v>617</v>
      </c>
      <c r="S44" s="29">
        <v>3.1710952356478401</v>
      </c>
      <c r="T44" s="34">
        <v>233</v>
      </c>
      <c r="U44" s="30">
        <v>1.1975124633807901</v>
      </c>
      <c r="V44" s="31">
        <v>358</v>
      </c>
      <c r="W44" s="32">
        <v>100</v>
      </c>
    </row>
    <row r="45" spans="1:23" s="22" customFormat="1" ht="15" customHeight="1" x14ac:dyDescent="0.25">
      <c r="A45" s="21" t="s">
        <v>17</v>
      </c>
      <c r="B45" s="57" t="s">
        <v>56</v>
      </c>
      <c r="C45" s="47">
        <v>21428</v>
      </c>
      <c r="D45" s="59">
        <v>209</v>
      </c>
      <c r="E45" s="49">
        <v>0.97535934291580995</v>
      </c>
      <c r="F45" s="50">
        <v>1659</v>
      </c>
      <c r="G45" s="49">
        <v>7.7422064588388997</v>
      </c>
      <c r="H45" s="51">
        <v>3386</v>
      </c>
      <c r="I45" s="49">
        <v>15.801754713458999</v>
      </c>
      <c r="J45" s="50">
        <v>322</v>
      </c>
      <c r="K45" s="49">
        <v>1.50270673884637</v>
      </c>
      <c r="L45" s="51">
        <v>14473</v>
      </c>
      <c r="M45" s="49">
        <v>67.542467799141306</v>
      </c>
      <c r="N45" s="50">
        <v>101</v>
      </c>
      <c r="O45" s="49">
        <v>0.4713459025574</v>
      </c>
      <c r="P45" s="52">
        <v>1278</v>
      </c>
      <c r="Q45" s="53">
        <v>5.96415904424118</v>
      </c>
      <c r="R45" s="48">
        <v>744</v>
      </c>
      <c r="S45" s="53">
        <v>3.47209258913571</v>
      </c>
      <c r="T45" s="59">
        <v>179</v>
      </c>
      <c r="U45" s="54">
        <v>0.83535560948291998</v>
      </c>
      <c r="V45" s="55">
        <v>233</v>
      </c>
      <c r="W45" s="56">
        <v>100</v>
      </c>
    </row>
    <row r="46" spans="1:23" s="22" customFormat="1" ht="15" customHeight="1" x14ac:dyDescent="0.25">
      <c r="A46" s="21" t="s">
        <v>17</v>
      </c>
      <c r="B46" s="23" t="s">
        <v>57</v>
      </c>
      <c r="C46" s="24">
        <v>90129</v>
      </c>
      <c r="D46" s="25">
        <v>114</v>
      </c>
      <c r="E46" s="26">
        <v>0.12648537096828</v>
      </c>
      <c r="F46" s="27">
        <v>5105</v>
      </c>
      <c r="G46" s="26">
        <v>5.6641036736233596</v>
      </c>
      <c r="H46" s="27">
        <v>5669</v>
      </c>
      <c r="I46" s="26">
        <v>6.2898734036769497</v>
      </c>
      <c r="J46" s="27">
        <v>8626</v>
      </c>
      <c r="K46" s="26">
        <v>9.5707264032664305</v>
      </c>
      <c r="L46" s="33">
        <v>68626</v>
      </c>
      <c r="M46" s="26">
        <v>76.141974281307895</v>
      </c>
      <c r="N46" s="33">
        <v>83</v>
      </c>
      <c r="O46" s="26">
        <v>9.2090226231289998E-2</v>
      </c>
      <c r="P46" s="35">
        <v>1906</v>
      </c>
      <c r="Q46" s="29">
        <v>2.1147466409257798</v>
      </c>
      <c r="R46" s="25">
        <v>4178</v>
      </c>
      <c r="S46" s="29">
        <v>4.6355778939076204</v>
      </c>
      <c r="T46" s="25">
        <v>1001</v>
      </c>
      <c r="U46" s="30">
        <v>1.1106303187653299</v>
      </c>
      <c r="V46" s="31">
        <v>621</v>
      </c>
      <c r="W46" s="32">
        <v>100</v>
      </c>
    </row>
    <row r="47" spans="1:23" s="22" customFormat="1" ht="15" customHeight="1" x14ac:dyDescent="0.25">
      <c r="A47" s="21" t="s">
        <v>17</v>
      </c>
      <c r="B47" s="57" t="s">
        <v>58</v>
      </c>
      <c r="C47" s="60">
        <v>5761</v>
      </c>
      <c r="D47" s="48">
        <v>20</v>
      </c>
      <c r="E47" s="49">
        <v>0.34716195105016001</v>
      </c>
      <c r="F47" s="51">
        <v>285</v>
      </c>
      <c r="G47" s="49">
        <v>4.9470578024648502</v>
      </c>
      <c r="H47" s="51">
        <v>1480</v>
      </c>
      <c r="I47" s="49">
        <v>25.6899843777122</v>
      </c>
      <c r="J47" s="51">
        <v>443</v>
      </c>
      <c r="K47" s="49">
        <v>7.6896372157611497</v>
      </c>
      <c r="L47" s="51">
        <v>3376</v>
      </c>
      <c r="M47" s="49">
        <v>58.600937337267901</v>
      </c>
      <c r="N47" s="50">
        <v>7</v>
      </c>
      <c r="O47" s="49">
        <v>0.12150668286756</v>
      </c>
      <c r="P47" s="52">
        <v>150</v>
      </c>
      <c r="Q47" s="53">
        <v>2.6037146328762399</v>
      </c>
      <c r="R47" s="59">
        <v>188</v>
      </c>
      <c r="S47" s="53">
        <v>3.2633223398715501</v>
      </c>
      <c r="T47" s="48">
        <v>307</v>
      </c>
      <c r="U47" s="54">
        <v>5.3289359486200301</v>
      </c>
      <c r="V47" s="55">
        <v>52</v>
      </c>
      <c r="W47" s="56">
        <v>100</v>
      </c>
    </row>
    <row r="48" spans="1:23" s="22" customFormat="1" ht="15" customHeight="1" x14ac:dyDescent="0.25">
      <c r="A48" s="21" t="s">
        <v>17</v>
      </c>
      <c r="B48" s="23" t="s">
        <v>59</v>
      </c>
      <c r="C48" s="24">
        <v>44467</v>
      </c>
      <c r="D48" s="34">
        <v>119</v>
      </c>
      <c r="E48" s="26">
        <v>0.26761418580071</v>
      </c>
      <c r="F48" s="27">
        <v>1064</v>
      </c>
      <c r="G48" s="26">
        <v>2.3927856612768998</v>
      </c>
      <c r="H48" s="33">
        <v>3071</v>
      </c>
      <c r="I48" s="26">
        <v>6.9062450806215896</v>
      </c>
      <c r="J48" s="27">
        <v>12710</v>
      </c>
      <c r="K48" s="26">
        <v>28.582994130478799</v>
      </c>
      <c r="L48" s="27">
        <v>26140</v>
      </c>
      <c r="M48" s="26">
        <v>58.785166527987101</v>
      </c>
      <c r="N48" s="33">
        <v>63</v>
      </c>
      <c r="O48" s="26">
        <v>0.14167809836508</v>
      </c>
      <c r="P48" s="35">
        <v>1300</v>
      </c>
      <c r="Q48" s="29">
        <v>2.9235163154699002</v>
      </c>
      <c r="R48" s="34">
        <v>2347</v>
      </c>
      <c r="S48" s="29">
        <v>5.2780713787752704</v>
      </c>
      <c r="T48" s="34">
        <v>1859</v>
      </c>
      <c r="U48" s="30">
        <v>4.1806283311219596</v>
      </c>
      <c r="V48" s="31">
        <v>234</v>
      </c>
      <c r="W48" s="32">
        <v>100</v>
      </c>
    </row>
    <row r="49" spans="1:23" s="22" customFormat="1" ht="15" customHeight="1" x14ac:dyDescent="0.25">
      <c r="A49" s="21" t="s">
        <v>17</v>
      </c>
      <c r="B49" s="57" t="s">
        <v>60</v>
      </c>
      <c r="C49" s="60">
        <v>4218</v>
      </c>
      <c r="D49" s="48">
        <v>131</v>
      </c>
      <c r="E49" s="49">
        <v>3.1057373162636299</v>
      </c>
      <c r="F49" s="50">
        <v>90</v>
      </c>
      <c r="G49" s="49">
        <v>2.1337126600284502</v>
      </c>
      <c r="H49" s="50">
        <v>146</v>
      </c>
      <c r="I49" s="49">
        <v>3.46135609293504</v>
      </c>
      <c r="J49" s="50">
        <v>91</v>
      </c>
      <c r="K49" s="49">
        <v>2.1574205784732099</v>
      </c>
      <c r="L49" s="51">
        <v>3691</v>
      </c>
      <c r="M49" s="49">
        <v>87.505926979611203</v>
      </c>
      <c r="N49" s="51">
        <v>2</v>
      </c>
      <c r="O49" s="49" t="s">
        <v>75</v>
      </c>
      <c r="P49" s="52">
        <v>67</v>
      </c>
      <c r="Q49" s="53">
        <v>1.5884305357989601</v>
      </c>
      <c r="R49" s="59">
        <v>31</v>
      </c>
      <c r="S49" s="53">
        <v>0.73494547178757996</v>
      </c>
      <c r="T49" s="59">
        <v>9</v>
      </c>
      <c r="U49" s="54">
        <v>0.21337126600285</v>
      </c>
      <c r="V49" s="55">
        <v>125</v>
      </c>
      <c r="W49" s="56">
        <v>100</v>
      </c>
    </row>
    <row r="50" spans="1:23" s="22" customFormat="1" ht="15" customHeight="1" x14ac:dyDescent="0.25">
      <c r="A50" s="21" t="s">
        <v>17</v>
      </c>
      <c r="B50" s="23" t="s">
        <v>61</v>
      </c>
      <c r="C50" s="24">
        <v>32682</v>
      </c>
      <c r="D50" s="25">
        <v>41</v>
      </c>
      <c r="E50" s="26">
        <v>0.12545131876873999</v>
      </c>
      <c r="F50" s="27">
        <v>1167</v>
      </c>
      <c r="G50" s="26">
        <v>3.57077290251515</v>
      </c>
      <c r="H50" s="33">
        <v>2238</v>
      </c>
      <c r="I50" s="26">
        <v>6.8478061318156804</v>
      </c>
      <c r="J50" s="27">
        <v>4716</v>
      </c>
      <c r="K50" s="26">
        <v>14.4299614466679</v>
      </c>
      <c r="L50" s="27">
        <v>23858</v>
      </c>
      <c r="M50" s="26">
        <v>73.000428370356801</v>
      </c>
      <c r="N50" s="33">
        <v>41</v>
      </c>
      <c r="O50" s="26">
        <v>0.12545131876873999</v>
      </c>
      <c r="P50" s="35">
        <v>621</v>
      </c>
      <c r="Q50" s="29">
        <v>1.9001285111070301</v>
      </c>
      <c r="R50" s="25">
        <v>998</v>
      </c>
      <c r="S50" s="29">
        <v>3.0536686861269202</v>
      </c>
      <c r="T50" s="25">
        <v>1036</v>
      </c>
      <c r="U50" s="30">
        <v>3.1699406401077099</v>
      </c>
      <c r="V50" s="31">
        <v>281</v>
      </c>
      <c r="W50" s="32">
        <v>100</v>
      </c>
    </row>
    <row r="51" spans="1:23" s="22" customFormat="1" ht="15" customHeight="1" x14ac:dyDescent="0.25">
      <c r="A51" s="21" t="s">
        <v>17</v>
      </c>
      <c r="B51" s="57" t="s">
        <v>62</v>
      </c>
      <c r="C51" s="47">
        <v>252497</v>
      </c>
      <c r="D51" s="48">
        <v>784</v>
      </c>
      <c r="E51" s="49">
        <v>0.31049873859887001</v>
      </c>
      <c r="F51" s="51">
        <v>16747</v>
      </c>
      <c r="G51" s="49">
        <v>6.6325540501471298</v>
      </c>
      <c r="H51" s="50">
        <v>122091</v>
      </c>
      <c r="I51" s="49">
        <v>48.353445783514303</v>
      </c>
      <c r="J51" s="50">
        <v>26306</v>
      </c>
      <c r="K51" s="49">
        <v>10.4183416040587</v>
      </c>
      <c r="L51" s="50">
        <v>80991</v>
      </c>
      <c r="M51" s="49">
        <v>32.076024665639601</v>
      </c>
      <c r="N51" s="51">
        <v>337</v>
      </c>
      <c r="O51" s="49">
        <v>0.13346693228038001</v>
      </c>
      <c r="P51" s="52">
        <v>5241</v>
      </c>
      <c r="Q51" s="53">
        <v>2.0756682257610999</v>
      </c>
      <c r="R51" s="48">
        <v>8390</v>
      </c>
      <c r="S51" s="53">
        <v>3.3228117561792798</v>
      </c>
      <c r="T51" s="48">
        <v>12724</v>
      </c>
      <c r="U51" s="54">
        <v>5.0392677932807102</v>
      </c>
      <c r="V51" s="55">
        <v>1701</v>
      </c>
      <c r="W51" s="56">
        <v>100</v>
      </c>
    </row>
    <row r="52" spans="1:23" s="22" customFormat="1" ht="15" customHeight="1" x14ac:dyDescent="0.25">
      <c r="A52" s="21" t="s">
        <v>17</v>
      </c>
      <c r="B52" s="23" t="s">
        <v>63</v>
      </c>
      <c r="C52" s="24">
        <v>15316</v>
      </c>
      <c r="D52" s="34">
        <v>113</v>
      </c>
      <c r="E52" s="26">
        <v>0.73779054583442005</v>
      </c>
      <c r="F52" s="27">
        <v>452</v>
      </c>
      <c r="G52" s="26">
        <v>2.95116218333769</v>
      </c>
      <c r="H52" s="33">
        <v>2178</v>
      </c>
      <c r="I52" s="26">
        <v>14.2204230869679</v>
      </c>
      <c r="J52" s="33">
        <v>194</v>
      </c>
      <c r="K52" s="26">
        <v>1.2666492556803299</v>
      </c>
      <c r="L52" s="27">
        <v>11857</v>
      </c>
      <c r="M52" s="26">
        <v>77.415774353617195</v>
      </c>
      <c r="N52" s="33">
        <v>213</v>
      </c>
      <c r="O52" s="26">
        <v>1.3907025332985099</v>
      </c>
      <c r="P52" s="28">
        <v>309</v>
      </c>
      <c r="Q52" s="29">
        <v>2.01749804126404</v>
      </c>
      <c r="R52" s="25">
        <v>327</v>
      </c>
      <c r="S52" s="29">
        <v>2.1350221990075702</v>
      </c>
      <c r="T52" s="25">
        <v>409</v>
      </c>
      <c r="U52" s="30">
        <v>2.67041002872813</v>
      </c>
      <c r="V52" s="31">
        <v>138</v>
      </c>
      <c r="W52" s="32">
        <v>100</v>
      </c>
    </row>
    <row r="53" spans="1:23" s="22" customFormat="1" ht="15" customHeight="1" x14ac:dyDescent="0.25">
      <c r="A53" s="21" t="s">
        <v>17</v>
      </c>
      <c r="B53" s="57" t="s">
        <v>64</v>
      </c>
      <c r="C53" s="60">
        <v>3423</v>
      </c>
      <c r="D53" s="59">
        <v>24</v>
      </c>
      <c r="E53" s="49">
        <v>0.70113935144609996</v>
      </c>
      <c r="F53" s="50">
        <v>98</v>
      </c>
      <c r="G53" s="49">
        <v>2.86298568507158</v>
      </c>
      <c r="H53" s="51">
        <v>57</v>
      </c>
      <c r="I53" s="49">
        <v>1.6652059596844899</v>
      </c>
      <c r="J53" s="50">
        <v>51</v>
      </c>
      <c r="K53" s="49">
        <v>1.48992112182296</v>
      </c>
      <c r="L53" s="51">
        <v>3139</v>
      </c>
      <c r="M53" s="49">
        <v>91.703184341221203</v>
      </c>
      <c r="N53" s="51">
        <v>2</v>
      </c>
      <c r="O53" s="49">
        <v>5.8428279287180002E-2</v>
      </c>
      <c r="P53" s="52">
        <v>52</v>
      </c>
      <c r="Q53" s="53">
        <v>1.5191352614665501</v>
      </c>
      <c r="R53" s="59">
        <v>85</v>
      </c>
      <c r="S53" s="53">
        <v>2.4832018697049398</v>
      </c>
      <c r="T53" s="48">
        <v>8</v>
      </c>
      <c r="U53" s="54">
        <v>0.23371311714869999</v>
      </c>
      <c r="V53" s="55">
        <v>55</v>
      </c>
      <c r="W53" s="56">
        <v>100</v>
      </c>
    </row>
    <row r="54" spans="1:23" s="22" customFormat="1" ht="15" customHeight="1" x14ac:dyDescent="0.25">
      <c r="A54" s="21" t="s">
        <v>17</v>
      </c>
      <c r="B54" s="23" t="s">
        <v>65</v>
      </c>
      <c r="C54" s="24">
        <v>82662</v>
      </c>
      <c r="D54" s="34">
        <v>211</v>
      </c>
      <c r="E54" s="26">
        <v>0.25525634511626</v>
      </c>
      <c r="F54" s="27">
        <v>10047</v>
      </c>
      <c r="G54" s="37">
        <v>12.1543151629528</v>
      </c>
      <c r="H54" s="33">
        <v>8462</v>
      </c>
      <c r="I54" s="37">
        <v>10.2368682103022</v>
      </c>
      <c r="J54" s="27">
        <v>12342</v>
      </c>
      <c r="K54" s="26">
        <v>14.9306815707338</v>
      </c>
      <c r="L54" s="27">
        <v>47207</v>
      </c>
      <c r="M54" s="26">
        <v>57.108465800488801</v>
      </c>
      <c r="N54" s="27">
        <v>149</v>
      </c>
      <c r="O54" s="26">
        <v>0.18025211100627</v>
      </c>
      <c r="P54" s="35">
        <v>4244</v>
      </c>
      <c r="Q54" s="29">
        <v>5.1341607993999698</v>
      </c>
      <c r="R54" s="25">
        <v>3073</v>
      </c>
      <c r="S54" s="29">
        <v>3.7175485712903198</v>
      </c>
      <c r="T54" s="34">
        <v>907</v>
      </c>
      <c r="U54" s="30">
        <v>1.0972393602864701</v>
      </c>
      <c r="V54" s="31">
        <v>338</v>
      </c>
      <c r="W54" s="32">
        <v>100</v>
      </c>
    </row>
    <row r="55" spans="1:23" s="22" customFormat="1" ht="15" customHeight="1" x14ac:dyDescent="0.25">
      <c r="A55" s="21" t="s">
        <v>17</v>
      </c>
      <c r="B55" s="57" t="s">
        <v>66</v>
      </c>
      <c r="C55" s="47">
        <v>42979</v>
      </c>
      <c r="D55" s="48">
        <v>277</v>
      </c>
      <c r="E55" s="49">
        <v>0.64450080271761001</v>
      </c>
      <c r="F55" s="50">
        <v>5728</v>
      </c>
      <c r="G55" s="49">
        <v>13.327438981828299</v>
      </c>
      <c r="H55" s="51">
        <v>6796</v>
      </c>
      <c r="I55" s="49">
        <v>15.8123734847251</v>
      </c>
      <c r="J55" s="51">
        <v>1947</v>
      </c>
      <c r="K55" s="49">
        <v>4.5301193606179799</v>
      </c>
      <c r="L55" s="50">
        <v>24759</v>
      </c>
      <c r="M55" s="49">
        <v>57.607203517997199</v>
      </c>
      <c r="N55" s="50">
        <v>412</v>
      </c>
      <c r="O55" s="49">
        <v>0.95860769212871</v>
      </c>
      <c r="P55" s="58">
        <v>3060</v>
      </c>
      <c r="Q55" s="53">
        <v>7.1197561599851102</v>
      </c>
      <c r="R55" s="48">
        <v>941</v>
      </c>
      <c r="S55" s="53">
        <v>2.18944135508039</v>
      </c>
      <c r="T55" s="59">
        <v>1417</v>
      </c>
      <c r="U55" s="54">
        <v>3.2969589799669601</v>
      </c>
      <c r="V55" s="55">
        <v>351</v>
      </c>
      <c r="W55" s="56">
        <v>100</v>
      </c>
    </row>
    <row r="56" spans="1:23" s="22" customFormat="1" ht="15" customHeight="1" x14ac:dyDescent="0.25">
      <c r="A56" s="21" t="s">
        <v>17</v>
      </c>
      <c r="B56" s="23" t="s">
        <v>67</v>
      </c>
      <c r="C56" s="24">
        <v>11826</v>
      </c>
      <c r="D56" s="25">
        <v>13</v>
      </c>
      <c r="E56" s="26">
        <v>0.10992727887705001</v>
      </c>
      <c r="F56" s="27">
        <v>142</v>
      </c>
      <c r="G56" s="26">
        <v>1.2007441231185501</v>
      </c>
      <c r="H56" s="27">
        <v>168</v>
      </c>
      <c r="I56" s="26">
        <v>1.4205986808726501</v>
      </c>
      <c r="J56" s="33">
        <v>580</v>
      </c>
      <c r="K56" s="26">
        <v>4.9044478268222598</v>
      </c>
      <c r="L56" s="27">
        <v>10712</v>
      </c>
      <c r="M56" s="26">
        <v>90.5800777946897</v>
      </c>
      <c r="N56" s="33">
        <v>2</v>
      </c>
      <c r="O56" s="26" t="s">
        <v>75</v>
      </c>
      <c r="P56" s="28">
        <v>209</v>
      </c>
      <c r="Q56" s="29">
        <v>1.7672924065618101</v>
      </c>
      <c r="R56" s="34">
        <v>1038</v>
      </c>
      <c r="S56" s="29">
        <v>8.7772704211060404</v>
      </c>
      <c r="T56" s="34">
        <v>71</v>
      </c>
      <c r="U56" s="30">
        <v>0.60037206155928002</v>
      </c>
      <c r="V56" s="31">
        <v>125</v>
      </c>
      <c r="W56" s="32">
        <v>100</v>
      </c>
    </row>
    <row r="57" spans="1:23" s="22" customFormat="1" ht="15" customHeight="1" x14ac:dyDescent="0.25">
      <c r="A57" s="21" t="s">
        <v>17</v>
      </c>
      <c r="B57" s="57" t="s">
        <v>68</v>
      </c>
      <c r="C57" s="47">
        <v>49155</v>
      </c>
      <c r="D57" s="48">
        <v>253</v>
      </c>
      <c r="E57" s="49">
        <v>0.51469840301087999</v>
      </c>
      <c r="F57" s="51">
        <v>2478</v>
      </c>
      <c r="G57" s="49">
        <v>5.0411962160512704</v>
      </c>
      <c r="H57" s="50">
        <v>4411</v>
      </c>
      <c r="I57" s="49">
        <v>8.9736547655375904</v>
      </c>
      <c r="J57" s="50">
        <v>2625</v>
      </c>
      <c r="K57" s="49">
        <v>5.3402502288678697</v>
      </c>
      <c r="L57" s="50">
        <v>38070</v>
      </c>
      <c r="M57" s="49">
        <v>77.448886176380896</v>
      </c>
      <c r="N57" s="50">
        <v>36</v>
      </c>
      <c r="O57" s="49">
        <v>7.3237717424469995E-2</v>
      </c>
      <c r="P57" s="58">
        <v>1282</v>
      </c>
      <c r="Q57" s="53">
        <v>2.6080764927270899</v>
      </c>
      <c r="R57" s="59">
        <v>2700</v>
      </c>
      <c r="S57" s="53">
        <v>5.4928288068355204</v>
      </c>
      <c r="T57" s="59">
        <v>880</v>
      </c>
      <c r="U57" s="54">
        <v>1.7902553148204701</v>
      </c>
      <c r="V57" s="55">
        <v>453</v>
      </c>
      <c r="W57" s="56">
        <v>100</v>
      </c>
    </row>
    <row r="58" spans="1:23" s="22" customFormat="1" ht="15" customHeight="1" x14ac:dyDescent="0.25">
      <c r="A58" s="21" t="s">
        <v>17</v>
      </c>
      <c r="B58" s="23" t="s">
        <v>69</v>
      </c>
      <c r="C58" s="36">
        <v>4286</v>
      </c>
      <c r="D58" s="34">
        <v>43</v>
      </c>
      <c r="E58" s="26">
        <v>1.00326644890341</v>
      </c>
      <c r="F58" s="27">
        <v>58</v>
      </c>
      <c r="G58" s="26">
        <v>1.3532431171255299</v>
      </c>
      <c r="H58" s="33">
        <v>490</v>
      </c>
      <c r="I58" s="26">
        <v>11.4325711619225</v>
      </c>
      <c r="J58" s="27">
        <v>57</v>
      </c>
      <c r="K58" s="26">
        <v>1.32991133924405</v>
      </c>
      <c r="L58" s="27">
        <v>3536</v>
      </c>
      <c r="M58" s="26">
        <v>82.501166588894094</v>
      </c>
      <c r="N58" s="27">
        <v>7</v>
      </c>
      <c r="O58" s="26">
        <v>0.16332244517031999</v>
      </c>
      <c r="P58" s="35">
        <v>95</v>
      </c>
      <c r="Q58" s="29">
        <v>2.2165188987400799</v>
      </c>
      <c r="R58" s="25">
        <v>66</v>
      </c>
      <c r="S58" s="29">
        <v>1.5398973401773199</v>
      </c>
      <c r="T58" s="25">
        <v>27</v>
      </c>
      <c r="U58" s="30">
        <v>0.62995800279980996</v>
      </c>
      <c r="V58" s="31">
        <v>65</v>
      </c>
      <c r="W58" s="32">
        <v>100</v>
      </c>
    </row>
    <row r="59" spans="1:23" s="22" customFormat="1" ht="15" customHeight="1" thickBot="1" x14ac:dyDescent="0.3">
      <c r="A59" s="21" t="s">
        <v>17</v>
      </c>
      <c r="B59" s="62" t="s">
        <v>71</v>
      </c>
      <c r="C59" s="63">
        <v>5460</v>
      </c>
      <c r="D59" s="64">
        <v>3</v>
      </c>
      <c r="E59" s="65">
        <v>5.4945054945049997E-2</v>
      </c>
      <c r="F59" s="66">
        <v>0</v>
      </c>
      <c r="G59" s="65">
        <v>0</v>
      </c>
      <c r="H59" s="67">
        <v>5450</v>
      </c>
      <c r="I59" s="65">
        <v>99.816849816849796</v>
      </c>
      <c r="J59" s="66">
        <v>0</v>
      </c>
      <c r="K59" s="65">
        <v>0</v>
      </c>
      <c r="L59" s="66">
        <v>7</v>
      </c>
      <c r="M59" s="65">
        <v>0.12820512820513</v>
      </c>
      <c r="N59" s="66">
        <v>0</v>
      </c>
      <c r="O59" s="65">
        <v>0</v>
      </c>
      <c r="P59" s="68">
        <v>0</v>
      </c>
      <c r="Q59" s="69">
        <v>0</v>
      </c>
      <c r="R59" s="70">
        <v>701</v>
      </c>
      <c r="S59" s="69">
        <v>12.8388278388278</v>
      </c>
      <c r="T59" s="70">
        <v>7</v>
      </c>
      <c r="U59" s="71">
        <v>0.12820512820513</v>
      </c>
      <c r="V59" s="72">
        <v>140</v>
      </c>
      <c r="W59" s="73">
        <v>100</v>
      </c>
    </row>
    <row r="60" spans="1:23" s="39" customFormat="1" ht="15" customHeight="1" x14ac:dyDescent="0.25">
      <c r="A60" s="41"/>
      <c r="B60" s="45" t="s">
        <v>74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43"/>
      <c r="U60" s="44"/>
      <c r="V60" s="38"/>
      <c r="W60" s="38"/>
    </row>
    <row r="61" spans="1:23" s="39" customFormat="1" ht="15" customHeight="1" x14ac:dyDescent="0.25">
      <c r="A61" s="41"/>
      <c r="B61" s="42" t="str">
        <f>CONCATENATE("NOTE: Table reads (for 50 states, District of Columbia, and Puerto Rico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50 states, District of Columbia, and Puerto Rico totals):  Of all 2,333,450 public school students enrolled in advanced mathematics, 13,450 (0.6%) were American Indian or Alaska Native, and 104,558 (4.5%) were students with disabilities served under the Individuals with Disabilities Education Act (IDEA).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43"/>
      <c r="W61" s="44"/>
    </row>
    <row r="62" spans="1:23" s="39" customFormat="1" ht="14.15" customHeight="1" x14ac:dyDescent="0.25">
      <c r="B62" s="74" t="s">
        <v>73</v>
      </c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</row>
    <row r="63" spans="1:23" s="39" customFormat="1" ht="15" customHeight="1" x14ac:dyDescent="0.25">
      <c r="A63" s="41"/>
      <c r="B63" s="74" t="s">
        <v>72</v>
      </c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</row>
    <row r="64" spans="1:23" s="39" customFormat="1" ht="15" customHeight="1" x14ac:dyDescent="0.25">
      <c r="A64" s="4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43"/>
      <c r="U64" s="44"/>
      <c r="V64" s="38"/>
      <c r="W64" s="38"/>
    </row>
    <row r="65" spans="1:23" s="39" customFormat="1" ht="15" customHeight="1" x14ac:dyDescent="0.25">
      <c r="A65" s="4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43"/>
      <c r="U65" s="44"/>
      <c r="V65" s="38"/>
      <c r="W65" s="38"/>
    </row>
  </sheetData>
  <sortState xmlns:xlrd2="http://schemas.microsoft.com/office/spreadsheetml/2017/richdata2" ref="B8:W59">
    <sortCondition ref="B8:B59"/>
  </sortState>
  <mergeCells count="16">
    <mergeCell ref="B63:W63"/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62:W62"/>
  </mergeCells>
  <phoneticPr fontId="20" type="noConversion"/>
  <printOptions horizontalCentered="1"/>
  <pageMargins left="0.25" right="0.25" top="1" bottom="1" header="0.5" footer="0.5"/>
  <pageSetup paperSize="3" scale="69" orientation="landscape" horizontalDpi="4294967292" verticalDpi="4294967292" r:id="rId1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W65"/>
  <sheetViews>
    <sheetView showGridLines="0" topLeftCell="B37" zoomScale="70" zoomScaleNormal="70" workbookViewId="0">
      <selection activeCell="N52" sqref="N52"/>
    </sheetView>
  </sheetViews>
  <sheetFormatPr defaultColWidth="12.109375" defaultRowHeight="15" customHeight="1" x14ac:dyDescent="0.3"/>
  <cols>
    <col min="1" max="1" width="16" style="10" customWidth="1"/>
    <col min="2" max="2" width="69.21875" style="1" customWidth="1"/>
    <col min="3" max="19" width="14.77734375" style="1" customWidth="1"/>
    <col min="20" max="20" width="14.77734375" style="5" customWidth="1"/>
    <col min="21" max="21" width="14.77734375" style="6" customWidth="1"/>
    <col min="22" max="23" width="14.77734375" style="1" customWidth="1"/>
    <col min="24" max="16384" width="12.109375" style="7"/>
  </cols>
  <sheetData>
    <row r="2" spans="1:23" s="2" customFormat="1" ht="15" customHeight="1" x14ac:dyDescent="0.4">
      <c r="A2" s="9"/>
      <c r="B2" s="46" t="str">
        <f>CONCATENATE("Number and percentage of public school male students ",A7, ", by race/ethnicity, disability status, and English proficiency, by state: School Year 2017-18")</f>
        <v>Number and percentage of public school male students enrolled in advanced mathematics, by race/ethnicity, disability status, and English proficiency, by state: School Year 2017-18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</row>
    <row r="3" spans="1:23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5" customHeight="1" x14ac:dyDescent="0.25">
      <c r="A4" s="11"/>
      <c r="B4" s="75" t="s">
        <v>0</v>
      </c>
      <c r="C4" s="77" t="s">
        <v>11</v>
      </c>
      <c r="D4" s="79" t="s">
        <v>10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  <c r="R4" s="82" t="s">
        <v>16</v>
      </c>
      <c r="S4" s="83"/>
      <c r="T4" s="82" t="s">
        <v>12</v>
      </c>
      <c r="U4" s="83"/>
      <c r="V4" s="86" t="s">
        <v>15</v>
      </c>
      <c r="W4" s="88" t="s">
        <v>13</v>
      </c>
    </row>
    <row r="5" spans="1:23" s="12" customFormat="1" ht="25" customHeight="1" x14ac:dyDescent="0.3">
      <c r="A5" s="11"/>
      <c r="B5" s="76"/>
      <c r="C5" s="78"/>
      <c r="D5" s="90" t="s">
        <v>1</v>
      </c>
      <c r="E5" s="91"/>
      <c r="F5" s="92" t="s">
        <v>2</v>
      </c>
      <c r="G5" s="91"/>
      <c r="H5" s="93" t="s">
        <v>3</v>
      </c>
      <c r="I5" s="91"/>
      <c r="J5" s="93" t="s">
        <v>4</v>
      </c>
      <c r="K5" s="91"/>
      <c r="L5" s="93" t="s">
        <v>5</v>
      </c>
      <c r="M5" s="91"/>
      <c r="N5" s="93" t="s">
        <v>6</v>
      </c>
      <c r="O5" s="91"/>
      <c r="P5" s="93" t="s">
        <v>7</v>
      </c>
      <c r="Q5" s="94"/>
      <c r="R5" s="84"/>
      <c r="S5" s="85"/>
      <c r="T5" s="84"/>
      <c r="U5" s="85"/>
      <c r="V5" s="87"/>
      <c r="W5" s="89"/>
    </row>
    <row r="6" spans="1:23" s="12" customFormat="1" ht="15" customHeight="1" thickBot="1" x14ac:dyDescent="0.35">
      <c r="A6" s="11"/>
      <c r="B6" s="13"/>
      <c r="C6" s="40"/>
      <c r="D6" s="14" t="s">
        <v>8</v>
      </c>
      <c r="E6" s="15" t="s">
        <v>14</v>
      </c>
      <c r="F6" s="16" t="s">
        <v>8</v>
      </c>
      <c r="G6" s="15" t="s">
        <v>14</v>
      </c>
      <c r="H6" s="16" t="s">
        <v>8</v>
      </c>
      <c r="I6" s="15" t="s">
        <v>14</v>
      </c>
      <c r="J6" s="16" t="s">
        <v>8</v>
      </c>
      <c r="K6" s="15" t="s">
        <v>14</v>
      </c>
      <c r="L6" s="16" t="s">
        <v>8</v>
      </c>
      <c r="M6" s="15" t="s">
        <v>14</v>
      </c>
      <c r="N6" s="16" t="s">
        <v>8</v>
      </c>
      <c r="O6" s="15" t="s">
        <v>14</v>
      </c>
      <c r="P6" s="16" t="s">
        <v>8</v>
      </c>
      <c r="Q6" s="17" t="s">
        <v>14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107" customFormat="1" ht="15" customHeight="1" x14ac:dyDescent="0.3">
      <c r="A7" s="95" t="str">
        <f>Total!A7</f>
        <v>enrolled in advanced mathematics</v>
      </c>
      <c r="B7" s="61" t="s">
        <v>70</v>
      </c>
      <c r="C7" s="96">
        <v>1123008</v>
      </c>
      <c r="D7" s="97">
        <v>6089</v>
      </c>
      <c r="E7" s="98">
        <v>0.54220450789309005</v>
      </c>
      <c r="F7" s="99">
        <v>96332</v>
      </c>
      <c r="G7" s="98">
        <v>8.5780332820425205</v>
      </c>
      <c r="H7" s="99">
        <v>239148</v>
      </c>
      <c r="I7" s="98">
        <v>21.295306890066701</v>
      </c>
      <c r="J7" s="99">
        <v>143623</v>
      </c>
      <c r="K7" s="98">
        <v>12.7891341824813</v>
      </c>
      <c r="L7" s="99">
        <v>601883</v>
      </c>
      <c r="M7" s="98">
        <v>53.595611073117901</v>
      </c>
      <c r="N7" s="100">
        <v>3273</v>
      </c>
      <c r="O7" s="98">
        <v>0.29144939305863998</v>
      </c>
      <c r="P7" s="101">
        <v>32660</v>
      </c>
      <c r="Q7" s="102">
        <v>2.9082606713398298</v>
      </c>
      <c r="R7" s="103">
        <v>67440</v>
      </c>
      <c r="S7" s="102">
        <v>6.0053000512908197</v>
      </c>
      <c r="T7" s="103">
        <v>33963</v>
      </c>
      <c r="U7" s="104">
        <v>3.0242883398871601</v>
      </c>
      <c r="V7" s="105">
        <v>17811</v>
      </c>
      <c r="W7" s="106">
        <v>100</v>
      </c>
    </row>
    <row r="8" spans="1:23" s="22" customFormat="1" ht="15" customHeight="1" x14ac:dyDescent="0.25">
      <c r="A8" s="21" t="s">
        <v>17</v>
      </c>
      <c r="B8" s="23" t="s">
        <v>20</v>
      </c>
      <c r="C8" s="24">
        <v>14810</v>
      </c>
      <c r="D8" s="25">
        <v>184</v>
      </c>
      <c r="E8" s="26">
        <v>1.2424037812288999</v>
      </c>
      <c r="F8" s="27">
        <v>458</v>
      </c>
      <c r="G8" s="26">
        <v>3.09250506414585</v>
      </c>
      <c r="H8" s="33">
        <v>745</v>
      </c>
      <c r="I8" s="26">
        <v>5.0303848750844002</v>
      </c>
      <c r="J8" s="27">
        <v>3467</v>
      </c>
      <c r="K8" s="26">
        <v>23.409858203916301</v>
      </c>
      <c r="L8" s="27">
        <v>9737</v>
      </c>
      <c r="M8" s="26">
        <v>65.7461174881837</v>
      </c>
      <c r="N8" s="27">
        <v>17</v>
      </c>
      <c r="O8" s="26">
        <v>0.11478730587440999</v>
      </c>
      <c r="P8" s="35">
        <v>202</v>
      </c>
      <c r="Q8" s="29">
        <v>1.36394328156651</v>
      </c>
      <c r="R8" s="25">
        <v>357</v>
      </c>
      <c r="S8" s="29">
        <v>2.4105334233625899</v>
      </c>
      <c r="T8" s="34">
        <v>272</v>
      </c>
      <c r="U8" s="30">
        <v>1.8365968939905499</v>
      </c>
      <c r="V8" s="31">
        <v>327</v>
      </c>
      <c r="W8" s="32">
        <v>100</v>
      </c>
    </row>
    <row r="9" spans="1:23" s="22" customFormat="1" ht="15" customHeight="1" x14ac:dyDescent="0.25">
      <c r="A9" s="21" t="s">
        <v>17</v>
      </c>
      <c r="B9" s="57" t="s">
        <v>19</v>
      </c>
      <c r="C9" s="47">
        <v>1927</v>
      </c>
      <c r="D9" s="48">
        <v>193</v>
      </c>
      <c r="E9" s="49">
        <v>10.0155682407888</v>
      </c>
      <c r="F9" s="50">
        <v>212</v>
      </c>
      <c r="G9" s="49">
        <v>11.0015568240789</v>
      </c>
      <c r="H9" s="50">
        <v>122</v>
      </c>
      <c r="I9" s="49">
        <v>6.3310845874416204</v>
      </c>
      <c r="J9" s="51">
        <v>27</v>
      </c>
      <c r="K9" s="49">
        <v>1.4011416709911799</v>
      </c>
      <c r="L9" s="51">
        <v>1169</v>
      </c>
      <c r="M9" s="49">
        <v>60.664244940321801</v>
      </c>
      <c r="N9" s="50">
        <v>31</v>
      </c>
      <c r="O9" s="49">
        <v>1.6087182148417201</v>
      </c>
      <c r="P9" s="58">
        <v>173</v>
      </c>
      <c r="Q9" s="53">
        <v>8.9776855215360705</v>
      </c>
      <c r="R9" s="59">
        <v>51</v>
      </c>
      <c r="S9" s="53">
        <v>2.6466009340944501</v>
      </c>
      <c r="T9" s="59">
        <v>24</v>
      </c>
      <c r="U9" s="54">
        <v>1.2454592631032699</v>
      </c>
      <c r="V9" s="55">
        <v>90</v>
      </c>
      <c r="W9" s="56">
        <v>100</v>
      </c>
    </row>
    <row r="10" spans="1:23" s="22" customFormat="1" ht="15" customHeight="1" x14ac:dyDescent="0.25">
      <c r="A10" s="21" t="s">
        <v>17</v>
      </c>
      <c r="B10" s="23" t="s">
        <v>22</v>
      </c>
      <c r="C10" s="24">
        <v>24917</v>
      </c>
      <c r="D10" s="34">
        <v>681</v>
      </c>
      <c r="E10" s="26">
        <v>2.7330738050327099</v>
      </c>
      <c r="F10" s="27">
        <v>1248</v>
      </c>
      <c r="G10" s="26">
        <v>5.0086286471083996</v>
      </c>
      <c r="H10" s="33">
        <v>9922</v>
      </c>
      <c r="I10" s="26">
        <v>39.820203074206397</v>
      </c>
      <c r="J10" s="27">
        <v>1298</v>
      </c>
      <c r="K10" s="26">
        <v>5.2092948589316501</v>
      </c>
      <c r="L10" s="33">
        <v>11086</v>
      </c>
      <c r="M10" s="26">
        <v>44.4917124854517</v>
      </c>
      <c r="N10" s="33">
        <v>81</v>
      </c>
      <c r="O10" s="26">
        <v>0.32507926315366997</v>
      </c>
      <c r="P10" s="28">
        <v>601</v>
      </c>
      <c r="Q10" s="29">
        <v>2.4120078661155002</v>
      </c>
      <c r="R10" s="34">
        <v>1313</v>
      </c>
      <c r="S10" s="29">
        <v>5.2694947224786297</v>
      </c>
      <c r="T10" s="34">
        <v>274</v>
      </c>
      <c r="U10" s="30">
        <v>1.0996508407914301</v>
      </c>
      <c r="V10" s="31">
        <v>324</v>
      </c>
      <c r="W10" s="32">
        <v>100</v>
      </c>
    </row>
    <row r="11" spans="1:23" s="22" customFormat="1" ht="15" customHeight="1" x14ac:dyDescent="0.25">
      <c r="A11" s="21" t="s">
        <v>17</v>
      </c>
      <c r="B11" s="57" t="s">
        <v>21</v>
      </c>
      <c r="C11" s="47">
        <v>7962</v>
      </c>
      <c r="D11" s="48">
        <v>45</v>
      </c>
      <c r="E11" s="49">
        <v>0.56518462697814997</v>
      </c>
      <c r="F11" s="51">
        <v>203</v>
      </c>
      <c r="G11" s="49">
        <v>2.5496106505902998</v>
      </c>
      <c r="H11" s="50">
        <v>898</v>
      </c>
      <c r="I11" s="49">
        <v>11.2785732228083</v>
      </c>
      <c r="J11" s="50">
        <v>1661</v>
      </c>
      <c r="K11" s="49">
        <v>20.861592564682201</v>
      </c>
      <c r="L11" s="50">
        <v>4971</v>
      </c>
      <c r="M11" s="49">
        <v>62.434061793519199</v>
      </c>
      <c r="N11" s="50">
        <v>21</v>
      </c>
      <c r="O11" s="49">
        <v>0.26375282592312999</v>
      </c>
      <c r="P11" s="58">
        <v>163</v>
      </c>
      <c r="Q11" s="53">
        <v>2.0472243154986201</v>
      </c>
      <c r="R11" s="59">
        <v>265</v>
      </c>
      <c r="S11" s="53">
        <v>3.3283094699824201</v>
      </c>
      <c r="T11" s="48">
        <v>408</v>
      </c>
      <c r="U11" s="54">
        <v>5.1243406179351902</v>
      </c>
      <c r="V11" s="55">
        <v>258</v>
      </c>
      <c r="W11" s="56">
        <v>100</v>
      </c>
    </row>
    <row r="12" spans="1:23" s="22" customFormat="1" ht="15" customHeight="1" x14ac:dyDescent="0.25">
      <c r="A12" s="21" t="s">
        <v>17</v>
      </c>
      <c r="B12" s="23" t="s">
        <v>23</v>
      </c>
      <c r="C12" s="24">
        <v>124037</v>
      </c>
      <c r="D12" s="25">
        <v>416</v>
      </c>
      <c r="E12" s="26">
        <v>0.33538379677031999</v>
      </c>
      <c r="F12" s="33">
        <v>28837</v>
      </c>
      <c r="G12" s="26">
        <v>23.248708046792501</v>
      </c>
      <c r="H12" s="27">
        <v>50611</v>
      </c>
      <c r="I12" s="26">
        <v>40.803147447938898</v>
      </c>
      <c r="J12" s="27">
        <v>5612</v>
      </c>
      <c r="K12" s="26">
        <v>4.5244564121995898</v>
      </c>
      <c r="L12" s="27">
        <v>33513</v>
      </c>
      <c r="M12" s="26">
        <v>27.018550916258899</v>
      </c>
      <c r="N12" s="33">
        <v>752</v>
      </c>
      <c r="O12" s="26">
        <v>0.60627070954634998</v>
      </c>
      <c r="P12" s="35">
        <v>4296</v>
      </c>
      <c r="Q12" s="29">
        <v>3.4634826704934798</v>
      </c>
      <c r="R12" s="34">
        <v>4491</v>
      </c>
      <c r="S12" s="29">
        <v>3.6206938252295702</v>
      </c>
      <c r="T12" s="25">
        <v>4812</v>
      </c>
      <c r="U12" s="30">
        <v>3.8794875722566702</v>
      </c>
      <c r="V12" s="31">
        <v>1396</v>
      </c>
      <c r="W12" s="32">
        <v>100</v>
      </c>
    </row>
    <row r="13" spans="1:23" s="22" customFormat="1" ht="15" customHeight="1" x14ac:dyDescent="0.25">
      <c r="A13" s="21" t="s">
        <v>17</v>
      </c>
      <c r="B13" s="57" t="s">
        <v>24</v>
      </c>
      <c r="C13" s="47">
        <v>23403</v>
      </c>
      <c r="D13" s="48">
        <v>123</v>
      </c>
      <c r="E13" s="49">
        <v>0.52557364440456</v>
      </c>
      <c r="F13" s="51">
        <v>1234</v>
      </c>
      <c r="G13" s="49">
        <v>5.2728282698799296</v>
      </c>
      <c r="H13" s="50">
        <v>5637</v>
      </c>
      <c r="I13" s="49">
        <v>24.086655556979899</v>
      </c>
      <c r="J13" s="51">
        <v>885</v>
      </c>
      <c r="K13" s="49">
        <v>3.7815664658377099</v>
      </c>
      <c r="L13" s="50">
        <v>14571</v>
      </c>
      <c r="M13" s="49">
        <v>62.261248557877202</v>
      </c>
      <c r="N13" s="50">
        <v>67</v>
      </c>
      <c r="O13" s="49">
        <v>0.28628808272444001</v>
      </c>
      <c r="P13" s="52">
        <v>886</v>
      </c>
      <c r="Q13" s="53">
        <v>3.7858394222962901</v>
      </c>
      <c r="R13" s="48">
        <v>608</v>
      </c>
      <c r="S13" s="53">
        <v>2.5979575268128001</v>
      </c>
      <c r="T13" s="59">
        <v>1231</v>
      </c>
      <c r="U13" s="54">
        <v>5.2600094005042104</v>
      </c>
      <c r="V13" s="55">
        <v>384</v>
      </c>
      <c r="W13" s="56">
        <v>100</v>
      </c>
    </row>
    <row r="14" spans="1:23" s="22" customFormat="1" ht="15" customHeight="1" x14ac:dyDescent="0.25">
      <c r="A14" s="21" t="s">
        <v>17</v>
      </c>
      <c r="B14" s="23" t="s">
        <v>25</v>
      </c>
      <c r="C14" s="36">
        <v>15248</v>
      </c>
      <c r="D14" s="25">
        <v>27</v>
      </c>
      <c r="E14" s="26">
        <v>0.17707240293809001</v>
      </c>
      <c r="F14" s="27">
        <v>1081</v>
      </c>
      <c r="G14" s="26">
        <v>7.0894543546694697</v>
      </c>
      <c r="H14" s="33">
        <v>2069</v>
      </c>
      <c r="I14" s="26">
        <v>13.5689926547744</v>
      </c>
      <c r="J14" s="33">
        <v>1247</v>
      </c>
      <c r="K14" s="26">
        <v>8.1781217208814301</v>
      </c>
      <c r="L14" s="33">
        <v>10455</v>
      </c>
      <c r="M14" s="26">
        <v>68.566369359916095</v>
      </c>
      <c r="N14" s="27">
        <v>14</v>
      </c>
      <c r="O14" s="26">
        <v>9.1815320041970003E-2</v>
      </c>
      <c r="P14" s="28">
        <v>355</v>
      </c>
      <c r="Q14" s="29">
        <v>2.3281741867785901</v>
      </c>
      <c r="R14" s="34">
        <v>747</v>
      </c>
      <c r="S14" s="29">
        <v>4.8990031479538301</v>
      </c>
      <c r="T14" s="25">
        <v>220</v>
      </c>
      <c r="U14" s="30">
        <v>1.4428121720881399</v>
      </c>
      <c r="V14" s="31">
        <v>211</v>
      </c>
      <c r="W14" s="32">
        <v>100</v>
      </c>
    </row>
    <row r="15" spans="1:23" s="22" customFormat="1" ht="15" customHeight="1" x14ac:dyDescent="0.25">
      <c r="A15" s="21" t="s">
        <v>17</v>
      </c>
      <c r="B15" s="57" t="s">
        <v>27</v>
      </c>
      <c r="C15" s="60">
        <v>3072</v>
      </c>
      <c r="D15" s="48">
        <v>9</v>
      </c>
      <c r="E15" s="49">
        <v>0.29296875</v>
      </c>
      <c r="F15" s="50">
        <v>166</v>
      </c>
      <c r="G15" s="49">
        <v>5.4036458333333304</v>
      </c>
      <c r="H15" s="50">
        <v>347</v>
      </c>
      <c r="I15" s="49">
        <v>11.2955729166667</v>
      </c>
      <c r="J15" s="51">
        <v>791</v>
      </c>
      <c r="K15" s="49">
        <v>25.7486979166667</v>
      </c>
      <c r="L15" s="50">
        <v>1687</v>
      </c>
      <c r="M15" s="49">
        <v>54.9153645833333</v>
      </c>
      <c r="N15" s="51">
        <v>5</v>
      </c>
      <c r="O15" s="49">
        <v>0.16276041666666999</v>
      </c>
      <c r="P15" s="52">
        <v>67</v>
      </c>
      <c r="Q15" s="53">
        <v>2.1809895833333299</v>
      </c>
      <c r="R15" s="59">
        <v>156</v>
      </c>
      <c r="S15" s="53">
        <v>5.078125</v>
      </c>
      <c r="T15" s="48">
        <v>159</v>
      </c>
      <c r="U15" s="54">
        <v>5.17578125</v>
      </c>
      <c r="V15" s="55">
        <v>40</v>
      </c>
      <c r="W15" s="56">
        <v>100</v>
      </c>
    </row>
    <row r="16" spans="1:23" s="22" customFormat="1" ht="15" customHeight="1" x14ac:dyDescent="0.25">
      <c r="A16" s="21" t="s">
        <v>17</v>
      </c>
      <c r="B16" s="23" t="s">
        <v>26</v>
      </c>
      <c r="C16" s="36">
        <v>2181</v>
      </c>
      <c r="D16" s="34">
        <v>2</v>
      </c>
      <c r="E16" s="26">
        <v>9.1701054562129999E-2</v>
      </c>
      <c r="F16" s="33">
        <v>37</v>
      </c>
      <c r="G16" s="26">
        <v>1.69646950939936</v>
      </c>
      <c r="H16" s="27">
        <v>503</v>
      </c>
      <c r="I16" s="26">
        <v>23.0628152223751</v>
      </c>
      <c r="J16" s="33">
        <v>1423</v>
      </c>
      <c r="K16" s="26">
        <v>65.245300320953703</v>
      </c>
      <c r="L16" s="27">
        <v>187</v>
      </c>
      <c r="M16" s="26">
        <v>8.5740486015589195</v>
      </c>
      <c r="N16" s="33">
        <v>4</v>
      </c>
      <c r="O16" s="26">
        <v>0.18340210912425001</v>
      </c>
      <c r="P16" s="28">
        <v>25</v>
      </c>
      <c r="Q16" s="29">
        <v>1.1462631820265901</v>
      </c>
      <c r="R16" s="25">
        <v>337</v>
      </c>
      <c r="S16" s="29">
        <v>15.4516276937185</v>
      </c>
      <c r="T16" s="25">
        <v>254</v>
      </c>
      <c r="U16" s="30">
        <v>11.6460339293902</v>
      </c>
      <c r="V16" s="31">
        <v>39</v>
      </c>
      <c r="W16" s="32">
        <v>100</v>
      </c>
    </row>
    <row r="17" spans="1:23" s="22" customFormat="1" ht="15" customHeight="1" x14ac:dyDescent="0.25">
      <c r="A17" s="21" t="s">
        <v>17</v>
      </c>
      <c r="B17" s="57" t="s">
        <v>28</v>
      </c>
      <c r="C17" s="47">
        <v>76324</v>
      </c>
      <c r="D17" s="48">
        <v>230</v>
      </c>
      <c r="E17" s="49">
        <v>0.30134688957602002</v>
      </c>
      <c r="F17" s="51">
        <v>2230</v>
      </c>
      <c r="G17" s="49">
        <v>2.9217546250196502</v>
      </c>
      <c r="H17" s="50">
        <v>25515</v>
      </c>
      <c r="I17" s="49">
        <v>33.429851684922198</v>
      </c>
      <c r="J17" s="51">
        <v>17684</v>
      </c>
      <c r="K17" s="49">
        <v>23.169645196792601</v>
      </c>
      <c r="L17" s="51">
        <v>28278</v>
      </c>
      <c r="M17" s="49">
        <v>37.049944971437597</v>
      </c>
      <c r="N17" s="51">
        <v>93</v>
      </c>
      <c r="O17" s="49">
        <v>0.12184895969813</v>
      </c>
      <c r="P17" s="58">
        <v>2294</v>
      </c>
      <c r="Q17" s="53">
        <v>3.0056076725538499</v>
      </c>
      <c r="R17" s="48">
        <v>11900</v>
      </c>
      <c r="S17" s="53">
        <v>15.5914260258896</v>
      </c>
      <c r="T17" s="48">
        <v>4909</v>
      </c>
      <c r="U17" s="54">
        <v>6.4317907866463999</v>
      </c>
      <c r="V17" s="55">
        <v>735</v>
      </c>
      <c r="W17" s="56">
        <v>100</v>
      </c>
    </row>
    <row r="18" spans="1:23" s="22" customFormat="1" ht="15" customHeight="1" x14ac:dyDescent="0.25">
      <c r="A18" s="21" t="s">
        <v>17</v>
      </c>
      <c r="B18" s="23" t="s">
        <v>29</v>
      </c>
      <c r="C18" s="24">
        <v>41474</v>
      </c>
      <c r="D18" s="34">
        <v>69</v>
      </c>
      <c r="E18" s="26">
        <v>0.16636929160437999</v>
      </c>
      <c r="F18" s="27">
        <v>2999</v>
      </c>
      <c r="G18" s="26">
        <v>7.2310363119062604</v>
      </c>
      <c r="H18" s="27">
        <v>5357</v>
      </c>
      <c r="I18" s="26">
        <v>12.9165260162994</v>
      </c>
      <c r="J18" s="27">
        <v>13282</v>
      </c>
      <c r="K18" s="26">
        <v>32.024883059266102</v>
      </c>
      <c r="L18" s="27">
        <v>18469</v>
      </c>
      <c r="M18" s="26">
        <v>44.531513719438699</v>
      </c>
      <c r="N18" s="27">
        <v>46</v>
      </c>
      <c r="O18" s="26">
        <v>0.11091286106959</v>
      </c>
      <c r="P18" s="28">
        <v>1252</v>
      </c>
      <c r="Q18" s="29">
        <v>3.0187587404156799</v>
      </c>
      <c r="R18" s="34">
        <v>3250</v>
      </c>
      <c r="S18" s="29">
        <v>7.8362347494816103</v>
      </c>
      <c r="T18" s="25">
        <v>596</v>
      </c>
      <c r="U18" s="30">
        <v>1.4370448955972399</v>
      </c>
      <c r="V18" s="31">
        <v>460</v>
      </c>
      <c r="W18" s="32">
        <v>100</v>
      </c>
    </row>
    <row r="19" spans="1:23" s="22" customFormat="1" ht="15" customHeight="1" x14ac:dyDescent="0.25">
      <c r="A19" s="21" t="s">
        <v>17</v>
      </c>
      <c r="B19" s="57" t="s">
        <v>30</v>
      </c>
      <c r="C19" s="47">
        <v>4356</v>
      </c>
      <c r="D19" s="48">
        <v>21</v>
      </c>
      <c r="E19" s="49">
        <v>0.48209366391184999</v>
      </c>
      <c r="F19" s="50">
        <v>2179</v>
      </c>
      <c r="G19" s="49">
        <v>50.022956841138701</v>
      </c>
      <c r="H19" s="50">
        <v>282</v>
      </c>
      <c r="I19" s="49">
        <v>6.4738292011019301</v>
      </c>
      <c r="J19" s="50">
        <v>82</v>
      </c>
      <c r="K19" s="49">
        <v>1.8824609733700599</v>
      </c>
      <c r="L19" s="50">
        <v>550</v>
      </c>
      <c r="M19" s="49">
        <v>12.6262626262626</v>
      </c>
      <c r="N19" s="50">
        <v>804</v>
      </c>
      <c r="O19" s="49">
        <v>18.457300275482101</v>
      </c>
      <c r="P19" s="52">
        <v>438</v>
      </c>
      <c r="Q19" s="53">
        <v>10.0550964187328</v>
      </c>
      <c r="R19" s="48">
        <v>56</v>
      </c>
      <c r="S19" s="53">
        <v>1.2855831037649199</v>
      </c>
      <c r="T19" s="48">
        <v>33</v>
      </c>
      <c r="U19" s="54">
        <v>0.75757575757576001</v>
      </c>
      <c r="V19" s="55">
        <v>52</v>
      </c>
      <c r="W19" s="56">
        <v>100</v>
      </c>
    </row>
    <row r="20" spans="1:23" s="22" customFormat="1" ht="15" customHeight="1" x14ac:dyDescent="0.25">
      <c r="A20" s="21" t="s">
        <v>17</v>
      </c>
      <c r="B20" s="23" t="s">
        <v>32</v>
      </c>
      <c r="C20" s="36">
        <v>5315</v>
      </c>
      <c r="D20" s="34">
        <v>34</v>
      </c>
      <c r="E20" s="26">
        <v>0.63969896519284997</v>
      </c>
      <c r="F20" s="33">
        <v>105</v>
      </c>
      <c r="G20" s="26">
        <v>1.9755409219191</v>
      </c>
      <c r="H20" s="27">
        <v>550</v>
      </c>
      <c r="I20" s="26">
        <v>10.3480714957667</v>
      </c>
      <c r="J20" s="33">
        <v>37</v>
      </c>
      <c r="K20" s="26">
        <v>0.69614299153339998</v>
      </c>
      <c r="L20" s="33">
        <v>4429</v>
      </c>
      <c r="M20" s="26">
        <v>83.330197554092194</v>
      </c>
      <c r="N20" s="33">
        <v>14</v>
      </c>
      <c r="O20" s="26">
        <v>0.26340545625588002</v>
      </c>
      <c r="P20" s="28">
        <v>146</v>
      </c>
      <c r="Q20" s="29">
        <v>2.7469426152398899</v>
      </c>
      <c r="R20" s="34">
        <v>73</v>
      </c>
      <c r="S20" s="29">
        <v>1.3734713076199401</v>
      </c>
      <c r="T20" s="25">
        <v>79</v>
      </c>
      <c r="U20" s="30">
        <v>1.4863593603010401</v>
      </c>
      <c r="V20" s="31">
        <v>128</v>
      </c>
      <c r="W20" s="32">
        <v>100</v>
      </c>
    </row>
    <row r="21" spans="1:23" s="22" customFormat="1" ht="15" customHeight="1" x14ac:dyDescent="0.25">
      <c r="A21" s="21" t="s">
        <v>17</v>
      </c>
      <c r="B21" s="57" t="s">
        <v>33</v>
      </c>
      <c r="C21" s="47">
        <v>58254</v>
      </c>
      <c r="D21" s="59">
        <v>123</v>
      </c>
      <c r="E21" s="49">
        <v>0.21114429910391999</v>
      </c>
      <c r="F21" s="50">
        <v>4743</v>
      </c>
      <c r="G21" s="49">
        <v>8.1419301678854694</v>
      </c>
      <c r="H21" s="51">
        <v>14377</v>
      </c>
      <c r="I21" s="49">
        <v>24.6798503107083</v>
      </c>
      <c r="J21" s="50">
        <v>8358</v>
      </c>
      <c r="K21" s="49">
        <v>14.3475126171593</v>
      </c>
      <c r="L21" s="50">
        <v>28981</v>
      </c>
      <c r="M21" s="49">
        <v>49.749373433583997</v>
      </c>
      <c r="N21" s="50">
        <v>61</v>
      </c>
      <c r="O21" s="49">
        <v>0.104713839393</v>
      </c>
      <c r="P21" s="58">
        <v>1611</v>
      </c>
      <c r="Q21" s="53">
        <v>2.7654753321660301</v>
      </c>
      <c r="R21" s="48">
        <v>3856</v>
      </c>
      <c r="S21" s="53">
        <v>6.6192879458921299</v>
      </c>
      <c r="T21" s="59">
        <v>1806</v>
      </c>
      <c r="U21" s="54">
        <v>3.1002162941600599</v>
      </c>
      <c r="V21" s="55">
        <v>651</v>
      </c>
      <c r="W21" s="56">
        <v>100</v>
      </c>
    </row>
    <row r="22" spans="1:23" s="22" customFormat="1" ht="15" customHeight="1" x14ac:dyDescent="0.25">
      <c r="A22" s="21" t="s">
        <v>17</v>
      </c>
      <c r="B22" s="23" t="s">
        <v>34</v>
      </c>
      <c r="C22" s="24">
        <v>19538</v>
      </c>
      <c r="D22" s="25">
        <v>33</v>
      </c>
      <c r="E22" s="26">
        <v>0.16890162759749999</v>
      </c>
      <c r="F22" s="33">
        <v>745</v>
      </c>
      <c r="G22" s="26">
        <v>3.8130821987921002</v>
      </c>
      <c r="H22" s="33">
        <v>1590</v>
      </c>
      <c r="I22" s="26">
        <v>8.1379875115160196</v>
      </c>
      <c r="J22" s="27">
        <v>1430</v>
      </c>
      <c r="K22" s="26">
        <v>7.3190705292251002</v>
      </c>
      <c r="L22" s="27">
        <v>15007</v>
      </c>
      <c r="M22" s="26">
        <v>76.809294707749004</v>
      </c>
      <c r="N22" s="27">
        <v>11</v>
      </c>
      <c r="O22" s="26">
        <v>5.6300542532499998E-2</v>
      </c>
      <c r="P22" s="35">
        <v>722</v>
      </c>
      <c r="Q22" s="29">
        <v>3.69536288258778</v>
      </c>
      <c r="R22" s="34">
        <v>906</v>
      </c>
      <c r="S22" s="29">
        <v>4.6371174122223398</v>
      </c>
      <c r="T22" s="34">
        <v>637</v>
      </c>
      <c r="U22" s="30">
        <v>3.2603132357457301</v>
      </c>
      <c r="V22" s="31">
        <v>357</v>
      </c>
      <c r="W22" s="32">
        <v>100</v>
      </c>
    </row>
    <row r="23" spans="1:23" s="22" customFormat="1" ht="15" customHeight="1" x14ac:dyDescent="0.25">
      <c r="A23" s="21" t="s">
        <v>17</v>
      </c>
      <c r="B23" s="57" t="s">
        <v>31</v>
      </c>
      <c r="C23" s="47">
        <v>9353</v>
      </c>
      <c r="D23" s="48">
        <v>27</v>
      </c>
      <c r="E23" s="49">
        <v>0.28867742970170002</v>
      </c>
      <c r="F23" s="50">
        <v>389</v>
      </c>
      <c r="G23" s="49">
        <v>4.1590933390356</v>
      </c>
      <c r="H23" s="50">
        <v>704</v>
      </c>
      <c r="I23" s="49">
        <v>7.5269966855554404</v>
      </c>
      <c r="J23" s="50">
        <v>255</v>
      </c>
      <c r="K23" s="49">
        <v>2.7263979471827202</v>
      </c>
      <c r="L23" s="50">
        <v>7728</v>
      </c>
      <c r="M23" s="49">
        <v>82.625895434619906</v>
      </c>
      <c r="N23" s="50">
        <v>16</v>
      </c>
      <c r="O23" s="49">
        <v>0.17106810648990001</v>
      </c>
      <c r="P23" s="58">
        <v>234</v>
      </c>
      <c r="Q23" s="53">
        <v>2.5018710574147298</v>
      </c>
      <c r="R23" s="59">
        <v>168</v>
      </c>
      <c r="S23" s="53">
        <v>1.7962151181439101</v>
      </c>
      <c r="T23" s="48">
        <v>146</v>
      </c>
      <c r="U23" s="54">
        <v>1.5609964717203</v>
      </c>
      <c r="V23" s="55">
        <v>320</v>
      </c>
      <c r="W23" s="56">
        <v>100</v>
      </c>
    </row>
    <row r="24" spans="1:23" s="22" customFormat="1" ht="15" customHeight="1" x14ac:dyDescent="0.25">
      <c r="A24" s="21" t="s">
        <v>17</v>
      </c>
      <c r="B24" s="23" t="s">
        <v>35</v>
      </c>
      <c r="C24" s="24">
        <v>11401</v>
      </c>
      <c r="D24" s="34">
        <v>78</v>
      </c>
      <c r="E24" s="26">
        <v>0.68415051311288</v>
      </c>
      <c r="F24" s="27">
        <v>552</v>
      </c>
      <c r="G24" s="26">
        <v>4.8416805543373398</v>
      </c>
      <c r="H24" s="33">
        <v>1742</v>
      </c>
      <c r="I24" s="26">
        <v>15.2793614595211</v>
      </c>
      <c r="J24" s="27">
        <v>812</v>
      </c>
      <c r="K24" s="26">
        <v>7.1221822647136204</v>
      </c>
      <c r="L24" s="27">
        <v>7744</v>
      </c>
      <c r="M24" s="26">
        <v>67.9238663275151</v>
      </c>
      <c r="N24" s="27">
        <v>12</v>
      </c>
      <c r="O24" s="26">
        <v>0.10525392509429</v>
      </c>
      <c r="P24" s="35">
        <v>461</v>
      </c>
      <c r="Q24" s="29">
        <v>4.0435049557056404</v>
      </c>
      <c r="R24" s="34">
        <v>403</v>
      </c>
      <c r="S24" s="29">
        <v>3.5347776510832398</v>
      </c>
      <c r="T24" s="25">
        <v>814</v>
      </c>
      <c r="U24" s="30">
        <v>7.1397245855626696</v>
      </c>
      <c r="V24" s="31">
        <v>305</v>
      </c>
      <c r="W24" s="32">
        <v>100</v>
      </c>
    </row>
    <row r="25" spans="1:23" s="22" customFormat="1" ht="15" customHeight="1" x14ac:dyDescent="0.25">
      <c r="A25" s="21" t="s">
        <v>17</v>
      </c>
      <c r="B25" s="57" t="s">
        <v>36</v>
      </c>
      <c r="C25" s="60">
        <v>16229</v>
      </c>
      <c r="D25" s="48">
        <v>18</v>
      </c>
      <c r="E25" s="49">
        <v>0.11091256392877</v>
      </c>
      <c r="F25" s="50">
        <v>447</v>
      </c>
      <c r="G25" s="49">
        <v>2.7543286708977801</v>
      </c>
      <c r="H25" s="50">
        <v>733</v>
      </c>
      <c r="I25" s="49">
        <v>4.5166060755437796</v>
      </c>
      <c r="J25" s="50">
        <v>1238</v>
      </c>
      <c r="K25" s="49">
        <v>7.6283196746564803</v>
      </c>
      <c r="L25" s="51">
        <v>13392</v>
      </c>
      <c r="M25" s="49">
        <v>82.518947563004502</v>
      </c>
      <c r="N25" s="50">
        <v>20</v>
      </c>
      <c r="O25" s="49">
        <v>0.12323618214308001</v>
      </c>
      <c r="P25" s="58">
        <v>381</v>
      </c>
      <c r="Q25" s="53">
        <v>2.3476492698256202</v>
      </c>
      <c r="R25" s="48">
        <v>536</v>
      </c>
      <c r="S25" s="53">
        <v>3.30272968143447</v>
      </c>
      <c r="T25" s="48">
        <v>129</v>
      </c>
      <c r="U25" s="54">
        <v>0.79487337482285003</v>
      </c>
      <c r="V25" s="55">
        <v>258</v>
      </c>
      <c r="W25" s="56">
        <v>100</v>
      </c>
    </row>
    <row r="26" spans="1:23" s="22" customFormat="1" ht="15" customHeight="1" x14ac:dyDescent="0.25">
      <c r="A26" s="21" t="s">
        <v>17</v>
      </c>
      <c r="B26" s="23" t="s">
        <v>37</v>
      </c>
      <c r="C26" s="24">
        <v>13259</v>
      </c>
      <c r="D26" s="25">
        <v>84</v>
      </c>
      <c r="E26" s="26">
        <v>0.63353194056867002</v>
      </c>
      <c r="F26" s="33">
        <v>306</v>
      </c>
      <c r="G26" s="26">
        <v>2.3078663549287302</v>
      </c>
      <c r="H26" s="33">
        <v>766</v>
      </c>
      <c r="I26" s="26">
        <v>5.77720793423335</v>
      </c>
      <c r="J26" s="27">
        <v>5884</v>
      </c>
      <c r="K26" s="26">
        <v>44.377404027453103</v>
      </c>
      <c r="L26" s="27">
        <v>6037</v>
      </c>
      <c r="M26" s="26">
        <v>45.531337204917399</v>
      </c>
      <c r="N26" s="33">
        <v>9</v>
      </c>
      <c r="O26" s="26">
        <v>6.7878422203790006E-2</v>
      </c>
      <c r="P26" s="35">
        <v>173</v>
      </c>
      <c r="Q26" s="29">
        <v>1.3047741156949999</v>
      </c>
      <c r="R26" s="25">
        <v>643</v>
      </c>
      <c r="S26" s="29">
        <v>4.8495361641149399</v>
      </c>
      <c r="T26" s="25">
        <v>181</v>
      </c>
      <c r="U26" s="30">
        <v>1.36511049098725</v>
      </c>
      <c r="V26" s="31">
        <v>309</v>
      </c>
      <c r="W26" s="32">
        <v>100</v>
      </c>
    </row>
    <row r="27" spans="1:23" s="22" customFormat="1" ht="15" customHeight="1" x14ac:dyDescent="0.25">
      <c r="A27" s="21" t="s">
        <v>17</v>
      </c>
      <c r="B27" s="57" t="s">
        <v>40</v>
      </c>
      <c r="C27" s="60">
        <v>3391</v>
      </c>
      <c r="D27" s="59">
        <v>13</v>
      </c>
      <c r="E27" s="49">
        <v>0.38336773813035002</v>
      </c>
      <c r="F27" s="50">
        <v>82</v>
      </c>
      <c r="G27" s="49">
        <v>2.4181657328221799</v>
      </c>
      <c r="H27" s="50">
        <v>64</v>
      </c>
      <c r="I27" s="49">
        <v>1.8873488646417</v>
      </c>
      <c r="J27" s="50">
        <v>74</v>
      </c>
      <c r="K27" s="49">
        <v>2.1822471247419601</v>
      </c>
      <c r="L27" s="51">
        <v>3099</v>
      </c>
      <c r="M27" s="49">
        <v>91.388970805072304</v>
      </c>
      <c r="N27" s="50">
        <v>7</v>
      </c>
      <c r="O27" s="49">
        <v>0.20642878207019</v>
      </c>
      <c r="P27" s="58">
        <v>52</v>
      </c>
      <c r="Q27" s="53">
        <v>1.5334709525213801</v>
      </c>
      <c r="R27" s="59">
        <v>179</v>
      </c>
      <c r="S27" s="53">
        <v>5.2786788557947499</v>
      </c>
      <c r="T27" s="48">
        <v>40</v>
      </c>
      <c r="U27" s="54">
        <v>1.1795930404010599</v>
      </c>
      <c r="V27" s="55">
        <v>105</v>
      </c>
      <c r="W27" s="56">
        <v>100</v>
      </c>
    </row>
    <row r="28" spans="1:23" s="22" customFormat="1" ht="15" customHeight="1" x14ac:dyDescent="0.25">
      <c r="A28" s="21" t="s">
        <v>17</v>
      </c>
      <c r="B28" s="23" t="s">
        <v>39</v>
      </c>
      <c r="C28" s="36">
        <v>30324</v>
      </c>
      <c r="D28" s="34">
        <v>78</v>
      </c>
      <c r="E28" s="26">
        <v>0.25722200237435999</v>
      </c>
      <c r="F28" s="27">
        <v>2843</v>
      </c>
      <c r="G28" s="26">
        <v>9.3754122147473993</v>
      </c>
      <c r="H28" s="27">
        <v>3454</v>
      </c>
      <c r="I28" s="26">
        <v>11.3903179000132</v>
      </c>
      <c r="J28" s="27">
        <v>9210</v>
      </c>
      <c r="K28" s="26">
        <v>30.3719825880491</v>
      </c>
      <c r="L28" s="33">
        <v>13544</v>
      </c>
      <c r="M28" s="26">
        <v>44.664292309721702</v>
      </c>
      <c r="N28" s="27">
        <v>31</v>
      </c>
      <c r="O28" s="26">
        <v>0.10222925735391</v>
      </c>
      <c r="P28" s="28">
        <v>1164</v>
      </c>
      <c r="Q28" s="29">
        <v>3.8385437277404</v>
      </c>
      <c r="R28" s="25">
        <v>2023</v>
      </c>
      <c r="S28" s="29">
        <v>6.6712834718374898</v>
      </c>
      <c r="T28" s="34">
        <v>773</v>
      </c>
      <c r="U28" s="30">
        <v>2.5491359978894601</v>
      </c>
      <c r="V28" s="31">
        <v>232</v>
      </c>
      <c r="W28" s="32">
        <v>100</v>
      </c>
    </row>
    <row r="29" spans="1:23" s="22" customFormat="1" ht="15" customHeight="1" x14ac:dyDescent="0.25">
      <c r="A29" s="21" t="s">
        <v>17</v>
      </c>
      <c r="B29" s="57" t="s">
        <v>38</v>
      </c>
      <c r="C29" s="47">
        <v>26142</v>
      </c>
      <c r="D29" s="48">
        <v>51</v>
      </c>
      <c r="E29" s="49">
        <v>0.19508836355289999</v>
      </c>
      <c r="F29" s="50">
        <v>2179</v>
      </c>
      <c r="G29" s="49">
        <v>8.3352459643485606</v>
      </c>
      <c r="H29" s="51">
        <v>2841</v>
      </c>
      <c r="I29" s="49">
        <v>10.867569428505901</v>
      </c>
      <c r="J29" s="50">
        <v>1787</v>
      </c>
      <c r="K29" s="49">
        <v>6.8357432484125198</v>
      </c>
      <c r="L29" s="51">
        <v>18476</v>
      </c>
      <c r="M29" s="49">
        <v>70.675541274577299</v>
      </c>
      <c r="N29" s="50">
        <v>20</v>
      </c>
      <c r="O29" s="49">
        <v>7.6505240608979994E-2</v>
      </c>
      <c r="P29" s="58">
        <v>788</v>
      </c>
      <c r="Q29" s="53">
        <v>3.0143064799938801</v>
      </c>
      <c r="R29" s="48">
        <v>2418</v>
      </c>
      <c r="S29" s="53">
        <v>9.2494835896258891</v>
      </c>
      <c r="T29" s="48">
        <v>657</v>
      </c>
      <c r="U29" s="54">
        <v>2.5131971540050499</v>
      </c>
      <c r="V29" s="55">
        <v>326</v>
      </c>
      <c r="W29" s="56">
        <v>100</v>
      </c>
    </row>
    <row r="30" spans="1:23" s="22" customFormat="1" ht="15" customHeight="1" x14ac:dyDescent="0.25">
      <c r="A30" s="21" t="s">
        <v>17</v>
      </c>
      <c r="B30" s="23" t="s">
        <v>41</v>
      </c>
      <c r="C30" s="24">
        <v>23867</v>
      </c>
      <c r="D30" s="34">
        <v>106</v>
      </c>
      <c r="E30" s="26">
        <v>0.444127875309</v>
      </c>
      <c r="F30" s="33">
        <v>1348</v>
      </c>
      <c r="G30" s="26">
        <v>5.6479658105333703</v>
      </c>
      <c r="H30" s="27">
        <v>1004</v>
      </c>
      <c r="I30" s="26">
        <v>4.20664515858717</v>
      </c>
      <c r="J30" s="27">
        <v>3636</v>
      </c>
      <c r="K30" s="26">
        <v>15.2344241002221</v>
      </c>
      <c r="L30" s="27">
        <v>17229</v>
      </c>
      <c r="M30" s="26">
        <v>72.187539280177702</v>
      </c>
      <c r="N30" s="27">
        <v>21</v>
      </c>
      <c r="O30" s="26">
        <v>8.7987597938580006E-2</v>
      </c>
      <c r="P30" s="28">
        <v>523</v>
      </c>
      <c r="Q30" s="29">
        <v>2.1913101772321602</v>
      </c>
      <c r="R30" s="25">
        <v>965</v>
      </c>
      <c r="S30" s="29">
        <v>4.0432396195583902</v>
      </c>
      <c r="T30" s="34">
        <v>485</v>
      </c>
      <c r="U30" s="30">
        <v>2.0320945238195001</v>
      </c>
      <c r="V30" s="31">
        <v>555</v>
      </c>
      <c r="W30" s="32">
        <v>100</v>
      </c>
    </row>
    <row r="31" spans="1:23" s="22" customFormat="1" ht="15" customHeight="1" x14ac:dyDescent="0.25">
      <c r="A31" s="21" t="s">
        <v>17</v>
      </c>
      <c r="B31" s="57" t="s">
        <v>42</v>
      </c>
      <c r="C31" s="60">
        <v>21144</v>
      </c>
      <c r="D31" s="48">
        <v>138</v>
      </c>
      <c r="E31" s="49">
        <v>0.65266742338252004</v>
      </c>
      <c r="F31" s="51">
        <v>1745</v>
      </c>
      <c r="G31" s="49">
        <v>8.2529322739311404</v>
      </c>
      <c r="H31" s="50">
        <v>1083</v>
      </c>
      <c r="I31" s="49">
        <v>5.12202043132804</v>
      </c>
      <c r="J31" s="51">
        <v>1387</v>
      </c>
      <c r="K31" s="49">
        <v>6.5597805524025699</v>
      </c>
      <c r="L31" s="50">
        <v>16319</v>
      </c>
      <c r="M31" s="49">
        <v>77.180287552024197</v>
      </c>
      <c r="N31" s="50">
        <v>17</v>
      </c>
      <c r="O31" s="49">
        <v>8.040105940219E-2</v>
      </c>
      <c r="P31" s="52">
        <v>455</v>
      </c>
      <c r="Q31" s="53">
        <v>2.15191070752932</v>
      </c>
      <c r="R31" s="48">
        <v>1115</v>
      </c>
      <c r="S31" s="53">
        <v>5.2733636019674597</v>
      </c>
      <c r="T31" s="59">
        <v>416</v>
      </c>
      <c r="U31" s="54">
        <v>1.96746121831252</v>
      </c>
      <c r="V31" s="55">
        <v>412</v>
      </c>
      <c r="W31" s="56">
        <v>100</v>
      </c>
    </row>
    <row r="32" spans="1:23" s="22" customFormat="1" ht="15" customHeight="1" x14ac:dyDescent="0.25">
      <c r="A32" s="21" t="s">
        <v>17</v>
      </c>
      <c r="B32" s="23" t="s">
        <v>44</v>
      </c>
      <c r="C32" s="24">
        <v>5141</v>
      </c>
      <c r="D32" s="25">
        <v>8</v>
      </c>
      <c r="E32" s="26">
        <v>0.15561174868703001</v>
      </c>
      <c r="F32" s="27">
        <v>150</v>
      </c>
      <c r="G32" s="26">
        <v>2.9177202878817399</v>
      </c>
      <c r="H32" s="27">
        <v>194</v>
      </c>
      <c r="I32" s="26">
        <v>3.7735849056603801</v>
      </c>
      <c r="J32" s="27">
        <v>1950</v>
      </c>
      <c r="K32" s="26">
        <v>37.930363742462603</v>
      </c>
      <c r="L32" s="33">
        <v>2814</v>
      </c>
      <c r="M32" s="26">
        <v>54.736432600661402</v>
      </c>
      <c r="N32" s="33">
        <v>6</v>
      </c>
      <c r="O32" s="26">
        <v>0.11670881151527</v>
      </c>
      <c r="P32" s="35">
        <v>19</v>
      </c>
      <c r="Q32" s="29">
        <v>0.36957790313168998</v>
      </c>
      <c r="R32" s="34">
        <v>117</v>
      </c>
      <c r="S32" s="29">
        <v>2.2758218245477502</v>
      </c>
      <c r="T32" s="25">
        <v>71</v>
      </c>
      <c r="U32" s="30">
        <v>1.38105426959735</v>
      </c>
      <c r="V32" s="31">
        <v>194</v>
      </c>
      <c r="W32" s="32">
        <v>100</v>
      </c>
    </row>
    <row r="33" spans="1:23" s="22" customFormat="1" ht="15" customHeight="1" x14ac:dyDescent="0.25">
      <c r="A33" s="21" t="s">
        <v>17</v>
      </c>
      <c r="B33" s="57" t="s">
        <v>43</v>
      </c>
      <c r="C33" s="47">
        <v>19284</v>
      </c>
      <c r="D33" s="59">
        <v>47</v>
      </c>
      <c r="E33" s="49">
        <v>0.24372536818088</v>
      </c>
      <c r="F33" s="50">
        <v>697</v>
      </c>
      <c r="G33" s="49">
        <v>3.6143953536610698</v>
      </c>
      <c r="H33" s="51">
        <v>1041</v>
      </c>
      <c r="I33" s="49">
        <v>5.39825762289981</v>
      </c>
      <c r="J33" s="50">
        <v>3114</v>
      </c>
      <c r="K33" s="49">
        <v>16.148102053515899</v>
      </c>
      <c r="L33" s="50">
        <v>13885</v>
      </c>
      <c r="M33" s="49">
        <v>72.002696535988406</v>
      </c>
      <c r="N33" s="51">
        <v>29</v>
      </c>
      <c r="O33" s="49">
        <v>0.15038373781372999</v>
      </c>
      <c r="P33" s="58">
        <v>471</v>
      </c>
      <c r="Q33" s="53">
        <v>2.4424393279402601</v>
      </c>
      <c r="R33" s="59">
        <v>785</v>
      </c>
      <c r="S33" s="53">
        <v>4.0707322132337698</v>
      </c>
      <c r="T33" s="59">
        <v>402</v>
      </c>
      <c r="U33" s="54">
        <v>2.0846297448662101</v>
      </c>
      <c r="V33" s="55">
        <v>453</v>
      </c>
      <c r="W33" s="56">
        <v>100</v>
      </c>
    </row>
    <row r="34" spans="1:23" s="22" customFormat="1" ht="15" customHeight="1" x14ac:dyDescent="0.25">
      <c r="A34" s="21" t="s">
        <v>17</v>
      </c>
      <c r="B34" s="23" t="s">
        <v>45</v>
      </c>
      <c r="C34" s="36">
        <v>2357</v>
      </c>
      <c r="D34" s="25">
        <v>109</v>
      </c>
      <c r="E34" s="26">
        <v>4.62452269834536</v>
      </c>
      <c r="F34" s="27">
        <v>17</v>
      </c>
      <c r="G34" s="26">
        <v>0.72125583368688995</v>
      </c>
      <c r="H34" s="33">
        <v>88</v>
      </c>
      <c r="I34" s="26">
        <v>3.7335596096733101</v>
      </c>
      <c r="J34" s="27">
        <v>29</v>
      </c>
      <c r="K34" s="26">
        <v>1.23037759864234</v>
      </c>
      <c r="L34" s="33">
        <v>2060</v>
      </c>
      <c r="M34" s="26">
        <v>87.399236317352603</v>
      </c>
      <c r="N34" s="33">
        <v>5</v>
      </c>
      <c r="O34" s="26">
        <v>0.21213406873144</v>
      </c>
      <c r="P34" s="28">
        <v>49</v>
      </c>
      <c r="Q34" s="29">
        <v>2.0789138735681001</v>
      </c>
      <c r="R34" s="34">
        <v>96</v>
      </c>
      <c r="S34" s="29">
        <v>4.0729741196436198</v>
      </c>
      <c r="T34" s="34">
        <v>11</v>
      </c>
      <c r="U34" s="30">
        <v>0.46669495120915999</v>
      </c>
      <c r="V34" s="31">
        <v>142</v>
      </c>
      <c r="W34" s="32">
        <v>100</v>
      </c>
    </row>
    <row r="35" spans="1:23" s="22" customFormat="1" ht="15" customHeight="1" x14ac:dyDescent="0.25">
      <c r="A35" s="21" t="s">
        <v>17</v>
      </c>
      <c r="B35" s="57" t="s">
        <v>48</v>
      </c>
      <c r="C35" s="60">
        <v>7379</v>
      </c>
      <c r="D35" s="59">
        <v>47</v>
      </c>
      <c r="E35" s="49">
        <v>0.63694267515923997</v>
      </c>
      <c r="F35" s="50">
        <v>262</v>
      </c>
      <c r="G35" s="49">
        <v>3.5506166147174398</v>
      </c>
      <c r="H35" s="51">
        <v>759</v>
      </c>
      <c r="I35" s="49">
        <v>10.2859466052311</v>
      </c>
      <c r="J35" s="50">
        <v>277</v>
      </c>
      <c r="K35" s="49">
        <v>3.7538961918959202</v>
      </c>
      <c r="L35" s="51">
        <v>5803</v>
      </c>
      <c r="M35" s="49">
        <v>78.642092424447796</v>
      </c>
      <c r="N35" s="50">
        <v>7</v>
      </c>
      <c r="O35" s="49">
        <v>9.4863802683290005E-2</v>
      </c>
      <c r="P35" s="58">
        <v>224</v>
      </c>
      <c r="Q35" s="53">
        <v>3.0356416858652899</v>
      </c>
      <c r="R35" s="59">
        <v>361</v>
      </c>
      <c r="S35" s="53">
        <v>4.8922618240954101</v>
      </c>
      <c r="T35" s="59">
        <v>54</v>
      </c>
      <c r="U35" s="54">
        <v>0.73180647784252995</v>
      </c>
      <c r="V35" s="55">
        <v>244</v>
      </c>
      <c r="W35" s="56">
        <v>100</v>
      </c>
    </row>
    <row r="36" spans="1:23" s="22" customFormat="1" ht="15" customHeight="1" x14ac:dyDescent="0.25">
      <c r="A36" s="21" t="s">
        <v>17</v>
      </c>
      <c r="B36" s="23" t="s">
        <v>52</v>
      </c>
      <c r="C36" s="36">
        <v>5681</v>
      </c>
      <c r="D36" s="34">
        <v>35</v>
      </c>
      <c r="E36" s="26">
        <v>0.61608871677522004</v>
      </c>
      <c r="F36" s="27">
        <v>747</v>
      </c>
      <c r="G36" s="26">
        <v>13.149093469459601</v>
      </c>
      <c r="H36" s="27">
        <v>1745</v>
      </c>
      <c r="I36" s="26">
        <v>30.716423164935801</v>
      </c>
      <c r="J36" s="33">
        <v>246</v>
      </c>
      <c r="K36" s="26">
        <v>4.3302235521915202</v>
      </c>
      <c r="L36" s="33">
        <v>2512</v>
      </c>
      <c r="M36" s="26">
        <v>44.217567329695498</v>
      </c>
      <c r="N36" s="27">
        <v>67</v>
      </c>
      <c r="O36" s="26">
        <v>1.17936982925541</v>
      </c>
      <c r="P36" s="35">
        <v>329</v>
      </c>
      <c r="Q36" s="29">
        <v>5.7912339376870303</v>
      </c>
      <c r="R36" s="34">
        <v>114</v>
      </c>
      <c r="S36" s="29">
        <v>2.0066889632107001</v>
      </c>
      <c r="T36" s="25">
        <v>169</v>
      </c>
      <c r="U36" s="30">
        <v>2.97482837528604</v>
      </c>
      <c r="V36" s="31">
        <v>113</v>
      </c>
      <c r="W36" s="32">
        <v>100</v>
      </c>
    </row>
    <row r="37" spans="1:23" s="22" customFormat="1" ht="15" customHeight="1" x14ac:dyDescent="0.25">
      <c r="A37" s="21" t="s">
        <v>17</v>
      </c>
      <c r="B37" s="57" t="s">
        <v>49</v>
      </c>
      <c r="C37" s="47">
        <v>3907</v>
      </c>
      <c r="D37" s="48">
        <v>8</v>
      </c>
      <c r="E37" s="49">
        <v>0.20476068594829999</v>
      </c>
      <c r="F37" s="50">
        <v>176</v>
      </c>
      <c r="G37" s="49">
        <v>4.5047350908625603</v>
      </c>
      <c r="H37" s="50">
        <v>110</v>
      </c>
      <c r="I37" s="49">
        <v>2.8154594317891002</v>
      </c>
      <c r="J37" s="50">
        <v>53</v>
      </c>
      <c r="K37" s="49">
        <v>1.3565395444074699</v>
      </c>
      <c r="L37" s="50">
        <v>3483</v>
      </c>
      <c r="M37" s="49">
        <v>89.147683644740198</v>
      </c>
      <c r="N37" s="51">
        <v>3</v>
      </c>
      <c r="O37" s="49">
        <v>7.6785257230609999E-2</v>
      </c>
      <c r="P37" s="58">
        <v>74</v>
      </c>
      <c r="Q37" s="53">
        <v>1.8940363450217601</v>
      </c>
      <c r="R37" s="59">
        <v>202</v>
      </c>
      <c r="S37" s="53">
        <v>5.1702073201945202</v>
      </c>
      <c r="T37" s="48">
        <v>17</v>
      </c>
      <c r="U37" s="54">
        <v>0.43511645764013002</v>
      </c>
      <c r="V37" s="55">
        <v>84</v>
      </c>
      <c r="W37" s="56">
        <v>100</v>
      </c>
    </row>
    <row r="38" spans="1:23" s="22" customFormat="1" ht="15" customHeight="1" x14ac:dyDescent="0.25">
      <c r="A38" s="21" t="s">
        <v>17</v>
      </c>
      <c r="B38" s="23" t="s">
        <v>50</v>
      </c>
      <c r="C38" s="24">
        <v>36146</v>
      </c>
      <c r="D38" s="25">
        <v>28</v>
      </c>
      <c r="E38" s="26">
        <v>7.7463619764290004E-2</v>
      </c>
      <c r="F38" s="27">
        <v>5660</v>
      </c>
      <c r="G38" s="26">
        <v>15.658717423781299</v>
      </c>
      <c r="H38" s="27">
        <v>6196</v>
      </c>
      <c r="I38" s="26">
        <v>17.141592430697699</v>
      </c>
      <c r="J38" s="27">
        <v>3978</v>
      </c>
      <c r="K38" s="26">
        <v>11.005367122226501</v>
      </c>
      <c r="L38" s="27">
        <v>19790</v>
      </c>
      <c r="M38" s="26">
        <v>54.750179826260201</v>
      </c>
      <c r="N38" s="27">
        <v>88</v>
      </c>
      <c r="O38" s="26">
        <v>0.24345709068776999</v>
      </c>
      <c r="P38" s="28">
        <v>406</v>
      </c>
      <c r="Q38" s="29">
        <v>1.12322248658219</v>
      </c>
      <c r="R38" s="34">
        <v>2121</v>
      </c>
      <c r="S38" s="29">
        <v>5.86786919714491</v>
      </c>
      <c r="T38" s="25">
        <v>482</v>
      </c>
      <c r="U38" s="30">
        <v>1.33348088308527</v>
      </c>
      <c r="V38" s="31">
        <v>399</v>
      </c>
      <c r="W38" s="32">
        <v>100</v>
      </c>
    </row>
    <row r="39" spans="1:23" s="22" customFormat="1" ht="15" customHeight="1" x14ac:dyDescent="0.25">
      <c r="A39" s="21" t="s">
        <v>17</v>
      </c>
      <c r="B39" s="57" t="s">
        <v>51</v>
      </c>
      <c r="C39" s="47">
        <v>4660</v>
      </c>
      <c r="D39" s="59">
        <v>385</v>
      </c>
      <c r="E39" s="49">
        <v>8.2618025751072999</v>
      </c>
      <c r="F39" s="50">
        <v>93</v>
      </c>
      <c r="G39" s="49">
        <v>1.9957081545064399</v>
      </c>
      <c r="H39" s="51">
        <v>2579</v>
      </c>
      <c r="I39" s="49">
        <v>55.343347639485003</v>
      </c>
      <c r="J39" s="50">
        <v>119</v>
      </c>
      <c r="K39" s="49">
        <v>2.55364806866953</v>
      </c>
      <c r="L39" s="51">
        <v>1400</v>
      </c>
      <c r="M39" s="49">
        <v>30.042918454935599</v>
      </c>
      <c r="N39" s="50">
        <v>12</v>
      </c>
      <c r="O39" s="49">
        <v>0.25751072961373001</v>
      </c>
      <c r="P39" s="58">
        <v>72</v>
      </c>
      <c r="Q39" s="53">
        <v>1.5450643776824</v>
      </c>
      <c r="R39" s="48">
        <v>526</v>
      </c>
      <c r="S39" s="53">
        <v>11.2875536480687</v>
      </c>
      <c r="T39" s="48">
        <v>304</v>
      </c>
      <c r="U39" s="54">
        <v>6.52360515021459</v>
      </c>
      <c r="V39" s="55">
        <v>138</v>
      </c>
      <c r="W39" s="56">
        <v>100</v>
      </c>
    </row>
    <row r="40" spans="1:23" s="22" customFormat="1" ht="15" customHeight="1" x14ac:dyDescent="0.25">
      <c r="A40" s="21" t="s">
        <v>17</v>
      </c>
      <c r="B40" s="23" t="s">
        <v>53</v>
      </c>
      <c r="C40" s="36">
        <v>46499</v>
      </c>
      <c r="D40" s="25">
        <v>160</v>
      </c>
      <c r="E40" s="26">
        <v>0.34409342136389998</v>
      </c>
      <c r="F40" s="27">
        <v>6335</v>
      </c>
      <c r="G40" s="26">
        <v>13.6239489021269</v>
      </c>
      <c r="H40" s="27">
        <v>7867</v>
      </c>
      <c r="I40" s="26">
        <v>16.9186434116863</v>
      </c>
      <c r="J40" s="33">
        <v>5176</v>
      </c>
      <c r="K40" s="26">
        <v>11.1314221811222</v>
      </c>
      <c r="L40" s="33">
        <v>26158</v>
      </c>
      <c r="M40" s="26">
        <v>56.2549732252307</v>
      </c>
      <c r="N40" s="27">
        <v>125</v>
      </c>
      <c r="O40" s="26">
        <v>0.26882298544055</v>
      </c>
      <c r="P40" s="28">
        <v>678</v>
      </c>
      <c r="Q40" s="29">
        <v>1.4580958730295299</v>
      </c>
      <c r="R40" s="34">
        <v>3181</v>
      </c>
      <c r="S40" s="29">
        <v>6.8410073334910404</v>
      </c>
      <c r="T40" s="25">
        <v>772</v>
      </c>
      <c r="U40" s="30">
        <v>1.6602507580808199</v>
      </c>
      <c r="V40" s="31">
        <v>993</v>
      </c>
      <c r="W40" s="32">
        <v>100</v>
      </c>
    </row>
    <row r="41" spans="1:23" s="22" customFormat="1" ht="15" customHeight="1" x14ac:dyDescent="0.25">
      <c r="A41" s="21" t="s">
        <v>17</v>
      </c>
      <c r="B41" s="57" t="s">
        <v>46</v>
      </c>
      <c r="C41" s="47">
        <v>40407</v>
      </c>
      <c r="D41" s="59">
        <v>316</v>
      </c>
      <c r="E41" s="49">
        <v>0.78204271537110004</v>
      </c>
      <c r="F41" s="50">
        <v>1973</v>
      </c>
      <c r="G41" s="49">
        <v>4.8828173336303102</v>
      </c>
      <c r="H41" s="50">
        <v>4927</v>
      </c>
      <c r="I41" s="49">
        <v>12.193431831118399</v>
      </c>
      <c r="J41" s="50">
        <v>8256</v>
      </c>
      <c r="K41" s="49">
        <v>20.432103348429699</v>
      </c>
      <c r="L41" s="51">
        <v>23430</v>
      </c>
      <c r="M41" s="49">
        <v>57.985002598559703</v>
      </c>
      <c r="N41" s="51">
        <v>42</v>
      </c>
      <c r="O41" s="49">
        <v>0.10394238622021</v>
      </c>
      <c r="P41" s="52">
        <v>1463</v>
      </c>
      <c r="Q41" s="53">
        <v>3.6206597866706298</v>
      </c>
      <c r="R41" s="48">
        <v>1890</v>
      </c>
      <c r="S41" s="53">
        <v>4.67740737990942</v>
      </c>
      <c r="T41" s="59">
        <v>561</v>
      </c>
      <c r="U41" s="54">
        <v>1.3883733016556501</v>
      </c>
      <c r="V41" s="55">
        <v>565</v>
      </c>
      <c r="W41" s="56">
        <v>100</v>
      </c>
    </row>
    <row r="42" spans="1:23" s="22" customFormat="1" ht="15" customHeight="1" x14ac:dyDescent="0.25">
      <c r="A42" s="21" t="s">
        <v>17</v>
      </c>
      <c r="B42" s="23" t="s">
        <v>47</v>
      </c>
      <c r="C42" s="36">
        <v>1556</v>
      </c>
      <c r="D42" s="25">
        <v>40</v>
      </c>
      <c r="E42" s="26">
        <v>2.5706940874035999</v>
      </c>
      <c r="F42" s="27">
        <v>37</v>
      </c>
      <c r="G42" s="26">
        <v>2.3778920308483298</v>
      </c>
      <c r="H42" s="27">
        <v>34</v>
      </c>
      <c r="I42" s="26">
        <v>2.1850899742930601</v>
      </c>
      <c r="J42" s="33">
        <v>46</v>
      </c>
      <c r="K42" s="26">
        <v>2.9562982005141398</v>
      </c>
      <c r="L42" s="33">
        <v>1391</v>
      </c>
      <c r="M42" s="26">
        <v>89.395886889460201</v>
      </c>
      <c r="N42" s="33">
        <v>1</v>
      </c>
      <c r="O42" s="26">
        <v>6.4267352185089999E-2</v>
      </c>
      <c r="P42" s="28">
        <v>7</v>
      </c>
      <c r="Q42" s="29">
        <v>0.44987146529562999</v>
      </c>
      <c r="R42" s="34">
        <v>29</v>
      </c>
      <c r="S42" s="29">
        <v>1.86375321336761</v>
      </c>
      <c r="T42" s="25">
        <v>18</v>
      </c>
      <c r="U42" s="30">
        <v>1.1568123393316201</v>
      </c>
      <c r="V42" s="31">
        <v>125</v>
      </c>
      <c r="W42" s="32">
        <v>100</v>
      </c>
    </row>
    <row r="43" spans="1:23" s="22" customFormat="1" ht="15" customHeight="1" x14ac:dyDescent="0.25">
      <c r="A43" s="21" t="s">
        <v>17</v>
      </c>
      <c r="B43" s="57" t="s">
        <v>54</v>
      </c>
      <c r="C43" s="47">
        <v>40377</v>
      </c>
      <c r="D43" s="48">
        <v>38</v>
      </c>
      <c r="E43" s="49">
        <v>9.4112985115289996E-2</v>
      </c>
      <c r="F43" s="50">
        <v>1211</v>
      </c>
      <c r="G43" s="49">
        <v>2.99923223617406</v>
      </c>
      <c r="H43" s="51">
        <v>1506</v>
      </c>
      <c r="I43" s="49">
        <v>3.7298461995690602</v>
      </c>
      <c r="J43" s="50">
        <v>5411</v>
      </c>
      <c r="K43" s="49">
        <v>13.4011937489165</v>
      </c>
      <c r="L43" s="50">
        <v>30724</v>
      </c>
      <c r="M43" s="49">
        <v>76.0928251232137</v>
      </c>
      <c r="N43" s="50">
        <v>28</v>
      </c>
      <c r="O43" s="49">
        <v>6.9346410084950003E-2</v>
      </c>
      <c r="P43" s="52">
        <v>1459</v>
      </c>
      <c r="Q43" s="53">
        <v>3.6134432969264698</v>
      </c>
      <c r="R43" s="59">
        <v>4069</v>
      </c>
      <c r="S43" s="53">
        <v>10.077519379845</v>
      </c>
      <c r="T43" s="59">
        <v>622</v>
      </c>
      <c r="U43" s="54">
        <v>1.54048096688709</v>
      </c>
      <c r="V43" s="55">
        <v>817</v>
      </c>
      <c r="W43" s="56">
        <v>100</v>
      </c>
    </row>
    <row r="44" spans="1:23" s="22" customFormat="1" ht="15" customHeight="1" x14ac:dyDescent="0.25">
      <c r="A44" s="21" t="s">
        <v>17</v>
      </c>
      <c r="B44" s="23" t="s">
        <v>55</v>
      </c>
      <c r="C44" s="24">
        <v>8926</v>
      </c>
      <c r="D44" s="25">
        <v>979</v>
      </c>
      <c r="E44" s="26">
        <v>10.9679587721264</v>
      </c>
      <c r="F44" s="33">
        <v>459</v>
      </c>
      <c r="G44" s="26">
        <v>5.1422809769213504</v>
      </c>
      <c r="H44" s="27">
        <v>1093</v>
      </c>
      <c r="I44" s="26">
        <v>12.2451265964598</v>
      </c>
      <c r="J44" s="27">
        <v>643</v>
      </c>
      <c r="K44" s="26">
        <v>7.2036746583015896</v>
      </c>
      <c r="L44" s="27">
        <v>5109</v>
      </c>
      <c r="M44" s="26">
        <v>57.237284337889299</v>
      </c>
      <c r="N44" s="33">
        <v>23</v>
      </c>
      <c r="O44" s="26">
        <v>0.25767421017253</v>
      </c>
      <c r="P44" s="35">
        <v>620</v>
      </c>
      <c r="Q44" s="29">
        <v>6.9460004481290598</v>
      </c>
      <c r="R44" s="34">
        <v>392</v>
      </c>
      <c r="S44" s="29">
        <v>4.3916647994622497</v>
      </c>
      <c r="T44" s="34">
        <v>117</v>
      </c>
      <c r="U44" s="30">
        <v>1.31077750392113</v>
      </c>
      <c r="V44" s="31">
        <v>358</v>
      </c>
      <c r="W44" s="32">
        <v>100</v>
      </c>
    </row>
    <row r="45" spans="1:23" s="22" customFormat="1" ht="15" customHeight="1" x14ac:dyDescent="0.25">
      <c r="A45" s="21" t="s">
        <v>17</v>
      </c>
      <c r="B45" s="57" t="s">
        <v>56</v>
      </c>
      <c r="C45" s="47">
        <v>10326</v>
      </c>
      <c r="D45" s="59">
        <v>95</v>
      </c>
      <c r="E45" s="49">
        <v>0.92000774743365998</v>
      </c>
      <c r="F45" s="50">
        <v>808</v>
      </c>
      <c r="G45" s="49">
        <v>7.8249079992252604</v>
      </c>
      <c r="H45" s="51">
        <v>1593</v>
      </c>
      <c r="I45" s="49">
        <v>15.427077280650799</v>
      </c>
      <c r="J45" s="50">
        <v>149</v>
      </c>
      <c r="K45" s="49">
        <v>1.4429595196591101</v>
      </c>
      <c r="L45" s="51">
        <v>7014</v>
      </c>
      <c r="M45" s="49">
        <v>67.925624636839103</v>
      </c>
      <c r="N45" s="50">
        <v>46</v>
      </c>
      <c r="O45" s="49">
        <v>0.44547743559946001</v>
      </c>
      <c r="P45" s="52">
        <v>621</v>
      </c>
      <c r="Q45" s="53">
        <v>6.0139453805926797</v>
      </c>
      <c r="R45" s="48">
        <v>492</v>
      </c>
      <c r="S45" s="53">
        <v>4.7646717024985499</v>
      </c>
      <c r="T45" s="59">
        <v>94</v>
      </c>
      <c r="U45" s="54">
        <v>0.91032345535541004</v>
      </c>
      <c r="V45" s="55">
        <v>233</v>
      </c>
      <c r="W45" s="56">
        <v>100</v>
      </c>
    </row>
    <row r="46" spans="1:23" s="22" customFormat="1" ht="15" customHeight="1" x14ac:dyDescent="0.25">
      <c r="A46" s="21" t="s">
        <v>17</v>
      </c>
      <c r="B46" s="23" t="s">
        <v>57</v>
      </c>
      <c r="C46" s="24">
        <v>43207</v>
      </c>
      <c r="D46" s="25">
        <v>50</v>
      </c>
      <c r="E46" s="26">
        <v>0.11572198949244</v>
      </c>
      <c r="F46" s="27">
        <v>2447</v>
      </c>
      <c r="G46" s="26">
        <v>5.6634341657601803</v>
      </c>
      <c r="H46" s="27">
        <v>2610</v>
      </c>
      <c r="I46" s="26">
        <v>6.04068785150554</v>
      </c>
      <c r="J46" s="27">
        <v>3969</v>
      </c>
      <c r="K46" s="26">
        <v>9.1860115259101605</v>
      </c>
      <c r="L46" s="33">
        <v>33196</v>
      </c>
      <c r="M46" s="26">
        <v>76.830143263823004</v>
      </c>
      <c r="N46" s="33">
        <v>39</v>
      </c>
      <c r="O46" s="26">
        <v>9.0263151804110001E-2</v>
      </c>
      <c r="P46" s="35">
        <v>896</v>
      </c>
      <c r="Q46" s="29">
        <v>2.07373805170459</v>
      </c>
      <c r="R46" s="25">
        <v>2646</v>
      </c>
      <c r="S46" s="29">
        <v>6.1240076839400999</v>
      </c>
      <c r="T46" s="25">
        <v>520</v>
      </c>
      <c r="U46" s="30">
        <v>1.2035086907214101</v>
      </c>
      <c r="V46" s="31">
        <v>621</v>
      </c>
      <c r="W46" s="32">
        <v>100</v>
      </c>
    </row>
    <row r="47" spans="1:23" s="22" customFormat="1" ht="15" customHeight="1" x14ac:dyDescent="0.25">
      <c r="A47" s="21" t="s">
        <v>17</v>
      </c>
      <c r="B47" s="57" t="s">
        <v>58</v>
      </c>
      <c r="C47" s="60">
        <v>2762</v>
      </c>
      <c r="D47" s="48">
        <v>5</v>
      </c>
      <c r="E47" s="49">
        <v>0.1810282404055</v>
      </c>
      <c r="F47" s="51">
        <v>148</v>
      </c>
      <c r="G47" s="49">
        <v>5.3584359160029003</v>
      </c>
      <c r="H47" s="51">
        <v>721</v>
      </c>
      <c r="I47" s="49">
        <v>26.1042722664736</v>
      </c>
      <c r="J47" s="51">
        <v>181</v>
      </c>
      <c r="K47" s="49">
        <v>6.5532223026792202</v>
      </c>
      <c r="L47" s="51">
        <v>1630</v>
      </c>
      <c r="M47" s="49">
        <v>59.0152063721941</v>
      </c>
      <c r="N47" s="50">
        <v>3</v>
      </c>
      <c r="O47" s="49">
        <v>0.1086169442433</v>
      </c>
      <c r="P47" s="52">
        <v>74</v>
      </c>
      <c r="Q47" s="53">
        <v>2.6792179580014501</v>
      </c>
      <c r="R47" s="59">
        <v>121</v>
      </c>
      <c r="S47" s="53">
        <v>4.3808834178131804</v>
      </c>
      <c r="T47" s="48">
        <v>153</v>
      </c>
      <c r="U47" s="54">
        <v>5.5394641564083997</v>
      </c>
      <c r="V47" s="55">
        <v>52</v>
      </c>
      <c r="W47" s="56">
        <v>100</v>
      </c>
    </row>
    <row r="48" spans="1:23" s="22" customFormat="1" ht="15" customHeight="1" x14ac:dyDescent="0.25">
      <c r="A48" s="21" t="s">
        <v>17</v>
      </c>
      <c r="B48" s="23" t="s">
        <v>59</v>
      </c>
      <c r="C48" s="24">
        <v>21433</v>
      </c>
      <c r="D48" s="34">
        <v>60</v>
      </c>
      <c r="E48" s="26">
        <v>0.27994214528997002</v>
      </c>
      <c r="F48" s="27">
        <v>519</v>
      </c>
      <c r="G48" s="26">
        <v>2.42149955675827</v>
      </c>
      <c r="H48" s="33">
        <v>1517</v>
      </c>
      <c r="I48" s="26">
        <v>7.0778705734148302</v>
      </c>
      <c r="J48" s="27">
        <v>5825</v>
      </c>
      <c r="K48" s="26">
        <v>27.177716605234899</v>
      </c>
      <c r="L48" s="27">
        <v>12866</v>
      </c>
      <c r="M48" s="26">
        <v>60.028927355013302</v>
      </c>
      <c r="N48" s="33">
        <v>29</v>
      </c>
      <c r="O48" s="26">
        <v>0.13530537022349001</v>
      </c>
      <c r="P48" s="35">
        <v>617</v>
      </c>
      <c r="Q48" s="29">
        <v>2.87873839406523</v>
      </c>
      <c r="R48" s="34">
        <v>1532</v>
      </c>
      <c r="S48" s="29">
        <v>7.1478561097373197</v>
      </c>
      <c r="T48" s="34">
        <v>1014</v>
      </c>
      <c r="U48" s="30">
        <v>4.7310222554005499</v>
      </c>
      <c r="V48" s="31">
        <v>234</v>
      </c>
      <c r="W48" s="32">
        <v>100</v>
      </c>
    </row>
    <row r="49" spans="1:23" s="22" customFormat="1" ht="15" customHeight="1" x14ac:dyDescent="0.25">
      <c r="A49" s="21" t="s">
        <v>17</v>
      </c>
      <c r="B49" s="57" t="s">
        <v>60</v>
      </c>
      <c r="C49" s="60">
        <v>1888</v>
      </c>
      <c r="D49" s="48">
        <v>58</v>
      </c>
      <c r="E49" s="49">
        <v>3.0720338983050901</v>
      </c>
      <c r="F49" s="50">
        <v>38</v>
      </c>
      <c r="G49" s="49">
        <v>2.0127118644067798</v>
      </c>
      <c r="H49" s="50">
        <v>67</v>
      </c>
      <c r="I49" s="49">
        <v>3.54872881355932</v>
      </c>
      <c r="J49" s="50">
        <v>42</v>
      </c>
      <c r="K49" s="49">
        <v>2.2245762711864399</v>
      </c>
      <c r="L49" s="51">
        <v>1646</v>
      </c>
      <c r="M49" s="49">
        <v>87.182203389830505</v>
      </c>
      <c r="N49" s="51">
        <v>2</v>
      </c>
      <c r="O49" s="49">
        <v>0.10593220338983</v>
      </c>
      <c r="P49" s="52">
        <v>35</v>
      </c>
      <c r="Q49" s="53">
        <v>1.85381355932203</v>
      </c>
      <c r="R49" s="59">
        <v>18</v>
      </c>
      <c r="S49" s="53">
        <v>0.95338983050847004</v>
      </c>
      <c r="T49" s="59">
        <v>4</v>
      </c>
      <c r="U49" s="54">
        <v>0.21186440677966001</v>
      </c>
      <c r="V49" s="55">
        <v>125</v>
      </c>
      <c r="W49" s="56">
        <v>100</v>
      </c>
    </row>
    <row r="50" spans="1:23" s="22" customFormat="1" ht="15" customHeight="1" x14ac:dyDescent="0.25">
      <c r="A50" s="21" t="s">
        <v>17</v>
      </c>
      <c r="B50" s="23" t="s">
        <v>61</v>
      </c>
      <c r="C50" s="24">
        <v>15726</v>
      </c>
      <c r="D50" s="25">
        <v>22</v>
      </c>
      <c r="E50" s="26">
        <v>0.13989571410403001</v>
      </c>
      <c r="F50" s="27">
        <v>561</v>
      </c>
      <c r="G50" s="26">
        <v>3.56734070965281</v>
      </c>
      <c r="H50" s="33">
        <v>1073</v>
      </c>
      <c r="I50" s="26">
        <v>6.8230955106193596</v>
      </c>
      <c r="J50" s="27">
        <v>2126</v>
      </c>
      <c r="K50" s="26">
        <v>13.519013099325999</v>
      </c>
      <c r="L50" s="27">
        <v>11638</v>
      </c>
      <c r="M50" s="26">
        <v>74.004832761032702</v>
      </c>
      <c r="N50" s="33">
        <v>22</v>
      </c>
      <c r="O50" s="26">
        <v>0.13989571410403001</v>
      </c>
      <c r="P50" s="35">
        <v>284</v>
      </c>
      <c r="Q50" s="29">
        <v>1.8059264911611299</v>
      </c>
      <c r="R50" s="25">
        <v>595</v>
      </c>
      <c r="S50" s="29">
        <v>3.78354317690449</v>
      </c>
      <c r="T50" s="25">
        <v>508</v>
      </c>
      <c r="U50" s="30">
        <v>3.2303192165839998</v>
      </c>
      <c r="V50" s="31">
        <v>281</v>
      </c>
      <c r="W50" s="32">
        <v>100</v>
      </c>
    </row>
    <row r="51" spans="1:23" s="22" customFormat="1" ht="15" customHeight="1" x14ac:dyDescent="0.25">
      <c r="A51" s="21" t="s">
        <v>17</v>
      </c>
      <c r="B51" s="57" t="s">
        <v>62</v>
      </c>
      <c r="C51" s="47">
        <v>123430</v>
      </c>
      <c r="D51" s="48">
        <v>391</v>
      </c>
      <c r="E51" s="49">
        <v>0.31677874098678999</v>
      </c>
      <c r="F51" s="51">
        <v>8364</v>
      </c>
      <c r="G51" s="49">
        <v>6.7763104593696797</v>
      </c>
      <c r="H51" s="50">
        <v>59277</v>
      </c>
      <c r="I51" s="49">
        <v>48.0247913797294</v>
      </c>
      <c r="J51" s="50">
        <v>12395</v>
      </c>
      <c r="K51" s="49">
        <v>10.0421291420238</v>
      </c>
      <c r="L51" s="50">
        <v>40341</v>
      </c>
      <c r="M51" s="49">
        <v>32.683302276593999</v>
      </c>
      <c r="N51" s="51">
        <v>173</v>
      </c>
      <c r="O51" s="49">
        <v>0.14016041481000999</v>
      </c>
      <c r="P51" s="52">
        <v>2489</v>
      </c>
      <c r="Q51" s="53">
        <v>2.0165275864862702</v>
      </c>
      <c r="R51" s="48">
        <v>5451</v>
      </c>
      <c r="S51" s="53">
        <v>4.41626833022766</v>
      </c>
      <c r="T51" s="48">
        <v>6769</v>
      </c>
      <c r="U51" s="54">
        <v>5.4840800453698497</v>
      </c>
      <c r="V51" s="55">
        <v>1701</v>
      </c>
      <c r="W51" s="56">
        <v>100</v>
      </c>
    </row>
    <row r="52" spans="1:23" s="22" customFormat="1" ht="15" customHeight="1" x14ac:dyDescent="0.25">
      <c r="A52" s="21" t="s">
        <v>17</v>
      </c>
      <c r="B52" s="23" t="s">
        <v>63</v>
      </c>
      <c r="C52" s="24">
        <v>7431</v>
      </c>
      <c r="D52" s="34">
        <v>53</v>
      </c>
      <c r="E52" s="26">
        <v>0.71322836764903996</v>
      </c>
      <c r="F52" s="27">
        <v>207</v>
      </c>
      <c r="G52" s="26">
        <v>2.7856277755349201</v>
      </c>
      <c r="H52" s="33">
        <v>1048</v>
      </c>
      <c r="I52" s="26">
        <v>14.1030816848338</v>
      </c>
      <c r="J52" s="33">
        <v>101</v>
      </c>
      <c r="K52" s="26">
        <v>1.35917104023685</v>
      </c>
      <c r="L52" s="27">
        <v>5773</v>
      </c>
      <c r="M52" s="26">
        <v>77.688063517696193</v>
      </c>
      <c r="N52" s="33">
        <v>99</v>
      </c>
      <c r="O52" s="26">
        <v>1.33225676221235</v>
      </c>
      <c r="P52" s="28">
        <v>150</v>
      </c>
      <c r="Q52" s="29">
        <v>2.0185708518369001</v>
      </c>
      <c r="R52" s="25">
        <v>196</v>
      </c>
      <c r="S52" s="29">
        <v>2.63759924640022</v>
      </c>
      <c r="T52" s="25">
        <v>213</v>
      </c>
      <c r="U52" s="30">
        <v>2.8663706096084001</v>
      </c>
      <c r="V52" s="31">
        <v>138</v>
      </c>
      <c r="W52" s="32">
        <v>100</v>
      </c>
    </row>
    <row r="53" spans="1:23" s="22" customFormat="1" ht="15" customHeight="1" x14ac:dyDescent="0.25">
      <c r="A53" s="21" t="s">
        <v>17</v>
      </c>
      <c r="B53" s="57" t="s">
        <v>64</v>
      </c>
      <c r="C53" s="60">
        <v>1702</v>
      </c>
      <c r="D53" s="59">
        <v>10</v>
      </c>
      <c r="E53" s="49">
        <v>0.58754406580494001</v>
      </c>
      <c r="F53" s="50">
        <v>44</v>
      </c>
      <c r="G53" s="49">
        <v>2.5851938895417201</v>
      </c>
      <c r="H53" s="51">
        <v>33</v>
      </c>
      <c r="I53" s="49">
        <v>1.93889541715629</v>
      </c>
      <c r="J53" s="50">
        <v>30</v>
      </c>
      <c r="K53" s="49">
        <v>1.76263219741481</v>
      </c>
      <c r="L53" s="51">
        <v>1553</v>
      </c>
      <c r="M53" s="49">
        <v>91.245593419506505</v>
      </c>
      <c r="N53" s="51">
        <v>2</v>
      </c>
      <c r="O53" s="49">
        <v>0.11750881316099</v>
      </c>
      <c r="P53" s="52">
        <v>30</v>
      </c>
      <c r="Q53" s="53">
        <v>1.76263219741481</v>
      </c>
      <c r="R53" s="59">
        <v>52</v>
      </c>
      <c r="S53" s="53">
        <v>3.0552291421856599</v>
      </c>
      <c r="T53" s="48">
        <v>5</v>
      </c>
      <c r="U53" s="54">
        <v>0.29377203290247</v>
      </c>
      <c r="V53" s="55">
        <v>55</v>
      </c>
      <c r="W53" s="56">
        <v>100</v>
      </c>
    </row>
    <row r="54" spans="1:23" s="22" customFormat="1" ht="15" customHeight="1" x14ac:dyDescent="0.25">
      <c r="A54" s="21" t="s">
        <v>17</v>
      </c>
      <c r="B54" s="23" t="s">
        <v>65</v>
      </c>
      <c r="C54" s="24">
        <v>39748</v>
      </c>
      <c r="D54" s="34">
        <v>86</v>
      </c>
      <c r="E54" s="26">
        <v>0.21636308745093999</v>
      </c>
      <c r="F54" s="27">
        <v>4933</v>
      </c>
      <c r="G54" s="37">
        <v>12.4106873301801</v>
      </c>
      <c r="H54" s="33">
        <v>4017</v>
      </c>
      <c r="I54" s="37">
        <v>10.1061688638422</v>
      </c>
      <c r="J54" s="27">
        <v>5407</v>
      </c>
      <c r="K54" s="26">
        <v>13.603200161014399</v>
      </c>
      <c r="L54" s="27">
        <v>23325</v>
      </c>
      <c r="M54" s="26">
        <v>58.682197846432501</v>
      </c>
      <c r="N54" s="27">
        <v>54</v>
      </c>
      <c r="O54" s="26">
        <v>0.13585589212036001</v>
      </c>
      <c r="P54" s="35">
        <v>1926</v>
      </c>
      <c r="Q54" s="29">
        <v>4.84552681895945</v>
      </c>
      <c r="R54" s="25">
        <v>2000</v>
      </c>
      <c r="S54" s="29">
        <v>5.0316997081614199</v>
      </c>
      <c r="T54" s="34">
        <v>479</v>
      </c>
      <c r="U54" s="30">
        <v>1.2050920801046601</v>
      </c>
      <c r="V54" s="31">
        <v>338</v>
      </c>
      <c r="W54" s="32">
        <v>100</v>
      </c>
    </row>
    <row r="55" spans="1:23" s="22" customFormat="1" ht="15" customHeight="1" x14ac:dyDescent="0.25">
      <c r="A55" s="21" t="s">
        <v>17</v>
      </c>
      <c r="B55" s="57" t="s">
        <v>66</v>
      </c>
      <c r="C55" s="47">
        <v>21295</v>
      </c>
      <c r="D55" s="48">
        <v>127</v>
      </c>
      <c r="E55" s="49">
        <v>0.59638412772950999</v>
      </c>
      <c r="F55" s="50">
        <v>2851</v>
      </c>
      <c r="G55" s="49">
        <v>13.388119276825501</v>
      </c>
      <c r="H55" s="51">
        <v>3230</v>
      </c>
      <c r="I55" s="49">
        <v>15.1678797839869</v>
      </c>
      <c r="J55" s="51">
        <v>946</v>
      </c>
      <c r="K55" s="49">
        <v>4.4423573608828404</v>
      </c>
      <c r="L55" s="50">
        <v>12488</v>
      </c>
      <c r="M55" s="49">
        <v>58.642873914064303</v>
      </c>
      <c r="N55" s="50">
        <v>175</v>
      </c>
      <c r="O55" s="49">
        <v>0.82178915238318995</v>
      </c>
      <c r="P55" s="58">
        <v>1478</v>
      </c>
      <c r="Q55" s="53">
        <v>6.9405963841277298</v>
      </c>
      <c r="R55" s="48">
        <v>686</v>
      </c>
      <c r="S55" s="53">
        <v>3.2214134773421002</v>
      </c>
      <c r="T55" s="59">
        <v>728</v>
      </c>
      <c r="U55" s="54">
        <v>3.4186428739140702</v>
      </c>
      <c r="V55" s="55">
        <v>351</v>
      </c>
      <c r="W55" s="56">
        <v>100</v>
      </c>
    </row>
    <row r="56" spans="1:23" s="22" customFormat="1" ht="15" customHeight="1" x14ac:dyDescent="0.25">
      <c r="A56" s="21" t="s">
        <v>17</v>
      </c>
      <c r="B56" s="23" t="s">
        <v>67</v>
      </c>
      <c r="C56" s="24">
        <v>5593</v>
      </c>
      <c r="D56" s="25">
        <v>6</v>
      </c>
      <c r="E56" s="26">
        <v>0.10727695333453</v>
      </c>
      <c r="F56" s="27">
        <v>61</v>
      </c>
      <c r="G56" s="26">
        <v>1.09064902556767</v>
      </c>
      <c r="H56" s="27">
        <v>87</v>
      </c>
      <c r="I56" s="26">
        <v>1.5555158233506201</v>
      </c>
      <c r="J56" s="33">
        <v>293</v>
      </c>
      <c r="K56" s="26">
        <v>5.2386912211693204</v>
      </c>
      <c r="L56" s="27">
        <v>5047</v>
      </c>
      <c r="M56" s="26">
        <v>90.237797246558202</v>
      </c>
      <c r="N56" s="33">
        <v>1</v>
      </c>
      <c r="O56" s="26" t="s">
        <v>75</v>
      </c>
      <c r="P56" s="28">
        <v>98</v>
      </c>
      <c r="Q56" s="29">
        <v>1.75219023779725</v>
      </c>
      <c r="R56" s="34">
        <v>676</v>
      </c>
      <c r="S56" s="29">
        <v>12.0865367423565</v>
      </c>
      <c r="T56" s="34">
        <v>41</v>
      </c>
      <c r="U56" s="30">
        <v>0.73305918111926005</v>
      </c>
      <c r="V56" s="31">
        <v>125</v>
      </c>
      <c r="W56" s="32">
        <v>100</v>
      </c>
    </row>
    <row r="57" spans="1:23" s="22" customFormat="1" ht="15" customHeight="1" x14ac:dyDescent="0.25">
      <c r="A57" s="21" t="s">
        <v>17</v>
      </c>
      <c r="B57" s="57" t="s">
        <v>68</v>
      </c>
      <c r="C57" s="47">
        <v>23681</v>
      </c>
      <c r="D57" s="48">
        <v>121</v>
      </c>
      <c r="E57" s="49">
        <v>0.51095815210506002</v>
      </c>
      <c r="F57" s="51">
        <v>1136</v>
      </c>
      <c r="G57" s="49">
        <v>4.7970947172839002</v>
      </c>
      <c r="H57" s="50">
        <v>2139</v>
      </c>
      <c r="I57" s="49">
        <v>9.0325577467167797</v>
      </c>
      <c r="J57" s="50">
        <v>1263</v>
      </c>
      <c r="K57" s="49">
        <v>5.3333896372619396</v>
      </c>
      <c r="L57" s="50">
        <v>18424</v>
      </c>
      <c r="M57" s="49">
        <v>77.800768548625499</v>
      </c>
      <c r="N57" s="50">
        <v>16</v>
      </c>
      <c r="O57" s="49">
        <v>6.7564714327940006E-2</v>
      </c>
      <c r="P57" s="58">
        <v>582</v>
      </c>
      <c r="Q57" s="53">
        <v>2.4576664836789002</v>
      </c>
      <c r="R57" s="59">
        <v>1776</v>
      </c>
      <c r="S57" s="53">
        <v>7.49968329040159</v>
      </c>
      <c r="T57" s="59">
        <v>463</v>
      </c>
      <c r="U57" s="54">
        <v>1.9551539208648301</v>
      </c>
      <c r="V57" s="55">
        <v>453</v>
      </c>
      <c r="W57" s="56">
        <v>100</v>
      </c>
    </row>
    <row r="58" spans="1:23" s="22" customFormat="1" ht="15" customHeight="1" x14ac:dyDescent="0.25">
      <c r="A58" s="21" t="s">
        <v>17</v>
      </c>
      <c r="B58" s="23" t="s">
        <v>69</v>
      </c>
      <c r="C58" s="36">
        <v>2097</v>
      </c>
      <c r="D58" s="34">
        <v>20</v>
      </c>
      <c r="E58" s="26">
        <v>0.95374344301382996</v>
      </c>
      <c r="F58" s="27">
        <v>30</v>
      </c>
      <c r="G58" s="26">
        <v>1.4306151645207399</v>
      </c>
      <c r="H58" s="33">
        <v>244</v>
      </c>
      <c r="I58" s="26">
        <v>11.6356700047687</v>
      </c>
      <c r="J58" s="27">
        <v>31</v>
      </c>
      <c r="K58" s="26">
        <v>1.4783023366714401</v>
      </c>
      <c r="L58" s="27">
        <v>1723</v>
      </c>
      <c r="M58" s="26">
        <v>82.164997615641397</v>
      </c>
      <c r="N58" s="27">
        <v>2</v>
      </c>
      <c r="O58" s="26">
        <v>9.5374344301380004E-2</v>
      </c>
      <c r="P58" s="35">
        <v>47</v>
      </c>
      <c r="Q58" s="29">
        <v>2.2412970910825001</v>
      </c>
      <c r="R58" s="25">
        <v>43</v>
      </c>
      <c r="S58" s="29">
        <v>2.05054840247973</v>
      </c>
      <c r="T58" s="25">
        <v>13</v>
      </c>
      <c r="U58" s="30">
        <v>0.61993323795899002</v>
      </c>
      <c r="V58" s="31">
        <v>65</v>
      </c>
      <c r="W58" s="32">
        <v>100</v>
      </c>
    </row>
    <row r="59" spans="1:23" s="22" customFormat="1" ht="15" customHeight="1" thickBot="1" x14ac:dyDescent="0.3">
      <c r="A59" s="21" t="s">
        <v>17</v>
      </c>
      <c r="B59" s="62" t="s">
        <v>71</v>
      </c>
      <c r="C59" s="63">
        <v>2441</v>
      </c>
      <c r="D59" s="64">
        <v>2</v>
      </c>
      <c r="E59" s="65">
        <v>8.1933633756660004E-2</v>
      </c>
      <c r="F59" s="66">
        <v>0</v>
      </c>
      <c r="G59" s="65">
        <v>0</v>
      </c>
      <c r="H59" s="67">
        <v>2437</v>
      </c>
      <c r="I59" s="65">
        <v>99.836132732486703</v>
      </c>
      <c r="J59" s="66">
        <v>0</v>
      </c>
      <c r="K59" s="65">
        <v>0</v>
      </c>
      <c r="L59" s="66">
        <v>2</v>
      </c>
      <c r="M59" s="65">
        <v>8.1933633756660004E-2</v>
      </c>
      <c r="N59" s="66">
        <v>0</v>
      </c>
      <c r="O59" s="65">
        <v>0</v>
      </c>
      <c r="P59" s="68">
        <v>0</v>
      </c>
      <c r="Q59" s="69">
        <v>0</v>
      </c>
      <c r="R59" s="70">
        <v>457</v>
      </c>
      <c r="S59" s="69">
        <v>18.721835313396198</v>
      </c>
      <c r="T59" s="70">
        <v>4</v>
      </c>
      <c r="U59" s="71">
        <v>0.16386726751330999</v>
      </c>
      <c r="V59" s="72">
        <v>140</v>
      </c>
      <c r="W59" s="73">
        <v>100</v>
      </c>
    </row>
    <row r="60" spans="1:23" s="39" customFormat="1" ht="15" customHeight="1" x14ac:dyDescent="0.25">
      <c r="A60" s="41"/>
      <c r="B60" s="45" t="s">
        <v>74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43"/>
      <c r="U60" s="44"/>
      <c r="V60" s="38"/>
      <c r="W60" s="38"/>
    </row>
    <row r="61" spans="1:23" s="39" customFormat="1" ht="15" customHeight="1" x14ac:dyDescent="0.25">
      <c r="A61" s="41"/>
      <c r="B61" s="42" t="str">
        <f>CONCATENATE("NOTE: Table reads (for 50 states, District of Columbia, and Puerto Rico totals):  Of all ",IF(ISTEXT(C7),LEFT(C7,3),TEXT(C7,"#,##0"))," public school 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50 states, District of Columbia, and Puerto Rico totals):  Of all 1,123,008 public school male students enrolled in advanced mathematics, 6,089 (0.5%) were American Indian or Alaska Native, and 67,440 (6.0%) were students with disabilities served under the Individuals with Disabilities Education Act (IDEA).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43"/>
      <c r="W61" s="44"/>
    </row>
    <row r="62" spans="1:23" s="39" customFormat="1" ht="14.15" customHeight="1" x14ac:dyDescent="0.25">
      <c r="B62" s="74" t="s">
        <v>73</v>
      </c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</row>
    <row r="63" spans="1:23" s="39" customFormat="1" ht="15" customHeight="1" x14ac:dyDescent="0.25">
      <c r="A63" s="41"/>
      <c r="B63" s="74" t="s">
        <v>72</v>
      </c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</row>
    <row r="64" spans="1:23" s="39" customFormat="1" ht="15" customHeight="1" x14ac:dyDescent="0.25">
      <c r="A64" s="4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43"/>
      <c r="U64" s="44"/>
      <c r="V64" s="38"/>
      <c r="W64" s="38"/>
    </row>
    <row r="65" spans="1:23" s="39" customFormat="1" ht="15" customHeight="1" x14ac:dyDescent="0.25">
      <c r="A65" s="4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43"/>
      <c r="U65" s="44"/>
      <c r="V65" s="38"/>
      <c r="W65" s="38"/>
    </row>
  </sheetData>
  <sortState xmlns:xlrd2="http://schemas.microsoft.com/office/spreadsheetml/2017/richdata2" ref="B8:W59">
    <sortCondition ref="B8:B59"/>
  </sortState>
  <mergeCells count="16">
    <mergeCell ref="B63:W63"/>
    <mergeCell ref="B4:B5"/>
    <mergeCell ref="R4:S5"/>
    <mergeCell ref="T4:U5"/>
    <mergeCell ref="V4:V5"/>
    <mergeCell ref="C4:C5"/>
    <mergeCell ref="W4:W5"/>
    <mergeCell ref="N5:O5"/>
    <mergeCell ref="P5:Q5"/>
    <mergeCell ref="D4:Q4"/>
    <mergeCell ref="D5:E5"/>
    <mergeCell ref="F5:G5"/>
    <mergeCell ref="H5:I5"/>
    <mergeCell ref="J5:K5"/>
    <mergeCell ref="L5:M5"/>
    <mergeCell ref="B62:W62"/>
  </mergeCells>
  <phoneticPr fontId="20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W65"/>
  <sheetViews>
    <sheetView showGridLines="0" tabSelected="1" zoomScale="70" zoomScaleNormal="70" workbookViewId="0">
      <selection activeCell="O48" sqref="O48"/>
    </sheetView>
  </sheetViews>
  <sheetFormatPr defaultColWidth="12.109375" defaultRowHeight="15" customHeight="1" x14ac:dyDescent="0.3"/>
  <cols>
    <col min="1" max="1" width="16" style="10" customWidth="1"/>
    <col min="2" max="2" width="68.88671875" style="1" customWidth="1"/>
    <col min="3" max="19" width="14.77734375" style="1" customWidth="1"/>
    <col min="20" max="20" width="14.77734375" style="5" customWidth="1"/>
    <col min="21" max="21" width="14.77734375" style="6" customWidth="1"/>
    <col min="22" max="23" width="14.77734375" style="1" customWidth="1"/>
    <col min="24" max="16384" width="12.109375" style="7"/>
  </cols>
  <sheetData>
    <row r="2" spans="1:23" s="2" customFormat="1" ht="15" customHeight="1" x14ac:dyDescent="0.4">
      <c r="A2" s="9"/>
      <c r="B2" s="46" t="str">
        <f>CONCATENATE("Number and percentage of public school female students ",A7, ", by race/ethnicity, disability status, and English proficiency, by state: School Year 2017-18")</f>
        <v>Number and percentage of public school female students enrolled in advanced mathematics, by race/ethnicity, disability status, and English proficiency, by state: School Year 2017-18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</row>
    <row r="3" spans="1:23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5" customHeight="1" x14ac:dyDescent="0.25">
      <c r="A4" s="11"/>
      <c r="B4" s="75" t="s">
        <v>0</v>
      </c>
      <c r="C4" s="77" t="s">
        <v>11</v>
      </c>
      <c r="D4" s="79" t="s">
        <v>10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  <c r="R4" s="82" t="s">
        <v>16</v>
      </c>
      <c r="S4" s="83"/>
      <c r="T4" s="82" t="s">
        <v>12</v>
      </c>
      <c r="U4" s="83"/>
      <c r="V4" s="86" t="s">
        <v>15</v>
      </c>
      <c r="W4" s="88" t="s">
        <v>13</v>
      </c>
    </row>
    <row r="5" spans="1:23" s="12" customFormat="1" ht="25" customHeight="1" x14ac:dyDescent="0.3">
      <c r="A5" s="11"/>
      <c r="B5" s="76"/>
      <c r="C5" s="78"/>
      <c r="D5" s="90" t="s">
        <v>1</v>
      </c>
      <c r="E5" s="91"/>
      <c r="F5" s="92" t="s">
        <v>2</v>
      </c>
      <c r="G5" s="91"/>
      <c r="H5" s="93" t="s">
        <v>3</v>
      </c>
      <c r="I5" s="91"/>
      <c r="J5" s="93" t="s">
        <v>4</v>
      </c>
      <c r="K5" s="91"/>
      <c r="L5" s="93" t="s">
        <v>5</v>
      </c>
      <c r="M5" s="91"/>
      <c r="N5" s="93" t="s">
        <v>6</v>
      </c>
      <c r="O5" s="91"/>
      <c r="P5" s="93" t="s">
        <v>7</v>
      </c>
      <c r="Q5" s="94"/>
      <c r="R5" s="84"/>
      <c r="S5" s="85"/>
      <c r="T5" s="84"/>
      <c r="U5" s="85"/>
      <c r="V5" s="87"/>
      <c r="W5" s="89"/>
    </row>
    <row r="6" spans="1:23" s="12" customFormat="1" ht="15" customHeight="1" thickBot="1" x14ac:dyDescent="0.35">
      <c r="A6" s="11"/>
      <c r="B6" s="13"/>
      <c r="C6" s="40"/>
      <c r="D6" s="14" t="s">
        <v>8</v>
      </c>
      <c r="E6" s="15" t="s">
        <v>14</v>
      </c>
      <c r="F6" s="16" t="s">
        <v>8</v>
      </c>
      <c r="G6" s="15" t="s">
        <v>14</v>
      </c>
      <c r="H6" s="16" t="s">
        <v>8</v>
      </c>
      <c r="I6" s="15" t="s">
        <v>14</v>
      </c>
      <c r="J6" s="16" t="s">
        <v>8</v>
      </c>
      <c r="K6" s="15" t="s">
        <v>14</v>
      </c>
      <c r="L6" s="16" t="s">
        <v>8</v>
      </c>
      <c r="M6" s="15" t="s">
        <v>14</v>
      </c>
      <c r="N6" s="16" t="s">
        <v>8</v>
      </c>
      <c r="O6" s="15" t="s">
        <v>14</v>
      </c>
      <c r="P6" s="16" t="s">
        <v>8</v>
      </c>
      <c r="Q6" s="17" t="s">
        <v>14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107" customFormat="1" ht="15" customHeight="1" x14ac:dyDescent="0.3">
      <c r="A7" s="95" t="str">
        <f>Total!A7</f>
        <v>enrolled in advanced mathematics</v>
      </c>
      <c r="B7" s="61" t="s">
        <v>70</v>
      </c>
      <c r="C7" s="96">
        <v>1210442</v>
      </c>
      <c r="D7" s="97">
        <v>7361</v>
      </c>
      <c r="E7" s="98">
        <v>0.60812496592153997</v>
      </c>
      <c r="F7" s="99">
        <v>99520</v>
      </c>
      <c r="G7" s="98">
        <v>8.2217900568552693</v>
      </c>
      <c r="H7" s="99">
        <v>262812</v>
      </c>
      <c r="I7" s="98">
        <v>21.712068814532199</v>
      </c>
      <c r="J7" s="99">
        <v>167133</v>
      </c>
      <c r="K7" s="98">
        <v>13.807600859851201</v>
      </c>
      <c r="L7" s="99">
        <v>632932</v>
      </c>
      <c r="M7" s="98">
        <v>52.289329021960597</v>
      </c>
      <c r="N7" s="100">
        <v>3891</v>
      </c>
      <c r="O7" s="98">
        <v>0.32145282467066</v>
      </c>
      <c r="P7" s="101">
        <v>36793</v>
      </c>
      <c r="Q7" s="102">
        <v>3.0396334562085601</v>
      </c>
      <c r="R7" s="103">
        <v>37118</v>
      </c>
      <c r="S7" s="102">
        <v>3.0664831524352301</v>
      </c>
      <c r="T7" s="103">
        <v>30486</v>
      </c>
      <c r="U7" s="104">
        <v>2.5185841205113499</v>
      </c>
      <c r="V7" s="105">
        <v>17811</v>
      </c>
      <c r="W7" s="106">
        <v>100</v>
      </c>
    </row>
    <row r="8" spans="1:23" s="22" customFormat="1" ht="15" customHeight="1" x14ac:dyDescent="0.25">
      <c r="A8" s="21" t="s">
        <v>17</v>
      </c>
      <c r="B8" s="23" t="s">
        <v>20</v>
      </c>
      <c r="C8" s="24">
        <v>17814</v>
      </c>
      <c r="D8" s="25">
        <v>218</v>
      </c>
      <c r="E8" s="26">
        <v>1.2237565959357799</v>
      </c>
      <c r="F8" s="27">
        <v>502</v>
      </c>
      <c r="G8" s="26">
        <v>2.8180083080723</v>
      </c>
      <c r="H8" s="33">
        <v>864</v>
      </c>
      <c r="I8" s="26">
        <v>4.8501178848097002</v>
      </c>
      <c r="J8" s="27">
        <v>4945</v>
      </c>
      <c r="K8" s="26">
        <v>27.759065903222201</v>
      </c>
      <c r="L8" s="27">
        <v>11017</v>
      </c>
      <c r="M8" s="26">
        <v>61.844616593690397</v>
      </c>
      <c r="N8" s="27">
        <v>18</v>
      </c>
      <c r="O8" s="26">
        <v>0.1010441226002</v>
      </c>
      <c r="P8" s="35">
        <v>250</v>
      </c>
      <c r="Q8" s="29">
        <v>1.40339059166947</v>
      </c>
      <c r="R8" s="25">
        <v>252</v>
      </c>
      <c r="S8" s="29">
        <v>1.41461771640283</v>
      </c>
      <c r="T8" s="34">
        <v>290</v>
      </c>
      <c r="U8" s="30">
        <v>1.62793308633659</v>
      </c>
      <c r="V8" s="31">
        <v>327</v>
      </c>
      <c r="W8" s="32">
        <v>100</v>
      </c>
    </row>
    <row r="9" spans="1:23" s="22" customFormat="1" ht="15" customHeight="1" x14ac:dyDescent="0.25">
      <c r="A9" s="21" t="s">
        <v>17</v>
      </c>
      <c r="B9" s="57" t="s">
        <v>19</v>
      </c>
      <c r="C9" s="47">
        <v>1979</v>
      </c>
      <c r="D9" s="48">
        <v>220</v>
      </c>
      <c r="E9" s="49">
        <v>11.116725618999499</v>
      </c>
      <c r="F9" s="50">
        <v>225</v>
      </c>
      <c r="G9" s="49">
        <v>11.3693784739768</v>
      </c>
      <c r="H9" s="50">
        <v>94</v>
      </c>
      <c r="I9" s="49">
        <v>4.7498736735725098</v>
      </c>
      <c r="J9" s="51">
        <v>46</v>
      </c>
      <c r="K9" s="49">
        <v>2.3244062657907998</v>
      </c>
      <c r="L9" s="51">
        <v>1156</v>
      </c>
      <c r="M9" s="49">
        <v>58.413340070742798</v>
      </c>
      <c r="N9" s="50">
        <v>37</v>
      </c>
      <c r="O9" s="49">
        <v>1.8696311268317301</v>
      </c>
      <c r="P9" s="58">
        <v>201</v>
      </c>
      <c r="Q9" s="53">
        <v>10.156644770085901</v>
      </c>
      <c r="R9" s="59">
        <v>23</v>
      </c>
      <c r="S9" s="53">
        <v>1.1622031328953999</v>
      </c>
      <c r="T9" s="59">
        <v>19</v>
      </c>
      <c r="U9" s="54">
        <v>0.96008084891359002</v>
      </c>
      <c r="V9" s="55">
        <v>90</v>
      </c>
      <c r="W9" s="56">
        <v>100</v>
      </c>
    </row>
    <row r="10" spans="1:23" s="22" customFormat="1" ht="15" customHeight="1" x14ac:dyDescent="0.25">
      <c r="A10" s="21" t="s">
        <v>17</v>
      </c>
      <c r="B10" s="23" t="s">
        <v>22</v>
      </c>
      <c r="C10" s="24">
        <v>27420</v>
      </c>
      <c r="D10" s="34">
        <v>894</v>
      </c>
      <c r="E10" s="26">
        <v>3.2603938730853401</v>
      </c>
      <c r="F10" s="27">
        <v>1290</v>
      </c>
      <c r="G10" s="26">
        <v>4.7045951859956201</v>
      </c>
      <c r="H10" s="33">
        <v>11188</v>
      </c>
      <c r="I10" s="26">
        <v>40.802334062727901</v>
      </c>
      <c r="J10" s="27">
        <v>1399</v>
      </c>
      <c r="K10" s="26">
        <v>5.10211524434719</v>
      </c>
      <c r="L10" s="33">
        <v>11841</v>
      </c>
      <c r="M10" s="26">
        <v>43.183807439825003</v>
      </c>
      <c r="N10" s="33">
        <v>88</v>
      </c>
      <c r="O10" s="26">
        <v>0.32093362509117002</v>
      </c>
      <c r="P10" s="28">
        <v>720</v>
      </c>
      <c r="Q10" s="29">
        <v>2.6258205689277898</v>
      </c>
      <c r="R10" s="34">
        <v>768</v>
      </c>
      <c r="S10" s="29">
        <v>2.8008752735229798</v>
      </c>
      <c r="T10" s="34">
        <v>225</v>
      </c>
      <c r="U10" s="30">
        <v>0.82056892778992996</v>
      </c>
      <c r="V10" s="31">
        <v>324</v>
      </c>
      <c r="W10" s="32">
        <v>100</v>
      </c>
    </row>
    <row r="11" spans="1:23" s="22" customFormat="1" ht="15" customHeight="1" x14ac:dyDescent="0.25">
      <c r="A11" s="21" t="s">
        <v>17</v>
      </c>
      <c r="B11" s="57" t="s">
        <v>21</v>
      </c>
      <c r="C11" s="47">
        <v>8840</v>
      </c>
      <c r="D11" s="48">
        <v>59</v>
      </c>
      <c r="E11" s="49">
        <v>0.66742081447963997</v>
      </c>
      <c r="F11" s="51">
        <v>203</v>
      </c>
      <c r="G11" s="49">
        <v>2.2963800904977401</v>
      </c>
      <c r="H11" s="50">
        <v>997</v>
      </c>
      <c r="I11" s="49">
        <v>11.278280542986399</v>
      </c>
      <c r="J11" s="50">
        <v>1991</v>
      </c>
      <c r="K11" s="49">
        <v>22.522624434389101</v>
      </c>
      <c r="L11" s="50">
        <v>5404</v>
      </c>
      <c r="M11" s="49">
        <v>61.131221719457002</v>
      </c>
      <c r="N11" s="50">
        <v>28</v>
      </c>
      <c r="O11" s="49">
        <v>0.31674208144796001</v>
      </c>
      <c r="P11" s="58">
        <v>158</v>
      </c>
      <c r="Q11" s="53">
        <v>1.78733031674208</v>
      </c>
      <c r="R11" s="59">
        <v>140</v>
      </c>
      <c r="S11" s="53">
        <v>1.58371040723982</v>
      </c>
      <c r="T11" s="48">
        <v>378</v>
      </c>
      <c r="U11" s="54">
        <v>4.2760180995475103</v>
      </c>
      <c r="V11" s="55">
        <v>258</v>
      </c>
      <c r="W11" s="56">
        <v>100</v>
      </c>
    </row>
    <row r="12" spans="1:23" s="22" customFormat="1" ht="15" customHeight="1" x14ac:dyDescent="0.25">
      <c r="A12" s="21" t="s">
        <v>17</v>
      </c>
      <c r="B12" s="23" t="s">
        <v>23</v>
      </c>
      <c r="C12" s="24">
        <v>137526</v>
      </c>
      <c r="D12" s="25">
        <v>538</v>
      </c>
      <c r="E12" s="26">
        <v>0.39119875514447999</v>
      </c>
      <c r="F12" s="33">
        <v>28972</v>
      </c>
      <c r="G12" s="26">
        <v>21.066561959193201</v>
      </c>
      <c r="H12" s="27">
        <v>60232</v>
      </c>
      <c r="I12" s="26">
        <v>43.796809330599302</v>
      </c>
      <c r="J12" s="27">
        <v>7116</v>
      </c>
      <c r="K12" s="26">
        <v>5.1742943152567502</v>
      </c>
      <c r="L12" s="27">
        <v>35089</v>
      </c>
      <c r="M12" s="26">
        <v>25.514448177072001</v>
      </c>
      <c r="N12" s="33">
        <v>800</v>
      </c>
      <c r="O12" s="26">
        <v>0.58170818608844999</v>
      </c>
      <c r="P12" s="35">
        <v>4779</v>
      </c>
      <c r="Q12" s="29">
        <v>3.47497927664587</v>
      </c>
      <c r="R12" s="34">
        <v>2350</v>
      </c>
      <c r="S12" s="29">
        <v>1.70876779663482</v>
      </c>
      <c r="T12" s="25">
        <v>4453</v>
      </c>
      <c r="U12" s="30">
        <v>3.2379331908148301</v>
      </c>
      <c r="V12" s="31">
        <v>1396</v>
      </c>
      <c r="W12" s="32">
        <v>100</v>
      </c>
    </row>
    <row r="13" spans="1:23" s="22" customFormat="1" ht="15" customHeight="1" x14ac:dyDescent="0.25">
      <c r="A13" s="21" t="s">
        <v>17</v>
      </c>
      <c r="B13" s="57" t="s">
        <v>24</v>
      </c>
      <c r="C13" s="47">
        <v>24814</v>
      </c>
      <c r="D13" s="48">
        <v>161</v>
      </c>
      <c r="E13" s="49">
        <v>0.64882727492545</v>
      </c>
      <c r="F13" s="51">
        <v>1470</v>
      </c>
      <c r="G13" s="49">
        <v>5.9240751188844998</v>
      </c>
      <c r="H13" s="50">
        <v>6290</v>
      </c>
      <c r="I13" s="49">
        <v>25.348593535907199</v>
      </c>
      <c r="J13" s="51">
        <v>888</v>
      </c>
      <c r="K13" s="49">
        <v>3.57862496977513</v>
      </c>
      <c r="L13" s="50">
        <v>14980</v>
      </c>
      <c r="M13" s="49">
        <v>60.369146449584903</v>
      </c>
      <c r="N13" s="50">
        <v>53</v>
      </c>
      <c r="O13" s="49">
        <v>0.21358910292576999</v>
      </c>
      <c r="P13" s="52">
        <v>972</v>
      </c>
      <c r="Q13" s="53">
        <v>3.9171435479971</v>
      </c>
      <c r="R13" s="48">
        <v>338</v>
      </c>
      <c r="S13" s="53">
        <v>1.36213427903603</v>
      </c>
      <c r="T13" s="59">
        <v>1122</v>
      </c>
      <c r="U13" s="54">
        <v>4.5216410091077597</v>
      </c>
      <c r="V13" s="55">
        <v>384</v>
      </c>
      <c r="W13" s="56">
        <v>100</v>
      </c>
    </row>
    <row r="14" spans="1:23" s="22" customFormat="1" ht="15" customHeight="1" x14ac:dyDescent="0.25">
      <c r="A14" s="21" t="s">
        <v>17</v>
      </c>
      <c r="B14" s="23" t="s">
        <v>25</v>
      </c>
      <c r="C14" s="36">
        <v>16371</v>
      </c>
      <c r="D14" s="25">
        <v>41</v>
      </c>
      <c r="E14" s="26">
        <v>0.25044285627023</v>
      </c>
      <c r="F14" s="27">
        <v>1144</v>
      </c>
      <c r="G14" s="26">
        <v>6.98796652617433</v>
      </c>
      <c r="H14" s="33">
        <v>2378</v>
      </c>
      <c r="I14" s="26">
        <v>14.525685663673601</v>
      </c>
      <c r="J14" s="33">
        <v>1477</v>
      </c>
      <c r="K14" s="26">
        <v>9.02205118807648</v>
      </c>
      <c r="L14" s="33">
        <v>10913</v>
      </c>
      <c r="M14" s="26">
        <v>66.660558304318599</v>
      </c>
      <c r="N14" s="27">
        <v>24</v>
      </c>
      <c r="O14" s="26">
        <v>0.14660069635330999</v>
      </c>
      <c r="P14" s="28">
        <v>394</v>
      </c>
      <c r="Q14" s="29">
        <v>2.4066947651334698</v>
      </c>
      <c r="R14" s="34">
        <v>420</v>
      </c>
      <c r="S14" s="29">
        <v>2.56551218618289</v>
      </c>
      <c r="T14" s="25">
        <v>175</v>
      </c>
      <c r="U14" s="30">
        <v>1.0689634109095401</v>
      </c>
      <c r="V14" s="31">
        <v>211</v>
      </c>
      <c r="W14" s="32">
        <v>100</v>
      </c>
    </row>
    <row r="15" spans="1:23" s="22" customFormat="1" ht="15" customHeight="1" x14ac:dyDescent="0.25">
      <c r="A15" s="21" t="s">
        <v>17</v>
      </c>
      <c r="B15" s="57" t="s">
        <v>27</v>
      </c>
      <c r="C15" s="60">
        <v>3531</v>
      </c>
      <c r="D15" s="48">
        <v>9</v>
      </c>
      <c r="E15" s="49">
        <v>0.25488530161426998</v>
      </c>
      <c r="F15" s="50">
        <v>180</v>
      </c>
      <c r="G15" s="49">
        <v>5.0977060322854699</v>
      </c>
      <c r="H15" s="50">
        <v>394</v>
      </c>
      <c r="I15" s="49">
        <v>11.158312092891499</v>
      </c>
      <c r="J15" s="51">
        <v>961</v>
      </c>
      <c r="K15" s="49">
        <v>27.2160860945908</v>
      </c>
      <c r="L15" s="50">
        <v>1879</v>
      </c>
      <c r="M15" s="49">
        <v>53.214386859246702</v>
      </c>
      <c r="N15" s="51">
        <v>5</v>
      </c>
      <c r="O15" s="49">
        <v>0.14160294534126</v>
      </c>
      <c r="P15" s="52">
        <v>103</v>
      </c>
      <c r="Q15" s="53">
        <v>2.9170206740300202</v>
      </c>
      <c r="R15" s="59">
        <v>88</v>
      </c>
      <c r="S15" s="53">
        <v>2.4922118380062299</v>
      </c>
      <c r="T15" s="48">
        <v>139</v>
      </c>
      <c r="U15" s="54">
        <v>3.9365618804871101</v>
      </c>
      <c r="V15" s="55">
        <v>40</v>
      </c>
      <c r="W15" s="56">
        <v>100</v>
      </c>
    </row>
    <row r="16" spans="1:23" s="22" customFormat="1" ht="15" customHeight="1" x14ac:dyDescent="0.25">
      <c r="A16" s="21" t="s">
        <v>17</v>
      </c>
      <c r="B16" s="23" t="s">
        <v>26</v>
      </c>
      <c r="C16" s="36">
        <v>2423</v>
      </c>
      <c r="D16" s="34">
        <v>2</v>
      </c>
      <c r="E16" s="26">
        <v>8.254230293025E-2</v>
      </c>
      <c r="F16" s="33">
        <v>62</v>
      </c>
      <c r="G16" s="26">
        <v>2.5588113908378101</v>
      </c>
      <c r="H16" s="27">
        <v>491</v>
      </c>
      <c r="I16" s="26">
        <v>20.264135369376799</v>
      </c>
      <c r="J16" s="33">
        <v>1616</v>
      </c>
      <c r="K16" s="26">
        <v>66.694180767643402</v>
      </c>
      <c r="L16" s="27">
        <v>202</v>
      </c>
      <c r="M16" s="26">
        <v>8.3367725959554306</v>
      </c>
      <c r="N16" s="33">
        <v>3</v>
      </c>
      <c r="O16" s="26">
        <v>0.12381345439538</v>
      </c>
      <c r="P16" s="28">
        <v>47</v>
      </c>
      <c r="Q16" s="29">
        <v>1.9397441188609199</v>
      </c>
      <c r="R16" s="25">
        <v>203</v>
      </c>
      <c r="S16" s="29">
        <v>8.3780437474205591</v>
      </c>
      <c r="T16" s="25">
        <v>200</v>
      </c>
      <c r="U16" s="30">
        <v>8.2542302930251807</v>
      </c>
      <c r="V16" s="31">
        <v>39</v>
      </c>
      <c r="W16" s="32">
        <v>100</v>
      </c>
    </row>
    <row r="17" spans="1:23" s="22" customFormat="1" ht="15" customHeight="1" x14ac:dyDescent="0.25">
      <c r="A17" s="21" t="s">
        <v>17</v>
      </c>
      <c r="B17" s="57" t="s">
        <v>28</v>
      </c>
      <c r="C17" s="47">
        <v>73647</v>
      </c>
      <c r="D17" s="48">
        <v>242</v>
      </c>
      <c r="E17" s="49">
        <v>0.32859451165696002</v>
      </c>
      <c r="F17" s="51">
        <v>2147</v>
      </c>
      <c r="G17" s="49">
        <v>2.9152579195350801</v>
      </c>
      <c r="H17" s="50">
        <v>24717</v>
      </c>
      <c r="I17" s="49">
        <v>33.561448531508397</v>
      </c>
      <c r="J17" s="51">
        <v>17472</v>
      </c>
      <c r="K17" s="49">
        <v>23.723980610208201</v>
      </c>
      <c r="L17" s="51">
        <v>26826</v>
      </c>
      <c r="M17" s="49">
        <v>36.425108965741998</v>
      </c>
      <c r="N17" s="51">
        <v>116</v>
      </c>
      <c r="O17" s="49">
        <v>0.15750811302564999</v>
      </c>
      <c r="P17" s="58">
        <v>2127</v>
      </c>
      <c r="Q17" s="53">
        <v>2.8881013483237599</v>
      </c>
      <c r="R17" s="48">
        <v>6188</v>
      </c>
      <c r="S17" s="53">
        <v>8.4022431327820595</v>
      </c>
      <c r="T17" s="48">
        <v>4243</v>
      </c>
      <c r="U17" s="54">
        <v>5.7612665824812996</v>
      </c>
      <c r="V17" s="55">
        <v>735</v>
      </c>
      <c r="W17" s="56">
        <v>100</v>
      </c>
    </row>
    <row r="18" spans="1:23" s="22" customFormat="1" ht="15" customHeight="1" x14ac:dyDescent="0.25">
      <c r="A18" s="21" t="s">
        <v>17</v>
      </c>
      <c r="B18" s="23" t="s">
        <v>29</v>
      </c>
      <c r="C18" s="24">
        <v>45419</v>
      </c>
      <c r="D18" s="34">
        <v>71</v>
      </c>
      <c r="E18" s="26">
        <v>0.15632224399479999</v>
      </c>
      <c r="F18" s="27">
        <v>3029</v>
      </c>
      <c r="G18" s="26">
        <v>6.6690151698628304</v>
      </c>
      <c r="H18" s="27">
        <v>5868</v>
      </c>
      <c r="I18" s="26">
        <v>12.919703207908601</v>
      </c>
      <c r="J18" s="27">
        <v>15519</v>
      </c>
      <c r="K18" s="26">
        <v>34.1685197824699</v>
      </c>
      <c r="L18" s="27">
        <v>19374</v>
      </c>
      <c r="M18" s="26">
        <v>42.656157114863802</v>
      </c>
      <c r="N18" s="27">
        <v>41</v>
      </c>
      <c r="O18" s="26">
        <v>9.0270591602629999E-2</v>
      </c>
      <c r="P18" s="28">
        <v>1517</v>
      </c>
      <c r="Q18" s="29">
        <v>3.34001188929743</v>
      </c>
      <c r="R18" s="34">
        <v>1716</v>
      </c>
      <c r="S18" s="29">
        <v>3.77815451683216</v>
      </c>
      <c r="T18" s="25">
        <v>562</v>
      </c>
      <c r="U18" s="30">
        <v>1.23736762148</v>
      </c>
      <c r="V18" s="31">
        <v>460</v>
      </c>
      <c r="W18" s="32">
        <v>100</v>
      </c>
    </row>
    <row r="19" spans="1:23" s="22" customFormat="1" ht="15" customHeight="1" x14ac:dyDescent="0.25">
      <c r="A19" s="21" t="s">
        <v>17</v>
      </c>
      <c r="B19" s="57" t="s">
        <v>30</v>
      </c>
      <c r="C19" s="47">
        <v>5435</v>
      </c>
      <c r="D19" s="48">
        <v>11</v>
      </c>
      <c r="E19" s="49">
        <v>0.20239190432383</v>
      </c>
      <c r="F19" s="50">
        <v>2739</v>
      </c>
      <c r="G19" s="49">
        <v>50.395584176633001</v>
      </c>
      <c r="H19" s="50">
        <v>322</v>
      </c>
      <c r="I19" s="49">
        <v>5.9245630174792998</v>
      </c>
      <c r="J19" s="50">
        <v>90</v>
      </c>
      <c r="K19" s="49">
        <v>1.6559337626494901</v>
      </c>
      <c r="L19" s="50">
        <v>640</v>
      </c>
      <c r="M19" s="49">
        <v>11.7755289788408</v>
      </c>
      <c r="N19" s="50">
        <v>1128</v>
      </c>
      <c r="O19" s="49">
        <v>20.754369825207</v>
      </c>
      <c r="P19" s="52">
        <v>505</v>
      </c>
      <c r="Q19" s="53">
        <v>9.2916283348666102</v>
      </c>
      <c r="R19" s="48">
        <v>29</v>
      </c>
      <c r="S19" s="53">
        <v>0.53357865685372996</v>
      </c>
      <c r="T19" s="48">
        <v>44</v>
      </c>
      <c r="U19" s="54">
        <v>0.80956761729531002</v>
      </c>
      <c r="V19" s="55">
        <v>52</v>
      </c>
      <c r="W19" s="56">
        <v>100</v>
      </c>
    </row>
    <row r="20" spans="1:23" s="22" customFormat="1" ht="15" customHeight="1" x14ac:dyDescent="0.25">
      <c r="A20" s="21" t="s">
        <v>17</v>
      </c>
      <c r="B20" s="23" t="s">
        <v>32</v>
      </c>
      <c r="C20" s="36">
        <v>5850</v>
      </c>
      <c r="D20" s="34">
        <v>30</v>
      </c>
      <c r="E20" s="26">
        <v>0.51282051282051</v>
      </c>
      <c r="F20" s="33">
        <v>152</v>
      </c>
      <c r="G20" s="26">
        <v>2.5982905982906002</v>
      </c>
      <c r="H20" s="27">
        <v>622</v>
      </c>
      <c r="I20" s="26">
        <v>10.6324786324786</v>
      </c>
      <c r="J20" s="33">
        <v>36</v>
      </c>
      <c r="K20" s="26">
        <v>0.61538461538461997</v>
      </c>
      <c r="L20" s="33">
        <v>4839</v>
      </c>
      <c r="M20" s="26">
        <v>82.717948717948701</v>
      </c>
      <c r="N20" s="33">
        <v>27</v>
      </c>
      <c r="O20" s="26">
        <v>0.46153846153846001</v>
      </c>
      <c r="P20" s="28">
        <v>144</v>
      </c>
      <c r="Q20" s="29">
        <v>2.4615384615384599</v>
      </c>
      <c r="R20" s="34">
        <v>28</v>
      </c>
      <c r="S20" s="29">
        <v>0.47863247863247999</v>
      </c>
      <c r="T20" s="25">
        <v>85</v>
      </c>
      <c r="U20" s="30">
        <v>1.45299145299145</v>
      </c>
      <c r="V20" s="31">
        <v>128</v>
      </c>
      <c r="W20" s="32">
        <v>100</v>
      </c>
    </row>
    <row r="21" spans="1:23" s="22" customFormat="1" ht="15" customHeight="1" x14ac:dyDescent="0.25">
      <c r="A21" s="21" t="s">
        <v>17</v>
      </c>
      <c r="B21" s="57" t="s">
        <v>33</v>
      </c>
      <c r="C21" s="47">
        <v>62235</v>
      </c>
      <c r="D21" s="59">
        <v>132</v>
      </c>
      <c r="E21" s="49">
        <v>0.21209930103638999</v>
      </c>
      <c r="F21" s="50">
        <v>4732</v>
      </c>
      <c r="G21" s="49">
        <v>7.6034385795774098</v>
      </c>
      <c r="H21" s="51">
        <v>15494</v>
      </c>
      <c r="I21" s="49">
        <v>24.895958865590099</v>
      </c>
      <c r="J21" s="50">
        <v>9985</v>
      </c>
      <c r="K21" s="49">
        <v>16.044026673093899</v>
      </c>
      <c r="L21" s="50">
        <v>29890</v>
      </c>
      <c r="M21" s="49">
        <v>48.027637181650199</v>
      </c>
      <c r="N21" s="50">
        <v>73</v>
      </c>
      <c r="O21" s="49">
        <v>0.11729734072467</v>
      </c>
      <c r="P21" s="58">
        <v>1929</v>
      </c>
      <c r="Q21" s="53">
        <v>3.0995420583273101</v>
      </c>
      <c r="R21" s="48">
        <v>2191</v>
      </c>
      <c r="S21" s="53">
        <v>3.52052703462682</v>
      </c>
      <c r="T21" s="59">
        <v>1416</v>
      </c>
      <c r="U21" s="54">
        <v>2.27524704748132</v>
      </c>
      <c r="V21" s="55">
        <v>651</v>
      </c>
      <c r="W21" s="56">
        <v>100</v>
      </c>
    </row>
    <row r="22" spans="1:23" s="22" customFormat="1" ht="15" customHeight="1" x14ac:dyDescent="0.25">
      <c r="A22" s="21" t="s">
        <v>17</v>
      </c>
      <c r="B22" s="23" t="s">
        <v>34</v>
      </c>
      <c r="C22" s="24">
        <v>22839</v>
      </c>
      <c r="D22" s="25">
        <v>46</v>
      </c>
      <c r="E22" s="26">
        <v>0.20140986908358999</v>
      </c>
      <c r="F22" s="33">
        <v>897</v>
      </c>
      <c r="G22" s="26">
        <v>3.92749244712991</v>
      </c>
      <c r="H22" s="33">
        <v>2112</v>
      </c>
      <c r="I22" s="26">
        <v>9.2473400761854698</v>
      </c>
      <c r="J22" s="27">
        <v>1826</v>
      </c>
      <c r="K22" s="26">
        <v>7.9950961075353604</v>
      </c>
      <c r="L22" s="27">
        <v>17091</v>
      </c>
      <c r="M22" s="26">
        <v>74.832523315381593</v>
      </c>
      <c r="N22" s="27">
        <v>16</v>
      </c>
      <c r="O22" s="26">
        <v>7.0055606637769996E-2</v>
      </c>
      <c r="P22" s="35">
        <v>851</v>
      </c>
      <c r="Q22" s="29">
        <v>3.7260825780463298</v>
      </c>
      <c r="R22" s="34">
        <v>635</v>
      </c>
      <c r="S22" s="29">
        <v>2.7803318884364501</v>
      </c>
      <c r="T22" s="34">
        <v>831</v>
      </c>
      <c r="U22" s="30">
        <v>3.6385130697491102</v>
      </c>
      <c r="V22" s="31">
        <v>357</v>
      </c>
      <c r="W22" s="32">
        <v>100</v>
      </c>
    </row>
    <row r="23" spans="1:23" s="22" customFormat="1" ht="15" customHeight="1" x14ac:dyDescent="0.25">
      <c r="A23" s="21" t="s">
        <v>17</v>
      </c>
      <c r="B23" s="57" t="s">
        <v>31</v>
      </c>
      <c r="C23" s="47">
        <v>10200</v>
      </c>
      <c r="D23" s="48">
        <v>22</v>
      </c>
      <c r="E23" s="49">
        <v>0.21568627450979999</v>
      </c>
      <c r="F23" s="50">
        <v>417</v>
      </c>
      <c r="G23" s="49">
        <v>4.0882352941176503</v>
      </c>
      <c r="H23" s="50">
        <v>740</v>
      </c>
      <c r="I23" s="49">
        <v>7.2549019607843102</v>
      </c>
      <c r="J23" s="50">
        <v>291</v>
      </c>
      <c r="K23" s="49">
        <v>2.8529411764705901</v>
      </c>
      <c r="L23" s="50">
        <v>8459</v>
      </c>
      <c r="M23" s="49">
        <v>82.931372549019599</v>
      </c>
      <c r="N23" s="50">
        <v>9</v>
      </c>
      <c r="O23" s="49">
        <v>8.8235294117650007E-2</v>
      </c>
      <c r="P23" s="58">
        <v>262</v>
      </c>
      <c r="Q23" s="53">
        <v>2.5686274509803901</v>
      </c>
      <c r="R23" s="59">
        <v>91</v>
      </c>
      <c r="S23" s="53">
        <v>0.89215686274509998</v>
      </c>
      <c r="T23" s="48">
        <v>133</v>
      </c>
      <c r="U23" s="54">
        <v>1.3039215686274499</v>
      </c>
      <c r="V23" s="55">
        <v>320</v>
      </c>
      <c r="W23" s="56">
        <v>100</v>
      </c>
    </row>
    <row r="24" spans="1:23" s="22" customFormat="1" ht="15" customHeight="1" x14ac:dyDescent="0.25">
      <c r="A24" s="21" t="s">
        <v>17</v>
      </c>
      <c r="B24" s="23" t="s">
        <v>35</v>
      </c>
      <c r="C24" s="24">
        <v>12551</v>
      </c>
      <c r="D24" s="34">
        <v>67</v>
      </c>
      <c r="E24" s="26">
        <v>0.53382200621464004</v>
      </c>
      <c r="F24" s="27">
        <v>622</v>
      </c>
      <c r="G24" s="26">
        <v>4.9557804159031198</v>
      </c>
      <c r="H24" s="33">
        <v>2011</v>
      </c>
      <c r="I24" s="26">
        <v>16.022627679069402</v>
      </c>
      <c r="J24" s="27">
        <v>861</v>
      </c>
      <c r="K24" s="26">
        <v>6.8600111544896798</v>
      </c>
      <c r="L24" s="27">
        <v>8398</v>
      </c>
      <c r="M24" s="26">
        <v>66.911003107322202</v>
      </c>
      <c r="N24" s="27">
        <v>16</v>
      </c>
      <c r="O24" s="26">
        <v>0.12747988208111</v>
      </c>
      <c r="P24" s="35">
        <v>576</v>
      </c>
      <c r="Q24" s="29">
        <v>4.5892757549199299</v>
      </c>
      <c r="R24" s="34">
        <v>260</v>
      </c>
      <c r="S24" s="29">
        <v>2.07154808381802</v>
      </c>
      <c r="T24" s="25">
        <v>743</v>
      </c>
      <c r="U24" s="30">
        <v>5.9198470241415002</v>
      </c>
      <c r="V24" s="31">
        <v>305</v>
      </c>
      <c r="W24" s="32">
        <v>100</v>
      </c>
    </row>
    <row r="25" spans="1:23" s="22" customFormat="1" ht="15" customHeight="1" x14ac:dyDescent="0.25">
      <c r="A25" s="21" t="s">
        <v>17</v>
      </c>
      <c r="B25" s="57" t="s">
        <v>36</v>
      </c>
      <c r="C25" s="60">
        <v>17879</v>
      </c>
      <c r="D25" s="48">
        <v>22</v>
      </c>
      <c r="E25" s="49">
        <v>0.12304938754964</v>
      </c>
      <c r="F25" s="50">
        <v>485</v>
      </c>
      <c r="G25" s="49">
        <v>2.7126796800715902</v>
      </c>
      <c r="H25" s="50">
        <v>733</v>
      </c>
      <c r="I25" s="49">
        <v>4.0997818669947996</v>
      </c>
      <c r="J25" s="50">
        <v>1596</v>
      </c>
      <c r="K25" s="49">
        <v>8.92667375132838</v>
      </c>
      <c r="L25" s="51">
        <v>14624</v>
      </c>
      <c r="M25" s="49">
        <v>81.794283796632897</v>
      </c>
      <c r="N25" s="50">
        <v>15</v>
      </c>
      <c r="O25" s="49">
        <v>8.389730969294E-2</v>
      </c>
      <c r="P25" s="58">
        <v>404</v>
      </c>
      <c r="Q25" s="53">
        <v>2.2596342077297402</v>
      </c>
      <c r="R25" s="48">
        <v>225</v>
      </c>
      <c r="S25" s="53">
        <v>1.25845964539404</v>
      </c>
      <c r="T25" s="48">
        <v>117</v>
      </c>
      <c r="U25" s="54">
        <v>0.65439901560489999</v>
      </c>
      <c r="V25" s="55">
        <v>258</v>
      </c>
      <c r="W25" s="56">
        <v>100</v>
      </c>
    </row>
    <row r="26" spans="1:23" s="22" customFormat="1" ht="15" customHeight="1" x14ac:dyDescent="0.25">
      <c r="A26" s="21" t="s">
        <v>17</v>
      </c>
      <c r="B26" s="23" t="s">
        <v>37</v>
      </c>
      <c r="C26" s="24">
        <v>16204</v>
      </c>
      <c r="D26" s="25">
        <v>105</v>
      </c>
      <c r="E26" s="26">
        <v>0.64798815107381003</v>
      </c>
      <c r="F26" s="33">
        <v>350</v>
      </c>
      <c r="G26" s="26">
        <v>2.1599605035793599</v>
      </c>
      <c r="H26" s="33">
        <v>794</v>
      </c>
      <c r="I26" s="26">
        <v>4.9000246852628999</v>
      </c>
      <c r="J26" s="27">
        <v>7255</v>
      </c>
      <c r="K26" s="26">
        <v>44.772895581337899</v>
      </c>
      <c r="L26" s="27">
        <v>7464</v>
      </c>
      <c r="M26" s="26">
        <v>46.062700567761098</v>
      </c>
      <c r="N26" s="33">
        <v>9</v>
      </c>
      <c r="O26" s="26">
        <v>5.5541841520610001E-2</v>
      </c>
      <c r="P26" s="35">
        <v>227</v>
      </c>
      <c r="Q26" s="29">
        <v>1.4008886694643301</v>
      </c>
      <c r="R26" s="25">
        <v>424</v>
      </c>
      <c r="S26" s="29">
        <v>2.6166378671932899</v>
      </c>
      <c r="T26" s="25">
        <v>218</v>
      </c>
      <c r="U26" s="30">
        <v>1.34534682794372</v>
      </c>
      <c r="V26" s="31">
        <v>309</v>
      </c>
      <c r="W26" s="32">
        <v>100</v>
      </c>
    </row>
    <row r="27" spans="1:23" s="22" customFormat="1" ht="15" customHeight="1" x14ac:dyDescent="0.25">
      <c r="A27" s="21" t="s">
        <v>17</v>
      </c>
      <c r="B27" s="57" t="s">
        <v>40</v>
      </c>
      <c r="C27" s="60">
        <v>3464</v>
      </c>
      <c r="D27" s="59">
        <v>16</v>
      </c>
      <c r="E27" s="49">
        <v>0.46189376443418001</v>
      </c>
      <c r="F27" s="50">
        <v>94</v>
      </c>
      <c r="G27" s="49">
        <v>2.7136258660508101</v>
      </c>
      <c r="H27" s="50">
        <v>40</v>
      </c>
      <c r="I27" s="49">
        <v>1.1547344110854501</v>
      </c>
      <c r="J27" s="50">
        <v>91</v>
      </c>
      <c r="K27" s="49">
        <v>2.6270207852194001</v>
      </c>
      <c r="L27" s="51">
        <v>3173</v>
      </c>
      <c r="M27" s="49">
        <v>91.599307159353401</v>
      </c>
      <c r="N27" s="50">
        <v>4</v>
      </c>
      <c r="O27" s="49">
        <v>0.11547344110855</v>
      </c>
      <c r="P27" s="58">
        <v>46</v>
      </c>
      <c r="Q27" s="53">
        <v>1.3279445727482699</v>
      </c>
      <c r="R27" s="59">
        <v>78</v>
      </c>
      <c r="S27" s="53">
        <v>2.2517321016166298</v>
      </c>
      <c r="T27" s="48">
        <v>34</v>
      </c>
      <c r="U27" s="54">
        <v>0.98152424942262995</v>
      </c>
      <c r="V27" s="55">
        <v>105</v>
      </c>
      <c r="W27" s="56">
        <v>100</v>
      </c>
    </row>
    <row r="28" spans="1:23" s="22" customFormat="1" ht="15" customHeight="1" x14ac:dyDescent="0.25">
      <c r="A28" s="21" t="s">
        <v>17</v>
      </c>
      <c r="B28" s="23" t="s">
        <v>39</v>
      </c>
      <c r="C28" s="36">
        <v>33288</v>
      </c>
      <c r="D28" s="34">
        <v>71</v>
      </c>
      <c r="E28" s="26">
        <v>0.21329007450132001</v>
      </c>
      <c r="F28" s="27">
        <v>2999</v>
      </c>
      <c r="G28" s="26">
        <v>9.0092525835135806</v>
      </c>
      <c r="H28" s="27">
        <v>3675</v>
      </c>
      <c r="I28" s="26">
        <v>11.040014419610699</v>
      </c>
      <c r="J28" s="27">
        <v>10670</v>
      </c>
      <c r="K28" s="26">
        <v>32.053592886325397</v>
      </c>
      <c r="L28" s="33">
        <v>14457</v>
      </c>
      <c r="M28" s="26">
        <v>43.430064888247998</v>
      </c>
      <c r="N28" s="27">
        <v>42</v>
      </c>
      <c r="O28" s="26">
        <v>0.12617159336698</v>
      </c>
      <c r="P28" s="28">
        <v>1374</v>
      </c>
      <c r="Q28" s="29">
        <v>4.1276135544340304</v>
      </c>
      <c r="R28" s="25">
        <v>1037</v>
      </c>
      <c r="S28" s="29">
        <v>3.11523672194184</v>
      </c>
      <c r="T28" s="34">
        <v>661</v>
      </c>
      <c r="U28" s="30">
        <v>1.98570055275174</v>
      </c>
      <c r="V28" s="31">
        <v>232</v>
      </c>
      <c r="W28" s="32">
        <v>100</v>
      </c>
    </row>
    <row r="29" spans="1:23" s="22" customFormat="1" ht="15" customHeight="1" x14ac:dyDescent="0.25">
      <c r="A29" s="21" t="s">
        <v>17</v>
      </c>
      <c r="B29" s="57" t="s">
        <v>38</v>
      </c>
      <c r="C29" s="47">
        <v>27940</v>
      </c>
      <c r="D29" s="48">
        <v>49</v>
      </c>
      <c r="E29" s="49">
        <v>0.17537580529707</v>
      </c>
      <c r="F29" s="50">
        <v>2242</v>
      </c>
      <c r="G29" s="49">
        <v>8.0243378668575502</v>
      </c>
      <c r="H29" s="51">
        <v>3260</v>
      </c>
      <c r="I29" s="49">
        <v>11.6678596993558</v>
      </c>
      <c r="J29" s="50">
        <v>2089</v>
      </c>
      <c r="K29" s="49">
        <v>7.4767358625626397</v>
      </c>
      <c r="L29" s="51">
        <v>19404</v>
      </c>
      <c r="M29" s="49">
        <v>69.448818897637807</v>
      </c>
      <c r="N29" s="50">
        <v>28</v>
      </c>
      <c r="O29" s="49">
        <v>0.10021474588404</v>
      </c>
      <c r="P29" s="58">
        <v>868</v>
      </c>
      <c r="Q29" s="53">
        <v>3.1066571224051498</v>
      </c>
      <c r="R29" s="48">
        <v>1579</v>
      </c>
      <c r="S29" s="53">
        <v>5.6513958482462403</v>
      </c>
      <c r="T29" s="48">
        <v>603</v>
      </c>
      <c r="U29" s="54">
        <v>2.1581961345740899</v>
      </c>
      <c r="V29" s="55">
        <v>326</v>
      </c>
      <c r="W29" s="56">
        <v>100</v>
      </c>
    </row>
    <row r="30" spans="1:23" s="22" customFormat="1" ht="15" customHeight="1" x14ac:dyDescent="0.25">
      <c r="A30" s="21" t="s">
        <v>17</v>
      </c>
      <c r="B30" s="23" t="s">
        <v>41</v>
      </c>
      <c r="C30" s="24">
        <v>26123</v>
      </c>
      <c r="D30" s="34">
        <v>118</v>
      </c>
      <c r="E30" s="26">
        <v>0.45170922175860001</v>
      </c>
      <c r="F30" s="33">
        <v>1409</v>
      </c>
      <c r="G30" s="26">
        <v>5.3937143513379002</v>
      </c>
      <c r="H30" s="27">
        <v>1262</v>
      </c>
      <c r="I30" s="26">
        <v>4.8309918462657402</v>
      </c>
      <c r="J30" s="27">
        <v>4162</v>
      </c>
      <c r="K30" s="26">
        <v>15.9323201776213</v>
      </c>
      <c r="L30" s="27">
        <v>18516</v>
      </c>
      <c r="M30" s="26">
        <v>70.880067373578896</v>
      </c>
      <c r="N30" s="27">
        <v>35</v>
      </c>
      <c r="O30" s="26">
        <v>0.13398154882669999</v>
      </c>
      <c r="P30" s="28">
        <v>621</v>
      </c>
      <c r="Q30" s="29">
        <v>2.37721548061096</v>
      </c>
      <c r="R30" s="25">
        <v>495</v>
      </c>
      <c r="S30" s="29">
        <v>1.89488190483482</v>
      </c>
      <c r="T30" s="34">
        <v>529</v>
      </c>
      <c r="U30" s="30">
        <v>2.0250354094093299</v>
      </c>
      <c r="V30" s="31">
        <v>555</v>
      </c>
      <c r="W30" s="32">
        <v>100</v>
      </c>
    </row>
    <row r="31" spans="1:23" s="22" customFormat="1" ht="15" customHeight="1" x14ac:dyDescent="0.25">
      <c r="A31" s="21" t="s">
        <v>17</v>
      </c>
      <c r="B31" s="57" t="s">
        <v>42</v>
      </c>
      <c r="C31" s="60">
        <v>21640</v>
      </c>
      <c r="D31" s="48">
        <v>153</v>
      </c>
      <c r="E31" s="49">
        <v>0.70702402957485999</v>
      </c>
      <c r="F31" s="51">
        <v>1886</v>
      </c>
      <c r="G31" s="49">
        <v>8.7153419593345696</v>
      </c>
      <c r="H31" s="50">
        <v>1228</v>
      </c>
      <c r="I31" s="49">
        <v>5.6746765249537896</v>
      </c>
      <c r="J31" s="51">
        <v>1524</v>
      </c>
      <c r="K31" s="49">
        <v>7.0425138632162696</v>
      </c>
      <c r="L31" s="50">
        <v>16312</v>
      </c>
      <c r="M31" s="49">
        <v>75.378927911275397</v>
      </c>
      <c r="N31" s="50">
        <v>12</v>
      </c>
      <c r="O31" s="49">
        <v>5.5452865064699999E-2</v>
      </c>
      <c r="P31" s="52">
        <v>525</v>
      </c>
      <c r="Q31" s="53">
        <v>2.4260628465804102</v>
      </c>
      <c r="R31" s="48">
        <v>574</v>
      </c>
      <c r="S31" s="53">
        <v>2.65249537892791</v>
      </c>
      <c r="T31" s="59">
        <v>379</v>
      </c>
      <c r="U31" s="54">
        <v>1.7513863216266199</v>
      </c>
      <c r="V31" s="55">
        <v>412</v>
      </c>
      <c r="W31" s="56">
        <v>100</v>
      </c>
    </row>
    <row r="32" spans="1:23" s="22" customFormat="1" ht="15" customHeight="1" x14ac:dyDescent="0.25">
      <c r="A32" s="21" t="s">
        <v>17</v>
      </c>
      <c r="B32" s="23" t="s">
        <v>44</v>
      </c>
      <c r="C32" s="24">
        <v>6482</v>
      </c>
      <c r="D32" s="25">
        <v>23</v>
      </c>
      <c r="E32" s="26">
        <v>0.35482875655662</v>
      </c>
      <c r="F32" s="27">
        <v>171</v>
      </c>
      <c r="G32" s="26">
        <v>2.63807466831225</v>
      </c>
      <c r="H32" s="27">
        <v>156</v>
      </c>
      <c r="I32" s="26">
        <v>2.4066646096883701</v>
      </c>
      <c r="J32" s="27">
        <v>2828</v>
      </c>
      <c r="K32" s="26">
        <v>43.6285097192225</v>
      </c>
      <c r="L32" s="33">
        <v>3267</v>
      </c>
      <c r="M32" s="26">
        <v>50.401110768281399</v>
      </c>
      <c r="N32" s="33">
        <v>8</v>
      </c>
      <c r="O32" s="26">
        <v>0.12341869793274</v>
      </c>
      <c r="P32" s="35">
        <v>29</v>
      </c>
      <c r="Q32" s="29">
        <v>0.44739278000617</v>
      </c>
      <c r="R32" s="34">
        <v>73</v>
      </c>
      <c r="S32" s="29">
        <v>1.1261956186362201</v>
      </c>
      <c r="T32" s="25">
        <v>53</v>
      </c>
      <c r="U32" s="30">
        <v>0.81764887380438001</v>
      </c>
      <c r="V32" s="31">
        <v>194</v>
      </c>
      <c r="W32" s="32">
        <v>100</v>
      </c>
    </row>
    <row r="33" spans="1:23" s="22" customFormat="1" ht="15" customHeight="1" x14ac:dyDescent="0.25">
      <c r="A33" s="21" t="s">
        <v>17</v>
      </c>
      <c r="B33" s="57" t="s">
        <v>43</v>
      </c>
      <c r="C33" s="47">
        <v>22425</v>
      </c>
      <c r="D33" s="59">
        <v>77</v>
      </c>
      <c r="E33" s="49">
        <v>0.34336677814938998</v>
      </c>
      <c r="F33" s="50">
        <v>774</v>
      </c>
      <c r="G33" s="49">
        <v>3.4515050167224102</v>
      </c>
      <c r="H33" s="51">
        <v>1138</v>
      </c>
      <c r="I33" s="49">
        <v>5.0746934225195099</v>
      </c>
      <c r="J33" s="50">
        <v>4037</v>
      </c>
      <c r="K33" s="49">
        <v>18.0022296544036</v>
      </c>
      <c r="L33" s="50">
        <v>15844</v>
      </c>
      <c r="M33" s="49">
        <v>70.653288740245301</v>
      </c>
      <c r="N33" s="51">
        <v>28</v>
      </c>
      <c r="O33" s="49">
        <v>0.12486064659978</v>
      </c>
      <c r="P33" s="58">
        <v>527</v>
      </c>
      <c r="Q33" s="53">
        <v>2.35005574136009</v>
      </c>
      <c r="R33" s="59">
        <v>386</v>
      </c>
      <c r="S33" s="53">
        <v>1.7212931995540699</v>
      </c>
      <c r="T33" s="59">
        <v>337</v>
      </c>
      <c r="U33" s="54">
        <v>1.5027870680044599</v>
      </c>
      <c r="V33" s="55">
        <v>453</v>
      </c>
      <c r="W33" s="56">
        <v>100</v>
      </c>
    </row>
    <row r="34" spans="1:23" s="22" customFormat="1" ht="15" customHeight="1" x14ac:dyDescent="0.25">
      <c r="A34" s="21" t="s">
        <v>17</v>
      </c>
      <c r="B34" s="23" t="s">
        <v>45</v>
      </c>
      <c r="C34" s="36">
        <v>2458</v>
      </c>
      <c r="D34" s="25">
        <v>97</v>
      </c>
      <c r="E34" s="26">
        <v>3.9462978030919502</v>
      </c>
      <c r="F34" s="27">
        <v>38</v>
      </c>
      <c r="G34" s="26">
        <v>1.5459723352318999</v>
      </c>
      <c r="H34" s="33">
        <v>77</v>
      </c>
      <c r="I34" s="26">
        <v>3.1326281529698901</v>
      </c>
      <c r="J34" s="27">
        <v>21</v>
      </c>
      <c r="K34" s="26">
        <v>0.85435313262815005</v>
      </c>
      <c r="L34" s="33">
        <v>2167</v>
      </c>
      <c r="M34" s="26">
        <v>88.161106590724202</v>
      </c>
      <c r="N34" s="33">
        <v>5</v>
      </c>
      <c r="O34" s="26">
        <v>0.20341741253050999</v>
      </c>
      <c r="P34" s="28">
        <v>53</v>
      </c>
      <c r="Q34" s="29">
        <v>2.1562245728234299</v>
      </c>
      <c r="R34" s="34">
        <v>40</v>
      </c>
      <c r="S34" s="29">
        <v>1.6273393002440999</v>
      </c>
      <c r="T34" s="34">
        <v>7</v>
      </c>
      <c r="U34" s="30">
        <v>0.28478437754272001</v>
      </c>
      <c r="V34" s="31">
        <v>142</v>
      </c>
      <c r="W34" s="32">
        <v>100</v>
      </c>
    </row>
    <row r="35" spans="1:23" s="22" customFormat="1" ht="15" customHeight="1" x14ac:dyDescent="0.25">
      <c r="A35" s="21" t="s">
        <v>17</v>
      </c>
      <c r="B35" s="57" t="s">
        <v>48</v>
      </c>
      <c r="C35" s="60">
        <v>8134</v>
      </c>
      <c r="D35" s="59">
        <v>42</v>
      </c>
      <c r="E35" s="49">
        <v>0.51635111876076001</v>
      </c>
      <c r="F35" s="50">
        <v>292</v>
      </c>
      <c r="G35" s="49">
        <v>3.5898696828128802</v>
      </c>
      <c r="H35" s="51">
        <v>941</v>
      </c>
      <c r="I35" s="49">
        <v>11.5687238750922</v>
      </c>
      <c r="J35" s="50">
        <v>378</v>
      </c>
      <c r="K35" s="49">
        <v>4.6471600688468202</v>
      </c>
      <c r="L35" s="51">
        <v>6256</v>
      </c>
      <c r="M35" s="49">
        <v>76.911728546840394</v>
      </c>
      <c r="N35" s="50">
        <v>7</v>
      </c>
      <c r="O35" s="49">
        <v>8.6058519793460006E-2</v>
      </c>
      <c r="P35" s="58">
        <v>218</v>
      </c>
      <c r="Q35" s="53">
        <v>2.6801081878534601</v>
      </c>
      <c r="R35" s="59">
        <v>177</v>
      </c>
      <c r="S35" s="53">
        <v>2.1760511433489098</v>
      </c>
      <c r="T35" s="59">
        <v>43</v>
      </c>
      <c r="U35" s="54">
        <v>0.52864519301696999</v>
      </c>
      <c r="V35" s="55">
        <v>244</v>
      </c>
      <c r="W35" s="56">
        <v>100</v>
      </c>
    </row>
    <row r="36" spans="1:23" s="22" customFormat="1" ht="15" customHeight="1" x14ac:dyDescent="0.25">
      <c r="A36" s="21" t="s">
        <v>17</v>
      </c>
      <c r="B36" s="23" t="s">
        <v>52</v>
      </c>
      <c r="C36" s="36">
        <v>6430</v>
      </c>
      <c r="D36" s="34">
        <v>45</v>
      </c>
      <c r="E36" s="26">
        <v>0.69984447900466995</v>
      </c>
      <c r="F36" s="27">
        <v>764</v>
      </c>
      <c r="G36" s="26">
        <v>11.8818040435459</v>
      </c>
      <c r="H36" s="27">
        <v>2109</v>
      </c>
      <c r="I36" s="26">
        <v>32.799377916018699</v>
      </c>
      <c r="J36" s="33">
        <v>426</v>
      </c>
      <c r="K36" s="26">
        <v>6.6251944012441699</v>
      </c>
      <c r="L36" s="33">
        <v>2606</v>
      </c>
      <c r="M36" s="26">
        <v>40.528771384136903</v>
      </c>
      <c r="N36" s="27">
        <v>67</v>
      </c>
      <c r="O36" s="26">
        <v>1.04199066874028</v>
      </c>
      <c r="P36" s="35">
        <v>413</v>
      </c>
      <c r="Q36" s="29">
        <v>6.4230171073094899</v>
      </c>
      <c r="R36" s="34">
        <v>61</v>
      </c>
      <c r="S36" s="29">
        <v>0.94867807153966</v>
      </c>
      <c r="T36" s="25">
        <v>159</v>
      </c>
      <c r="U36" s="30">
        <v>2.47278382581649</v>
      </c>
      <c r="V36" s="31">
        <v>113</v>
      </c>
      <c r="W36" s="32">
        <v>100</v>
      </c>
    </row>
    <row r="37" spans="1:23" s="22" customFormat="1" ht="15" customHeight="1" x14ac:dyDescent="0.25">
      <c r="A37" s="21" t="s">
        <v>17</v>
      </c>
      <c r="B37" s="57" t="s">
        <v>49</v>
      </c>
      <c r="C37" s="47">
        <v>4333</v>
      </c>
      <c r="D37" s="48">
        <v>8</v>
      </c>
      <c r="E37" s="49">
        <v>0.18462958689129999</v>
      </c>
      <c r="F37" s="50">
        <v>184</v>
      </c>
      <c r="G37" s="49">
        <v>4.2464804984998903</v>
      </c>
      <c r="H37" s="50">
        <v>113</v>
      </c>
      <c r="I37" s="49">
        <v>2.6078929148396002</v>
      </c>
      <c r="J37" s="50">
        <v>53</v>
      </c>
      <c r="K37" s="49">
        <v>1.2231710131548601</v>
      </c>
      <c r="L37" s="50">
        <v>3899</v>
      </c>
      <c r="M37" s="49">
        <v>89.983844911147003</v>
      </c>
      <c r="N37" s="51">
        <v>5</v>
      </c>
      <c r="O37" s="49">
        <v>0.11539349180706</v>
      </c>
      <c r="P37" s="58">
        <v>71</v>
      </c>
      <c r="Q37" s="53">
        <v>1.6385875836602799</v>
      </c>
      <c r="R37" s="59">
        <v>120</v>
      </c>
      <c r="S37" s="53">
        <v>2.7694438033694899</v>
      </c>
      <c r="T37" s="48">
        <v>28</v>
      </c>
      <c r="U37" s="54">
        <v>0.64620355411954999</v>
      </c>
      <c r="V37" s="55">
        <v>84</v>
      </c>
      <c r="W37" s="56">
        <v>100</v>
      </c>
    </row>
    <row r="38" spans="1:23" s="22" customFormat="1" ht="15" customHeight="1" x14ac:dyDescent="0.25">
      <c r="A38" s="21" t="s">
        <v>17</v>
      </c>
      <c r="B38" s="23" t="s">
        <v>50</v>
      </c>
      <c r="C38" s="24">
        <v>38302</v>
      </c>
      <c r="D38" s="25">
        <v>37</v>
      </c>
      <c r="E38" s="26">
        <v>9.6600699702369994E-2</v>
      </c>
      <c r="F38" s="27">
        <v>5544</v>
      </c>
      <c r="G38" s="26">
        <v>14.4744399770247</v>
      </c>
      <c r="H38" s="27">
        <v>6913</v>
      </c>
      <c r="I38" s="26">
        <v>18.0486658660122</v>
      </c>
      <c r="J38" s="27">
        <v>4726</v>
      </c>
      <c r="K38" s="26">
        <v>12.338781264685901</v>
      </c>
      <c r="L38" s="27">
        <v>20536</v>
      </c>
      <c r="M38" s="26">
        <v>53.6159991645345</v>
      </c>
      <c r="N38" s="27">
        <v>88</v>
      </c>
      <c r="O38" s="26">
        <v>0.22975301550832999</v>
      </c>
      <c r="P38" s="28">
        <v>458</v>
      </c>
      <c r="Q38" s="29">
        <v>1.1957600125319801</v>
      </c>
      <c r="R38" s="34">
        <v>1151</v>
      </c>
      <c r="S38" s="29">
        <v>3.0050650096600702</v>
      </c>
      <c r="T38" s="25">
        <v>437</v>
      </c>
      <c r="U38" s="30">
        <v>1.14093258837659</v>
      </c>
      <c r="V38" s="31">
        <v>399</v>
      </c>
      <c r="W38" s="32">
        <v>100</v>
      </c>
    </row>
    <row r="39" spans="1:23" s="22" customFormat="1" ht="15" customHeight="1" x14ac:dyDescent="0.25">
      <c r="A39" s="21" t="s">
        <v>17</v>
      </c>
      <c r="B39" s="57" t="s">
        <v>51</v>
      </c>
      <c r="C39" s="47">
        <v>5008</v>
      </c>
      <c r="D39" s="59">
        <v>442</v>
      </c>
      <c r="E39" s="49">
        <v>8.8258785942492004</v>
      </c>
      <c r="F39" s="50">
        <v>104</v>
      </c>
      <c r="G39" s="49">
        <v>2.0766773162939298</v>
      </c>
      <c r="H39" s="51">
        <v>2804</v>
      </c>
      <c r="I39" s="49">
        <v>55.990415335463297</v>
      </c>
      <c r="J39" s="50">
        <v>115</v>
      </c>
      <c r="K39" s="49">
        <v>2.2963258785942502</v>
      </c>
      <c r="L39" s="51">
        <v>1464</v>
      </c>
      <c r="M39" s="49">
        <v>29.233226837060698</v>
      </c>
      <c r="N39" s="50">
        <v>11</v>
      </c>
      <c r="O39" s="49">
        <v>0.21964856230032001</v>
      </c>
      <c r="P39" s="58">
        <v>68</v>
      </c>
      <c r="Q39" s="53">
        <v>1.35782747603834</v>
      </c>
      <c r="R39" s="48">
        <v>378</v>
      </c>
      <c r="S39" s="53">
        <v>7.5479233226837099</v>
      </c>
      <c r="T39" s="48">
        <v>241</v>
      </c>
      <c r="U39" s="54">
        <v>4.8123003194888199</v>
      </c>
      <c r="V39" s="55">
        <v>138</v>
      </c>
      <c r="W39" s="56">
        <v>100</v>
      </c>
    </row>
    <row r="40" spans="1:23" s="22" customFormat="1" ht="15" customHeight="1" x14ac:dyDescent="0.25">
      <c r="A40" s="21" t="s">
        <v>17</v>
      </c>
      <c r="B40" s="23" t="s">
        <v>53</v>
      </c>
      <c r="C40" s="36">
        <v>50087</v>
      </c>
      <c r="D40" s="25">
        <v>206</v>
      </c>
      <c r="E40" s="26">
        <v>0.41128436520453998</v>
      </c>
      <c r="F40" s="27">
        <v>6617</v>
      </c>
      <c r="G40" s="26">
        <v>13.2110128376625</v>
      </c>
      <c r="H40" s="27">
        <v>8303</v>
      </c>
      <c r="I40" s="26">
        <v>16.577155748996699</v>
      </c>
      <c r="J40" s="33">
        <v>6058</v>
      </c>
      <c r="K40" s="26">
        <v>12.0949547786851</v>
      </c>
      <c r="L40" s="33">
        <v>28031</v>
      </c>
      <c r="M40" s="26">
        <v>55.964621558488197</v>
      </c>
      <c r="N40" s="27">
        <v>122</v>
      </c>
      <c r="O40" s="26">
        <v>0.24357617745123</v>
      </c>
      <c r="P40" s="28">
        <v>750</v>
      </c>
      <c r="Q40" s="29">
        <v>1.4973945335116901</v>
      </c>
      <c r="R40" s="34">
        <v>1865</v>
      </c>
      <c r="S40" s="29">
        <v>3.7235210733324</v>
      </c>
      <c r="T40" s="25">
        <v>578</v>
      </c>
      <c r="U40" s="30">
        <v>1.15399205382634</v>
      </c>
      <c r="V40" s="31">
        <v>993</v>
      </c>
      <c r="W40" s="32">
        <v>100</v>
      </c>
    </row>
    <row r="41" spans="1:23" s="22" customFormat="1" ht="15" customHeight="1" x14ac:dyDescent="0.25">
      <c r="A41" s="21" t="s">
        <v>17</v>
      </c>
      <c r="B41" s="57" t="s">
        <v>46</v>
      </c>
      <c r="C41" s="47">
        <v>45232</v>
      </c>
      <c r="D41" s="59">
        <v>421</v>
      </c>
      <c r="E41" s="49">
        <v>0.93075698620446001</v>
      </c>
      <c r="F41" s="50">
        <v>2063</v>
      </c>
      <c r="G41" s="49">
        <v>4.5609303148213698</v>
      </c>
      <c r="H41" s="50">
        <v>5629</v>
      </c>
      <c r="I41" s="49">
        <v>12.4447293951185</v>
      </c>
      <c r="J41" s="50">
        <v>9926</v>
      </c>
      <c r="K41" s="49">
        <v>21.9446409621507</v>
      </c>
      <c r="L41" s="51">
        <v>25389</v>
      </c>
      <c r="M41" s="49">
        <v>56.130615493455998</v>
      </c>
      <c r="N41" s="51">
        <v>58</v>
      </c>
      <c r="O41" s="49">
        <v>0.12822780332507999</v>
      </c>
      <c r="P41" s="52">
        <v>1746</v>
      </c>
      <c r="Q41" s="53">
        <v>3.8600990449239498</v>
      </c>
      <c r="R41" s="48">
        <v>1096</v>
      </c>
      <c r="S41" s="53">
        <v>2.4230633180049499</v>
      </c>
      <c r="T41" s="59">
        <v>555</v>
      </c>
      <c r="U41" s="54">
        <v>1.2270074283693</v>
      </c>
      <c r="V41" s="55">
        <v>565</v>
      </c>
      <c r="W41" s="56">
        <v>100</v>
      </c>
    </row>
    <row r="42" spans="1:23" s="22" customFormat="1" ht="15" customHeight="1" x14ac:dyDescent="0.25">
      <c r="A42" s="21" t="s">
        <v>17</v>
      </c>
      <c r="B42" s="23" t="s">
        <v>47</v>
      </c>
      <c r="C42" s="36">
        <v>1806</v>
      </c>
      <c r="D42" s="25">
        <v>38</v>
      </c>
      <c r="E42" s="26">
        <v>2.1040974529346599</v>
      </c>
      <c r="F42" s="27">
        <v>39</v>
      </c>
      <c r="G42" s="26">
        <v>2.1594684385382101</v>
      </c>
      <c r="H42" s="27">
        <v>49</v>
      </c>
      <c r="I42" s="26">
        <v>2.7131782945736398</v>
      </c>
      <c r="J42" s="33">
        <v>50</v>
      </c>
      <c r="K42" s="26">
        <v>2.76854928017719</v>
      </c>
      <c r="L42" s="33">
        <v>1612</v>
      </c>
      <c r="M42" s="26">
        <v>89.258028792912498</v>
      </c>
      <c r="N42" s="33">
        <v>3</v>
      </c>
      <c r="O42" s="26">
        <v>0.16611295681063001</v>
      </c>
      <c r="P42" s="28">
        <v>15</v>
      </c>
      <c r="Q42" s="29">
        <v>0.83056478405316003</v>
      </c>
      <c r="R42" s="34">
        <v>5</v>
      </c>
      <c r="S42" s="29">
        <v>0.27685492801771999</v>
      </c>
      <c r="T42" s="25">
        <v>7</v>
      </c>
      <c r="U42" s="30">
        <v>0.38759689922481</v>
      </c>
      <c r="V42" s="31">
        <v>125</v>
      </c>
      <c r="W42" s="32">
        <v>100</v>
      </c>
    </row>
    <row r="43" spans="1:23" s="22" customFormat="1" ht="15" customHeight="1" x14ac:dyDescent="0.25">
      <c r="A43" s="21" t="s">
        <v>17</v>
      </c>
      <c r="B43" s="57" t="s">
        <v>54</v>
      </c>
      <c r="C43" s="47">
        <v>40253</v>
      </c>
      <c r="D43" s="48">
        <v>40</v>
      </c>
      <c r="E43" s="49">
        <v>9.9371475417979999E-2</v>
      </c>
      <c r="F43" s="50">
        <v>1251</v>
      </c>
      <c r="G43" s="49">
        <v>3.1078428936973701</v>
      </c>
      <c r="H43" s="51">
        <v>1447</v>
      </c>
      <c r="I43" s="49">
        <v>3.5947631232454702</v>
      </c>
      <c r="J43" s="50">
        <v>5646</v>
      </c>
      <c r="K43" s="49">
        <v>14.0262837552481</v>
      </c>
      <c r="L43" s="50">
        <v>30258</v>
      </c>
      <c r="M43" s="49">
        <v>75.169552579932002</v>
      </c>
      <c r="N43" s="50">
        <v>36</v>
      </c>
      <c r="O43" s="49">
        <v>8.9434327876179998E-2</v>
      </c>
      <c r="P43" s="52">
        <v>1575</v>
      </c>
      <c r="Q43" s="53">
        <v>3.9127518445830098</v>
      </c>
      <c r="R43" s="59">
        <v>2343</v>
      </c>
      <c r="S43" s="53">
        <v>5.8206841726082503</v>
      </c>
      <c r="T43" s="59">
        <v>493</v>
      </c>
      <c r="U43" s="54">
        <v>1.22475343452662</v>
      </c>
      <c r="V43" s="55">
        <v>817</v>
      </c>
      <c r="W43" s="56">
        <v>100</v>
      </c>
    </row>
    <row r="44" spans="1:23" s="22" customFormat="1" ht="15" customHeight="1" x14ac:dyDescent="0.25">
      <c r="A44" s="21" t="s">
        <v>17</v>
      </c>
      <c r="B44" s="23" t="s">
        <v>55</v>
      </c>
      <c r="C44" s="24">
        <v>10531</v>
      </c>
      <c r="D44" s="25">
        <v>1339</v>
      </c>
      <c r="E44" s="26">
        <v>12.714841895356599</v>
      </c>
      <c r="F44" s="33">
        <v>458</v>
      </c>
      <c r="G44" s="26">
        <v>4.3490646662235299</v>
      </c>
      <c r="H44" s="27">
        <v>1327</v>
      </c>
      <c r="I44" s="26">
        <v>12.6008926027918</v>
      </c>
      <c r="J44" s="27">
        <v>711</v>
      </c>
      <c r="K44" s="26">
        <v>6.7514955844649096</v>
      </c>
      <c r="L44" s="27">
        <v>5879</v>
      </c>
      <c r="M44" s="26">
        <v>55.825657582375896</v>
      </c>
      <c r="N44" s="33">
        <v>34</v>
      </c>
      <c r="O44" s="26">
        <v>0.32285632893361998</v>
      </c>
      <c r="P44" s="35">
        <v>783</v>
      </c>
      <c r="Q44" s="29">
        <v>7.4351913398537697</v>
      </c>
      <c r="R44" s="34">
        <v>225</v>
      </c>
      <c r="S44" s="29">
        <v>2.1365492355901599</v>
      </c>
      <c r="T44" s="34">
        <v>116</v>
      </c>
      <c r="U44" s="30">
        <v>1.1015098281264799</v>
      </c>
      <c r="V44" s="31">
        <v>358</v>
      </c>
      <c r="W44" s="32">
        <v>100</v>
      </c>
    </row>
    <row r="45" spans="1:23" s="22" customFormat="1" ht="15" customHeight="1" x14ac:dyDescent="0.25">
      <c r="A45" s="21" t="s">
        <v>17</v>
      </c>
      <c r="B45" s="57" t="s">
        <v>56</v>
      </c>
      <c r="C45" s="47">
        <v>11102</v>
      </c>
      <c r="D45" s="59">
        <v>114</v>
      </c>
      <c r="E45" s="49">
        <v>1.02684201044857</v>
      </c>
      <c r="F45" s="50">
        <v>851</v>
      </c>
      <c r="G45" s="49">
        <v>7.6652855341380004</v>
      </c>
      <c r="H45" s="51">
        <v>1793</v>
      </c>
      <c r="I45" s="49">
        <v>16.1502431994235</v>
      </c>
      <c r="J45" s="50">
        <v>173</v>
      </c>
      <c r="K45" s="49">
        <v>1.5582777877859799</v>
      </c>
      <c r="L45" s="51">
        <v>7459</v>
      </c>
      <c r="M45" s="49">
        <v>67.186092595928699</v>
      </c>
      <c r="N45" s="50">
        <v>55</v>
      </c>
      <c r="O45" s="49">
        <v>0.49540623311115001</v>
      </c>
      <c r="P45" s="52">
        <v>657</v>
      </c>
      <c r="Q45" s="53">
        <v>5.9178526391641197</v>
      </c>
      <c r="R45" s="48">
        <v>252</v>
      </c>
      <c r="S45" s="53">
        <v>2.2698612862547298</v>
      </c>
      <c r="T45" s="59">
        <v>85</v>
      </c>
      <c r="U45" s="54">
        <v>0.76562781480814002</v>
      </c>
      <c r="V45" s="55">
        <v>233</v>
      </c>
      <c r="W45" s="56">
        <v>100</v>
      </c>
    </row>
    <row r="46" spans="1:23" s="22" customFormat="1" ht="15" customHeight="1" x14ac:dyDescent="0.25">
      <c r="A46" s="21" t="s">
        <v>17</v>
      </c>
      <c r="B46" s="23" t="s">
        <v>57</v>
      </c>
      <c r="C46" s="24">
        <v>46922</v>
      </c>
      <c r="D46" s="25">
        <v>64</v>
      </c>
      <c r="E46" s="26">
        <v>0.13639657303610001</v>
      </c>
      <c r="F46" s="27">
        <v>2658</v>
      </c>
      <c r="G46" s="26">
        <v>5.6647201739056303</v>
      </c>
      <c r="H46" s="27">
        <v>3059</v>
      </c>
      <c r="I46" s="26">
        <v>6.5193299518349601</v>
      </c>
      <c r="J46" s="27">
        <v>4657</v>
      </c>
      <c r="K46" s="26">
        <v>9.9249818848301494</v>
      </c>
      <c r="L46" s="33">
        <v>35430</v>
      </c>
      <c r="M46" s="26">
        <v>75.508290354204902</v>
      </c>
      <c r="N46" s="33">
        <v>44</v>
      </c>
      <c r="O46" s="26">
        <v>9.3772643962320004E-2</v>
      </c>
      <c r="P46" s="35">
        <v>1010</v>
      </c>
      <c r="Q46" s="29">
        <v>2.1525084182259899</v>
      </c>
      <c r="R46" s="25">
        <v>1532</v>
      </c>
      <c r="S46" s="29">
        <v>3.2649929670516999</v>
      </c>
      <c r="T46" s="25">
        <v>481</v>
      </c>
      <c r="U46" s="30">
        <v>1.02510549422446</v>
      </c>
      <c r="V46" s="31">
        <v>621</v>
      </c>
      <c r="W46" s="32">
        <v>100</v>
      </c>
    </row>
    <row r="47" spans="1:23" s="22" customFormat="1" ht="15" customHeight="1" x14ac:dyDescent="0.25">
      <c r="A47" s="21" t="s">
        <v>17</v>
      </c>
      <c r="B47" s="57" t="s">
        <v>58</v>
      </c>
      <c r="C47" s="60">
        <v>2999</v>
      </c>
      <c r="D47" s="48">
        <v>15</v>
      </c>
      <c r="E47" s="49">
        <v>0.50016672224074998</v>
      </c>
      <c r="F47" s="51">
        <v>137</v>
      </c>
      <c r="G47" s="49">
        <v>4.56818939646549</v>
      </c>
      <c r="H47" s="51">
        <v>759</v>
      </c>
      <c r="I47" s="49">
        <v>25.308436145381801</v>
      </c>
      <c r="J47" s="51">
        <v>262</v>
      </c>
      <c r="K47" s="49">
        <v>8.7362454151383808</v>
      </c>
      <c r="L47" s="51">
        <v>1746</v>
      </c>
      <c r="M47" s="49">
        <v>58.219406468823003</v>
      </c>
      <c r="N47" s="50">
        <v>4</v>
      </c>
      <c r="O47" s="49">
        <v>0.13337779259752999</v>
      </c>
      <c r="P47" s="52">
        <v>76</v>
      </c>
      <c r="Q47" s="53">
        <v>2.53417805935312</v>
      </c>
      <c r="R47" s="59">
        <v>67</v>
      </c>
      <c r="S47" s="53">
        <v>2.2340780260086701</v>
      </c>
      <c r="T47" s="48">
        <v>154</v>
      </c>
      <c r="U47" s="54">
        <v>5.1350450150049998</v>
      </c>
      <c r="V47" s="55">
        <v>52</v>
      </c>
      <c r="W47" s="56">
        <v>100</v>
      </c>
    </row>
    <row r="48" spans="1:23" s="22" customFormat="1" ht="15" customHeight="1" x14ac:dyDescent="0.25">
      <c r="A48" s="21" t="s">
        <v>17</v>
      </c>
      <c r="B48" s="23" t="s">
        <v>59</v>
      </c>
      <c r="C48" s="24">
        <v>23034</v>
      </c>
      <c r="D48" s="34">
        <v>59</v>
      </c>
      <c r="E48" s="26">
        <v>0.25614309281931003</v>
      </c>
      <c r="F48" s="27">
        <v>545</v>
      </c>
      <c r="G48" s="26">
        <v>2.3660675523139698</v>
      </c>
      <c r="H48" s="33">
        <v>1554</v>
      </c>
      <c r="I48" s="26">
        <v>6.7465485803594696</v>
      </c>
      <c r="J48" s="27">
        <v>6885</v>
      </c>
      <c r="K48" s="26">
        <v>29.890596509507699</v>
      </c>
      <c r="L48" s="27">
        <v>13274</v>
      </c>
      <c r="M48" s="26">
        <v>57.627854475992002</v>
      </c>
      <c r="N48" s="33">
        <v>34</v>
      </c>
      <c r="O48" s="26">
        <v>0.14760788399756999</v>
      </c>
      <c r="P48" s="35">
        <v>683</v>
      </c>
      <c r="Q48" s="29">
        <v>2.9651819050099899</v>
      </c>
      <c r="R48" s="34">
        <v>815</v>
      </c>
      <c r="S48" s="29">
        <v>3.53824780758878</v>
      </c>
      <c r="T48" s="34">
        <v>845</v>
      </c>
      <c r="U48" s="30">
        <v>3.6684900581748701</v>
      </c>
      <c r="V48" s="31">
        <v>234</v>
      </c>
      <c r="W48" s="32">
        <v>100</v>
      </c>
    </row>
    <row r="49" spans="1:23" s="22" customFormat="1" ht="15" customHeight="1" x14ac:dyDescent="0.25">
      <c r="A49" s="21" t="s">
        <v>17</v>
      </c>
      <c r="B49" s="57" t="s">
        <v>60</v>
      </c>
      <c r="C49" s="60">
        <v>2330</v>
      </c>
      <c r="D49" s="48">
        <v>73</v>
      </c>
      <c r="E49" s="49">
        <v>3.1330472103004299</v>
      </c>
      <c r="F49" s="50">
        <v>52</v>
      </c>
      <c r="G49" s="49">
        <v>2.2317596566523599</v>
      </c>
      <c r="H49" s="50">
        <v>79</v>
      </c>
      <c r="I49" s="49">
        <v>3.3905579399141601</v>
      </c>
      <c r="J49" s="50">
        <v>49</v>
      </c>
      <c r="K49" s="49">
        <v>2.1030042918454899</v>
      </c>
      <c r="L49" s="51">
        <v>2045</v>
      </c>
      <c r="M49" s="49">
        <v>87.768240343347699</v>
      </c>
      <c r="N49" s="51">
        <v>0</v>
      </c>
      <c r="O49" s="49">
        <v>0</v>
      </c>
      <c r="P49" s="52">
        <v>32</v>
      </c>
      <c r="Q49" s="53">
        <v>1.3733905579399099</v>
      </c>
      <c r="R49" s="59">
        <v>13</v>
      </c>
      <c r="S49" s="53">
        <v>0.55793991416308997</v>
      </c>
      <c r="T49" s="59">
        <v>5</v>
      </c>
      <c r="U49" s="54">
        <v>0.21459227467811001</v>
      </c>
      <c r="V49" s="55">
        <v>125</v>
      </c>
      <c r="W49" s="56">
        <v>100</v>
      </c>
    </row>
    <row r="50" spans="1:23" s="22" customFormat="1" ht="15" customHeight="1" x14ac:dyDescent="0.25">
      <c r="A50" s="21" t="s">
        <v>17</v>
      </c>
      <c r="B50" s="23" t="s">
        <v>61</v>
      </c>
      <c r="C50" s="24">
        <v>16956</v>
      </c>
      <c r="D50" s="25">
        <v>19</v>
      </c>
      <c r="E50" s="26">
        <v>0.11205472988912001</v>
      </c>
      <c r="F50" s="27">
        <v>606</v>
      </c>
      <c r="G50" s="26">
        <v>3.5739561217268201</v>
      </c>
      <c r="H50" s="33">
        <v>1165</v>
      </c>
      <c r="I50" s="26">
        <v>6.8707242274121301</v>
      </c>
      <c r="J50" s="27">
        <v>2590</v>
      </c>
      <c r="K50" s="26">
        <v>15.2748289690965</v>
      </c>
      <c r="L50" s="27">
        <v>12220</v>
      </c>
      <c r="M50" s="26">
        <v>72.068884170795002</v>
      </c>
      <c r="N50" s="33">
        <v>19</v>
      </c>
      <c r="O50" s="26">
        <v>0.11205472988912001</v>
      </c>
      <c r="P50" s="35">
        <v>337</v>
      </c>
      <c r="Q50" s="29">
        <v>1.9874970511913199</v>
      </c>
      <c r="R50" s="25">
        <v>403</v>
      </c>
      <c r="S50" s="29">
        <v>2.3767397971219602</v>
      </c>
      <c r="T50" s="25">
        <v>528</v>
      </c>
      <c r="U50" s="30">
        <v>3.1139419674451498</v>
      </c>
      <c r="V50" s="31">
        <v>281</v>
      </c>
      <c r="W50" s="32">
        <v>100</v>
      </c>
    </row>
    <row r="51" spans="1:23" s="22" customFormat="1" ht="15" customHeight="1" x14ac:dyDescent="0.25">
      <c r="A51" s="21" t="s">
        <v>17</v>
      </c>
      <c r="B51" s="57" t="s">
        <v>62</v>
      </c>
      <c r="C51" s="47">
        <v>129067</v>
      </c>
      <c r="D51" s="48">
        <v>393</v>
      </c>
      <c r="E51" s="49">
        <v>0.30449301525563999</v>
      </c>
      <c r="F51" s="51">
        <v>8383</v>
      </c>
      <c r="G51" s="49">
        <v>6.4950762007329503</v>
      </c>
      <c r="H51" s="50">
        <v>62814</v>
      </c>
      <c r="I51" s="49">
        <v>48.667746209333203</v>
      </c>
      <c r="J51" s="50">
        <v>13911</v>
      </c>
      <c r="K51" s="49">
        <v>10.7781229903848</v>
      </c>
      <c r="L51" s="50">
        <v>40650</v>
      </c>
      <c r="M51" s="49">
        <v>31.495269898579799</v>
      </c>
      <c r="N51" s="51">
        <v>164</v>
      </c>
      <c r="O51" s="49">
        <v>0.12706578753671</v>
      </c>
      <c r="P51" s="52">
        <v>2752</v>
      </c>
      <c r="Q51" s="53">
        <v>2.13222589817692</v>
      </c>
      <c r="R51" s="48">
        <v>2939</v>
      </c>
      <c r="S51" s="53">
        <v>2.27711188762426</v>
      </c>
      <c r="T51" s="48">
        <v>5955</v>
      </c>
      <c r="U51" s="54">
        <v>4.6138827120797696</v>
      </c>
      <c r="V51" s="55">
        <v>1701</v>
      </c>
      <c r="W51" s="56">
        <v>100</v>
      </c>
    </row>
    <row r="52" spans="1:23" s="22" customFormat="1" ht="15" customHeight="1" x14ac:dyDescent="0.25">
      <c r="A52" s="21" t="s">
        <v>17</v>
      </c>
      <c r="B52" s="23" t="s">
        <v>63</v>
      </c>
      <c r="C52" s="24">
        <v>7885</v>
      </c>
      <c r="D52" s="34">
        <v>60</v>
      </c>
      <c r="E52" s="26">
        <v>0.76093849080533005</v>
      </c>
      <c r="F52" s="27">
        <v>245</v>
      </c>
      <c r="G52" s="26">
        <v>3.1071655041217499</v>
      </c>
      <c r="H52" s="33">
        <v>1130</v>
      </c>
      <c r="I52" s="26">
        <v>14.3310082435003</v>
      </c>
      <c r="J52" s="33">
        <v>93</v>
      </c>
      <c r="K52" s="26">
        <v>1.1794546607482601</v>
      </c>
      <c r="L52" s="27">
        <v>6084</v>
      </c>
      <c r="M52" s="26">
        <v>77.159162967660095</v>
      </c>
      <c r="N52" s="33">
        <v>114</v>
      </c>
      <c r="O52" s="26">
        <v>1.44578313253012</v>
      </c>
      <c r="P52" s="28">
        <v>159</v>
      </c>
      <c r="Q52" s="29">
        <v>2.01648700063412</v>
      </c>
      <c r="R52" s="25">
        <v>131</v>
      </c>
      <c r="S52" s="29">
        <v>1.66138237159163</v>
      </c>
      <c r="T52" s="25">
        <v>196</v>
      </c>
      <c r="U52" s="30">
        <v>2.4857324032974</v>
      </c>
      <c r="V52" s="31">
        <v>138</v>
      </c>
      <c r="W52" s="32">
        <v>100</v>
      </c>
    </row>
    <row r="53" spans="1:23" s="22" customFormat="1" ht="15" customHeight="1" x14ac:dyDescent="0.25">
      <c r="A53" s="21" t="s">
        <v>17</v>
      </c>
      <c r="B53" s="57" t="s">
        <v>64</v>
      </c>
      <c r="C53" s="60">
        <v>1721</v>
      </c>
      <c r="D53" s="59">
        <v>14</v>
      </c>
      <c r="E53" s="49">
        <v>0.81348053457292002</v>
      </c>
      <c r="F53" s="50">
        <v>54</v>
      </c>
      <c r="G53" s="49">
        <v>3.1377106333526998</v>
      </c>
      <c r="H53" s="51">
        <v>24</v>
      </c>
      <c r="I53" s="49">
        <v>1.39453805926787</v>
      </c>
      <c r="J53" s="50">
        <v>21</v>
      </c>
      <c r="K53" s="49">
        <v>1.2202208018593801</v>
      </c>
      <c r="L53" s="51">
        <v>1586</v>
      </c>
      <c r="M53" s="49">
        <v>92.155723416618301</v>
      </c>
      <c r="N53" s="51">
        <v>0</v>
      </c>
      <c r="O53" s="49">
        <v>0</v>
      </c>
      <c r="P53" s="52">
        <v>22</v>
      </c>
      <c r="Q53" s="53">
        <v>1.27832655432888</v>
      </c>
      <c r="R53" s="59">
        <v>33</v>
      </c>
      <c r="S53" s="53">
        <v>1.91748983149332</v>
      </c>
      <c r="T53" s="48">
        <v>3</v>
      </c>
      <c r="U53" s="54">
        <v>0.17431725740848</v>
      </c>
      <c r="V53" s="55">
        <v>55</v>
      </c>
      <c r="W53" s="56">
        <v>100</v>
      </c>
    </row>
    <row r="54" spans="1:23" s="22" customFormat="1" ht="15" customHeight="1" x14ac:dyDescent="0.25">
      <c r="A54" s="21" t="s">
        <v>17</v>
      </c>
      <c r="B54" s="23" t="s">
        <v>65</v>
      </c>
      <c r="C54" s="24">
        <v>42914</v>
      </c>
      <c r="D54" s="34">
        <v>125</v>
      </c>
      <c r="E54" s="26">
        <v>0.29128023488838001</v>
      </c>
      <c r="F54" s="27">
        <v>5114</v>
      </c>
      <c r="G54" s="37">
        <v>11.9168569697535</v>
      </c>
      <c r="H54" s="33">
        <v>4445</v>
      </c>
      <c r="I54" s="37">
        <v>10.3579251526308</v>
      </c>
      <c r="J54" s="27">
        <v>6935</v>
      </c>
      <c r="K54" s="26">
        <v>16.160227431607399</v>
      </c>
      <c r="L54" s="27">
        <v>23882</v>
      </c>
      <c r="M54" s="26">
        <v>55.650836556834598</v>
      </c>
      <c r="N54" s="27">
        <v>95</v>
      </c>
      <c r="O54" s="26">
        <v>0.22137297851516999</v>
      </c>
      <c r="P54" s="35">
        <v>2318</v>
      </c>
      <c r="Q54" s="29">
        <v>5.4015006757701496</v>
      </c>
      <c r="R54" s="25">
        <v>1073</v>
      </c>
      <c r="S54" s="29">
        <v>2.50034953628187</v>
      </c>
      <c r="T54" s="34">
        <v>428</v>
      </c>
      <c r="U54" s="30">
        <v>0.99734352425782002</v>
      </c>
      <c r="V54" s="31">
        <v>338</v>
      </c>
      <c r="W54" s="32">
        <v>100</v>
      </c>
    </row>
    <row r="55" spans="1:23" s="22" customFormat="1" ht="15" customHeight="1" x14ac:dyDescent="0.25">
      <c r="A55" s="21" t="s">
        <v>17</v>
      </c>
      <c r="B55" s="57" t="s">
        <v>66</v>
      </c>
      <c r="C55" s="47">
        <v>21684</v>
      </c>
      <c r="D55" s="48">
        <v>150</v>
      </c>
      <c r="E55" s="49">
        <v>0.69175428887658996</v>
      </c>
      <c r="F55" s="50">
        <v>2877</v>
      </c>
      <c r="G55" s="49">
        <v>13.267847260652999</v>
      </c>
      <c r="H55" s="51">
        <v>3566</v>
      </c>
      <c r="I55" s="49">
        <v>16.445305294226198</v>
      </c>
      <c r="J55" s="51">
        <v>1001</v>
      </c>
      <c r="K55" s="49">
        <v>4.6163069544364497</v>
      </c>
      <c r="L55" s="50">
        <v>12271</v>
      </c>
      <c r="M55" s="49">
        <v>56.590112525364297</v>
      </c>
      <c r="N55" s="50">
        <v>237</v>
      </c>
      <c r="O55" s="49">
        <v>1.09297177642501</v>
      </c>
      <c r="P55" s="58">
        <v>1582</v>
      </c>
      <c r="Q55" s="53">
        <v>7.2957019000184502</v>
      </c>
      <c r="R55" s="48">
        <v>255</v>
      </c>
      <c r="S55" s="53">
        <v>1.17598229109021</v>
      </c>
      <c r="T55" s="59">
        <v>689</v>
      </c>
      <c r="U55" s="54">
        <v>3.1774580335731399</v>
      </c>
      <c r="V55" s="55">
        <v>351</v>
      </c>
      <c r="W55" s="56">
        <v>100</v>
      </c>
    </row>
    <row r="56" spans="1:23" s="22" customFormat="1" ht="15" customHeight="1" x14ac:dyDescent="0.25">
      <c r="A56" s="21" t="s">
        <v>17</v>
      </c>
      <c r="B56" s="23" t="s">
        <v>67</v>
      </c>
      <c r="C56" s="24">
        <v>6233</v>
      </c>
      <c r="D56" s="25">
        <v>7</v>
      </c>
      <c r="E56" s="26">
        <v>0.11230547088080001</v>
      </c>
      <c r="F56" s="27">
        <v>81</v>
      </c>
      <c r="G56" s="26">
        <v>1.2995347344777799</v>
      </c>
      <c r="H56" s="27">
        <v>81</v>
      </c>
      <c r="I56" s="26">
        <v>1.2995347344777799</v>
      </c>
      <c r="J56" s="33">
        <v>287</v>
      </c>
      <c r="K56" s="26">
        <v>4.60452430611263</v>
      </c>
      <c r="L56" s="27">
        <v>5665</v>
      </c>
      <c r="M56" s="26">
        <v>90.887213219958298</v>
      </c>
      <c r="N56" s="33">
        <v>1</v>
      </c>
      <c r="O56" s="26" t="s">
        <v>75</v>
      </c>
      <c r="P56" s="28">
        <v>111</v>
      </c>
      <c r="Q56" s="29">
        <v>1.7808438953954799</v>
      </c>
      <c r="R56" s="34">
        <v>362</v>
      </c>
      <c r="S56" s="29">
        <v>5.8077972084068703</v>
      </c>
      <c r="T56" s="34">
        <v>30</v>
      </c>
      <c r="U56" s="30">
        <v>0.48130916091769999</v>
      </c>
      <c r="V56" s="31">
        <v>125</v>
      </c>
      <c r="W56" s="32">
        <v>100</v>
      </c>
    </row>
    <row r="57" spans="1:23" s="22" customFormat="1" ht="15" customHeight="1" x14ac:dyDescent="0.25">
      <c r="A57" s="21" t="s">
        <v>17</v>
      </c>
      <c r="B57" s="57" t="s">
        <v>68</v>
      </c>
      <c r="C57" s="47">
        <v>25474</v>
      </c>
      <c r="D57" s="48">
        <v>132</v>
      </c>
      <c r="E57" s="49">
        <v>0.51817539451990002</v>
      </c>
      <c r="F57" s="51">
        <v>1342</v>
      </c>
      <c r="G57" s="49">
        <v>5.26811651095234</v>
      </c>
      <c r="H57" s="50">
        <v>2272</v>
      </c>
      <c r="I57" s="49">
        <v>8.9188976996153002</v>
      </c>
      <c r="J57" s="50">
        <v>1362</v>
      </c>
      <c r="K57" s="49">
        <v>5.3466279343644496</v>
      </c>
      <c r="L57" s="50">
        <v>19646</v>
      </c>
      <c r="M57" s="49">
        <v>77.121771217712194</v>
      </c>
      <c r="N57" s="50">
        <v>20</v>
      </c>
      <c r="O57" s="49">
        <v>7.8511423412109996E-2</v>
      </c>
      <c r="P57" s="58">
        <v>700</v>
      </c>
      <c r="Q57" s="53">
        <v>2.7478998194237301</v>
      </c>
      <c r="R57" s="59">
        <v>924</v>
      </c>
      <c r="S57" s="53">
        <v>3.62722776163932</v>
      </c>
      <c r="T57" s="59">
        <v>417</v>
      </c>
      <c r="U57" s="54">
        <v>1.6369631781424201</v>
      </c>
      <c r="V57" s="55">
        <v>453</v>
      </c>
      <c r="W57" s="56">
        <v>100</v>
      </c>
    </row>
    <row r="58" spans="1:23" s="22" customFormat="1" ht="15" customHeight="1" x14ac:dyDescent="0.25">
      <c r="A58" s="21" t="s">
        <v>17</v>
      </c>
      <c r="B58" s="23" t="s">
        <v>69</v>
      </c>
      <c r="C58" s="36">
        <v>2189</v>
      </c>
      <c r="D58" s="34">
        <v>23</v>
      </c>
      <c r="E58" s="26">
        <v>1.0507080858839699</v>
      </c>
      <c r="F58" s="27">
        <v>28</v>
      </c>
      <c r="G58" s="26">
        <v>1.27912288716309</v>
      </c>
      <c r="H58" s="33">
        <v>246</v>
      </c>
      <c r="I58" s="26">
        <v>11.2380082229328</v>
      </c>
      <c r="J58" s="27">
        <v>26</v>
      </c>
      <c r="K58" s="26">
        <v>1.18775696665144</v>
      </c>
      <c r="L58" s="27">
        <v>1813</v>
      </c>
      <c r="M58" s="26">
        <v>82.823206943810007</v>
      </c>
      <c r="N58" s="27">
        <v>5</v>
      </c>
      <c r="O58" s="26">
        <v>0.22841480127912001</v>
      </c>
      <c r="P58" s="35">
        <v>48</v>
      </c>
      <c r="Q58" s="29">
        <v>2.1927820922795802</v>
      </c>
      <c r="R58" s="25">
        <v>23</v>
      </c>
      <c r="S58" s="29">
        <v>1.0507080858839699</v>
      </c>
      <c r="T58" s="25">
        <v>14</v>
      </c>
      <c r="U58" s="30">
        <v>0.63956144358153999</v>
      </c>
      <c r="V58" s="31">
        <v>65</v>
      </c>
      <c r="W58" s="32">
        <v>100</v>
      </c>
    </row>
    <row r="59" spans="1:23" s="22" customFormat="1" ht="15" customHeight="1" thickBot="1" x14ac:dyDescent="0.3">
      <c r="A59" s="21" t="s">
        <v>17</v>
      </c>
      <c r="B59" s="62" t="s">
        <v>71</v>
      </c>
      <c r="C59" s="63">
        <v>3019</v>
      </c>
      <c r="D59" s="64">
        <v>1</v>
      </c>
      <c r="E59" s="65" t="s">
        <v>75</v>
      </c>
      <c r="F59" s="66">
        <v>0</v>
      </c>
      <c r="G59" s="65">
        <v>0</v>
      </c>
      <c r="H59" s="67">
        <v>3013</v>
      </c>
      <c r="I59" s="65">
        <v>99.801258694932102</v>
      </c>
      <c r="J59" s="66">
        <v>0</v>
      </c>
      <c r="K59" s="65">
        <v>0</v>
      </c>
      <c r="L59" s="66">
        <v>5</v>
      </c>
      <c r="M59" s="65">
        <v>0.16561775422325001</v>
      </c>
      <c r="N59" s="66">
        <v>0</v>
      </c>
      <c r="O59" s="65">
        <v>0</v>
      </c>
      <c r="P59" s="68">
        <v>0</v>
      </c>
      <c r="Q59" s="69">
        <v>0</v>
      </c>
      <c r="R59" s="70">
        <v>244</v>
      </c>
      <c r="S59" s="69">
        <v>8.0821464060947292</v>
      </c>
      <c r="T59" s="70">
        <v>3</v>
      </c>
      <c r="U59" s="71">
        <v>9.9370652533949999E-2</v>
      </c>
      <c r="V59" s="72">
        <v>140</v>
      </c>
      <c r="W59" s="73">
        <v>100</v>
      </c>
    </row>
    <row r="60" spans="1:23" s="39" customFormat="1" ht="15" customHeight="1" x14ac:dyDescent="0.25">
      <c r="A60" s="41"/>
      <c r="B60" s="45" t="s">
        <v>74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43"/>
      <c r="U60" s="44"/>
      <c r="V60" s="38"/>
      <c r="W60" s="38"/>
    </row>
    <row r="61" spans="1:23" s="39" customFormat="1" ht="15" customHeight="1" x14ac:dyDescent="0.25">
      <c r="A61" s="41"/>
      <c r="B61" s="42" t="str">
        <f>CONCATENATE("NOTE: Table reads (for 50 states, District of Columbia, and Puerto Rico totals):  Of all ",IF(ISTEXT(C7),LEFT(C7,3),TEXT(C7,"#,##0"))," public school female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50 states, District of Columbia, and Puerto Rico totals):  Of all 1,210,442 public school female students enrolled in advanced mathematics, 7,361 (0.6%) were American Indian or Alaska Native, and 37,118 (3.1%) were students with disabilities served under the Individuals with Disabilities Education Act (IDEA).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43"/>
      <c r="W61" s="44"/>
    </row>
    <row r="62" spans="1:23" s="39" customFormat="1" ht="14.15" customHeight="1" x14ac:dyDescent="0.25">
      <c r="B62" s="74" t="s">
        <v>73</v>
      </c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</row>
    <row r="63" spans="1:23" s="39" customFormat="1" ht="15" customHeight="1" x14ac:dyDescent="0.25">
      <c r="A63" s="41"/>
      <c r="B63" s="74" t="s">
        <v>72</v>
      </c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</row>
    <row r="64" spans="1:23" s="39" customFormat="1" ht="15" customHeight="1" x14ac:dyDescent="0.25">
      <c r="A64" s="4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43"/>
      <c r="U64" s="44"/>
      <c r="V64" s="38"/>
      <c r="W64" s="38"/>
    </row>
    <row r="65" spans="1:23" s="39" customFormat="1" ht="15" customHeight="1" x14ac:dyDescent="0.25">
      <c r="A65" s="4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43"/>
      <c r="U65" s="44"/>
      <c r="V65" s="38"/>
      <c r="W65" s="38"/>
    </row>
  </sheetData>
  <sortState xmlns:xlrd2="http://schemas.microsoft.com/office/spreadsheetml/2017/richdata2" ref="B8:W59">
    <sortCondition ref="B8:B59"/>
  </sortState>
  <mergeCells count="16">
    <mergeCell ref="B63:W63"/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62:W62"/>
  </mergeCells>
  <phoneticPr fontId="20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Total</vt:lpstr>
      <vt:lpstr>Male</vt:lpstr>
      <vt:lpstr>Female</vt:lpstr>
      <vt:lpstr>Female!Print_Area</vt:lpstr>
      <vt:lpstr>Male!Print_Area</vt:lpstr>
      <vt:lpstr>Total!Print_Area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Sable, Jennifer</cp:lastModifiedBy>
  <cp:lastPrinted>2015-09-09T00:33:04Z</cp:lastPrinted>
  <dcterms:created xsi:type="dcterms:W3CDTF">2014-03-02T22:16:30Z</dcterms:created>
  <dcterms:modified xsi:type="dcterms:W3CDTF">2021-01-29T14:25:05Z</dcterms:modified>
  <cp:category/>
</cp:coreProperties>
</file>