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autoCompressPictures="0"/>
  <mc:AlternateContent xmlns:mc="http://schemas.openxmlformats.org/markup-compatibility/2006">
    <mc:Choice Requires="x15">
      <x15ac:absPath xmlns:x15ac="http://schemas.microsoft.com/office/spreadsheetml/2010/11/ac" url="\\dc2fs\dc2work\Common Core of Data\CCD Improvement &amp; Ad Hoc Research Projects\CRDC 2017-18 State and National Estimates\Filled Tables\Discipline and Harassment\"/>
    </mc:Choice>
  </mc:AlternateContent>
  <xr:revisionPtr revIDLastSave="0" documentId="13_ncr:1_{C820F8E2-BD9A-4E5F-B296-AB2347269EBC}" xr6:coauthVersionLast="45" xr6:coauthVersionMax="45" xr10:uidLastSave="{00000000-0000-0000-0000-000000000000}"/>
  <bookViews>
    <workbookView xWindow="-110" yWindow="-110" windowWidth="19420" windowHeight="10420" tabRatio="691" xr2:uid="{00000000-000D-0000-FFFF-FFFF00000000}"/>
  </bookViews>
  <sheets>
    <sheet name="Total" sheetId="56" r:id="rId1"/>
  </sheets>
  <definedNames>
    <definedName name="_S351">#REF!</definedName>
    <definedName name="_S352">#REF!</definedName>
    <definedName name="_S353">#REF!</definedName>
    <definedName name="_S3534">#REF!</definedName>
    <definedName name="_S354">#REF!</definedName>
    <definedName name="_S355">#REF!</definedName>
    <definedName name="_S3556">#REF!</definedName>
    <definedName name="_S356">#REF!</definedName>
    <definedName name="_S357">#REF!</definedName>
    <definedName name="_S358">#REF!</definedName>
    <definedName name="_S359">#REF!</definedName>
    <definedName name="Enroll_Summary">#REF!</definedName>
    <definedName name="Enroll_Summary_1">#REF!</definedName>
    <definedName name="Enroll_Summary_2">#REF!</definedName>
    <definedName name="Enroll_Summary_3">#REF!</definedName>
    <definedName name="Enroll_Summary_34">#REF!</definedName>
    <definedName name="Enroll_Summary_34_56">#REF!</definedName>
    <definedName name="Enroll_Summary_4">#REF!</definedName>
    <definedName name="Enroll_Summary_5">#REF!</definedName>
    <definedName name="Enroll_Summary_56">#REF!</definedName>
    <definedName name="Enroll_Summary_6">#REF!</definedName>
    <definedName name="Enroll_Summary_7">#REF!</definedName>
    <definedName name="Enroll_Summary_8">#REF!</definedName>
    <definedName name="Enroll_Summary_9">#REF!</definedName>
    <definedName name="Exc_Schools_34_56">#REF!</definedName>
    <definedName name="Exc_Summary_34_56">#REF!</definedName>
    <definedName name="Excluded_Schools">#REF!</definedName>
    <definedName name="Excluded_Summary">#REF!</definedName>
    <definedName name="Incompletes">#REF!</definedName>
    <definedName name="Incompletes_0035">#REF!</definedName>
    <definedName name="Incompletes_0036">#REF!</definedName>
    <definedName name="Incompletes_LEA_0035">#REF!</definedName>
    <definedName name="Incompletes_LEA_0036">#REF!</definedName>
    <definedName name="S351_F">#REF!</definedName>
    <definedName name="S351_M">#REF!</definedName>
    <definedName name="S351_T">#REF!</definedName>
    <definedName name="S352_F">#REF!</definedName>
    <definedName name="S352_M">#REF!</definedName>
    <definedName name="S352_T">#REF!</definedName>
    <definedName name="S353_F">#REF!</definedName>
    <definedName name="S353_M">#REF!</definedName>
    <definedName name="S353_T">#REF!</definedName>
    <definedName name="S3534_F">#REF!</definedName>
    <definedName name="S3534_M">#REF!</definedName>
    <definedName name="S3534_T">#REF!</definedName>
    <definedName name="S354_F">#REF!</definedName>
    <definedName name="S354_M">#REF!</definedName>
    <definedName name="S354_T">#REF!</definedName>
    <definedName name="S355_F">#REF!</definedName>
    <definedName name="S355_M">#REF!</definedName>
    <definedName name="S355_T">#REF!</definedName>
    <definedName name="S3556_F">#REF!</definedName>
    <definedName name="S3556_M">#REF!</definedName>
    <definedName name="S3556_T">#REF!</definedName>
    <definedName name="S356_F">#REF!</definedName>
    <definedName name="S356_M">#REF!</definedName>
    <definedName name="S356_T">#REF!</definedName>
    <definedName name="S357_F">#REF!</definedName>
    <definedName name="S357_M">#REF!</definedName>
    <definedName name="S357_T">#REF!</definedName>
    <definedName name="S358_F">#REF!</definedName>
    <definedName name="S358_M">#REF!</definedName>
    <definedName name="S358_T">#REF!</definedName>
    <definedName name="S359_F">#REF!</definedName>
    <definedName name="S359_M">#REF!</definedName>
    <definedName name="S359_T">#REF!</definedName>
    <definedName name="SCH_351_Female">#REF!</definedName>
    <definedName name="SCH_351_Male">#REF!</definedName>
    <definedName name="SCH_351_Total">#REF!</definedName>
    <definedName name="SCH_352_Female">#REF!</definedName>
    <definedName name="SCH_352_Male">#REF!</definedName>
    <definedName name="SCH_352_Total">#REF!</definedName>
    <definedName name="SCH_353_Female">#REF!</definedName>
    <definedName name="SCH_353_Male">#REF!</definedName>
    <definedName name="SCH_353_Total">#REF!</definedName>
    <definedName name="SCH_3534_Female">#REF!</definedName>
    <definedName name="SCH_3534_Male">#REF!</definedName>
    <definedName name="SCH_3534_Total">#REF!</definedName>
    <definedName name="SCH_354_Female">#REF!</definedName>
    <definedName name="SCH_354_Male">#REF!</definedName>
    <definedName name="SCH_354_Total">#REF!</definedName>
    <definedName name="SCH_355_Female">#REF!</definedName>
    <definedName name="SCH_355_Male">#REF!</definedName>
    <definedName name="SCH_355_Total">#REF!</definedName>
    <definedName name="SCH_3556_Female">#REF!</definedName>
    <definedName name="SCH_3556_Male">#REF!</definedName>
    <definedName name="SCH_3556_Total">#REF!</definedName>
    <definedName name="SCH_356_Female">#REF!</definedName>
    <definedName name="SCH_356_Male">#REF!</definedName>
    <definedName name="SCH_356_Total">#REF!</definedName>
    <definedName name="SCH_357_Female">#REF!</definedName>
    <definedName name="SCH_357_Male">#REF!</definedName>
    <definedName name="SCH_357_Total">#REF!</definedName>
    <definedName name="SCH_358_Female">#REF!</definedName>
    <definedName name="SCH_358_Male">#REF!</definedName>
    <definedName name="SCH_358_Total">#REF!</definedName>
    <definedName name="SCH_359_Female">#REF!</definedName>
    <definedName name="SCH_359_Male">#REF!</definedName>
    <definedName name="SCH_359_Total">#REF!</definedName>
    <definedName name="SCH_361_Female">#REF!</definedName>
    <definedName name="SCH_361_Male">#REF!</definedName>
    <definedName name="SCH_361_Total">Total!$A$6:$P$59</definedName>
    <definedName name="SCH_362_Female">#REF!</definedName>
    <definedName name="SCH_362_Male">#REF!</definedName>
    <definedName name="SCH_362_Total">#REF!</definedName>
    <definedName name="SCH_363_Female">#REF!</definedName>
    <definedName name="SCH_363_Male">#REF!</definedName>
    <definedName name="SCH_363_Total">#REF!</definedName>
    <definedName name="SCH_3634_Female">#REF!</definedName>
    <definedName name="SCH_3634_Male">#REF!</definedName>
    <definedName name="SCH_3634_Total">#REF!</definedName>
    <definedName name="SCH_364_Female">#REF!</definedName>
    <definedName name="SCH_364_Male">#REF!</definedName>
    <definedName name="SCH_364_Total">#REF!</definedName>
    <definedName name="SCH_365_Female">#REF!</definedName>
    <definedName name="SCH_365_Male">#REF!</definedName>
    <definedName name="SCH_365_Total">#REF!</definedName>
    <definedName name="SCH_3656_Female">#REF!</definedName>
    <definedName name="SCH_3656_Male">#REF!</definedName>
    <definedName name="SCH_3656_Total">#REF!</definedName>
    <definedName name="SCH_366_Female">#REF!</definedName>
    <definedName name="SCH_366_Male">#REF!</definedName>
    <definedName name="SCH_366_Total">#REF!</definedName>
    <definedName name="SCH_367_Female">#REF!</definedName>
    <definedName name="SCH_367_Male">#REF!</definedName>
    <definedName name="SCH_367_Total">#REF!</definedName>
    <definedName name="SCH_368_Female">#REF!</definedName>
    <definedName name="SCH_368_Male">#REF!</definedName>
    <definedName name="SCH_368_Total">#REF!</definedName>
    <definedName name="SCH_369_Female">#REF!</definedName>
    <definedName name="SCH_369_Male">#REF!</definedName>
    <definedName name="SCH_369_Tota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1" i="56" l="1"/>
  <c r="B2" i="56" l="1"/>
  <c r="N69" i="56" l="1"/>
  <c r="M69" i="56"/>
  <c r="L69" i="56"/>
  <c r="K69" i="56"/>
  <c r="J69" i="56"/>
  <c r="I69" i="56"/>
  <c r="N65" i="56"/>
  <c r="M65" i="56"/>
  <c r="L65" i="56"/>
  <c r="K65" i="56"/>
  <c r="J65" i="56"/>
  <c r="I65" i="56"/>
  <c r="H69" i="56"/>
  <c r="G69" i="56"/>
  <c r="H65" i="56"/>
  <c r="G65" i="56"/>
  <c r="F69" i="56"/>
  <c r="E69" i="56"/>
  <c r="F65" i="56"/>
  <c r="E65" i="56"/>
  <c r="D69" i="56"/>
  <c r="D65" i="56"/>
  <c r="C69" i="56" l="1"/>
  <c r="C65" i="56" l="1"/>
</calcChain>
</file>

<file path=xl/sharedStrings.xml><?xml version="1.0" encoding="utf-8"?>
<sst xmlns="http://schemas.openxmlformats.org/spreadsheetml/2006/main" count="123" uniqueCount="72">
  <si>
    <t>State</t>
  </si>
  <si>
    <t>Corporal punishment</t>
  </si>
  <si>
    <t xml:space="preserve">Percent of Schools Reporting </t>
  </si>
  <si>
    <t>Alaska</t>
  </si>
  <si>
    <t>Alabama</t>
  </si>
  <si>
    <t>Arkansas</t>
  </si>
  <si>
    <t>Arizona</t>
  </si>
  <si>
    <t>California</t>
  </si>
  <si>
    <t>Colorado</t>
  </si>
  <si>
    <t>Connecticut</t>
  </si>
  <si>
    <t>District of Columbia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</si>
  <si>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</si>
  <si>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</si>
  <si>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</si>
  <si>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</si>
  <si>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</si>
  <si>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</si>
  <si>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</si>
  <si>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</si>
  <si>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</si>
  <si>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</si>
  <si>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</si>
  <si>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</si>
  <si>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</si>
  <si>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</si>
  <si>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</si>
  <si>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</si>
  <si>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</si>
  <si>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</si>
  <si>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</si>
  <si>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</si>
  <si>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</si>
  <si>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</si>
  <si>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</si>
  <si>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</si>
  <si>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</si>
  <si>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</si>
  <si>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</si>
  <si>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</si>
  <si>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</si>
  <si>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</si>
  <si>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</si>
  <si>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</si>
  <si>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</si>
  <si>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</si>
  <si>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</si>
  <si>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</si>
  <si>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</si>
  <si>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</si>
  <si>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</si>
  <si>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</si>
  <si>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</si>
  <si>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</si>
  <si>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</si>
  <si>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school offenses by type</t>
  </si>
  <si>
    <t>Rape or attempted rape</t>
  </si>
  <si>
    <t>Sexual assault</t>
  </si>
  <si>
    <t>Robbery with a weapon</t>
  </si>
  <si>
    <t>Robbery with a firearm or explosive</t>
  </si>
  <si>
    <t>Robbery without a weapon</t>
  </si>
  <si>
    <t>Physical attack or fight with a weapon</t>
  </si>
  <si>
    <t>Physical attack or fight with a firearm or explosive device</t>
  </si>
  <si>
    <t>Threats of physical attack with a weapon</t>
  </si>
  <si>
    <t>Threats of physical attack with a firearm or explosive device</t>
  </si>
  <si>
    <t>Threats of physical attack without a weapon</t>
  </si>
  <si>
    <t>Possession of a firearm or explosive device</t>
  </si>
  <si>
    <t>Physical attack without a weapon</t>
  </si>
  <si>
    <t>Number of Schools</t>
  </si>
  <si>
    <t>50 states, District of Columbia, and Puerto Rico</t>
  </si>
  <si>
    <t>Puerto Rico</t>
  </si>
  <si>
    <t>SOURCE: U.S. Department of Education, Office for Civil Rights, Civil Rights Data Collection, 2017-18, available at http://ocrdata.ed.gov.</t>
  </si>
  <si>
    <t xml:space="preserve">            Data reported in this table represent 99.8% of responding schools.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</si>
</sst>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)"/>
    <numFmt numFmtId="165" formatCode="#,##0.0_)"/>
  </numFmts>
  <fonts count="3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theme="0"/>
      <name val="Arial"/>
      <family val="2"/>
    </font>
    <font>
      <sz val="11"/>
      <name val="Arial"/>
      <family val="2"/>
    </font>
    <font>
      <sz val="14"/>
      <color theme="0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b/>
      <sz val="14"/>
      <color rgb="FF333399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7" fillId="0" borderId="0" applyNumberFormat="0" applyFill="0" applyBorder="0" applyAlignment="0" applyProtection="0"/>
    <xf numFmtId="0" fontId="18" fillId="0" borderId="15" applyNumberFormat="0" applyFill="0" applyAlignment="0" applyProtection="0"/>
    <xf numFmtId="0" fontId="19" fillId="0" borderId="16" applyNumberFormat="0" applyFill="0" applyAlignment="0" applyProtection="0"/>
    <xf numFmtId="0" fontId="20" fillId="0" borderId="17" applyNumberFormat="0" applyFill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18" applyNumberFormat="0" applyAlignment="0" applyProtection="0"/>
    <xf numFmtId="0" fontId="25" fillId="8" borderId="19" applyNumberFormat="0" applyAlignment="0" applyProtection="0"/>
    <xf numFmtId="0" fontId="26" fillId="8" borderId="18" applyNumberFormat="0" applyAlignment="0" applyProtection="0"/>
    <xf numFmtId="0" fontId="27" fillId="0" borderId="20" applyNumberFormat="0" applyFill="0" applyAlignment="0" applyProtection="0"/>
    <xf numFmtId="0" fontId="28" fillId="9" borderId="21" applyNumberFormat="0" applyAlignment="0" applyProtection="0"/>
    <xf numFmtId="0" fontId="29" fillId="0" borderId="0" applyNumberFormat="0" applyFill="0" applyBorder="0" applyAlignment="0" applyProtection="0"/>
    <xf numFmtId="0" fontId="4" fillId="10" borderId="22" applyNumberFormat="0" applyFont="0" applyAlignment="0" applyProtection="0"/>
    <xf numFmtId="0" fontId="30" fillId="0" borderId="0" applyNumberFormat="0" applyFill="0" applyBorder="0" applyAlignment="0" applyProtection="0"/>
    <xf numFmtId="0" fontId="31" fillId="0" borderId="23" applyNumberFormat="0" applyFill="0" applyAlignment="0" applyProtection="0"/>
    <xf numFmtId="0" fontId="32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32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32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32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32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3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</cellStyleXfs>
  <cellXfs count="54">
    <xf numFmtId="0" fontId="0" fillId="0" borderId="0" xfId="0"/>
    <xf numFmtId="0" fontId="6" fillId="0" borderId="0" xfId="35" applyFont="1"/>
    <xf numFmtId="0" fontId="7" fillId="0" borderId="0" xfId="33" applyFont="1" applyFill="1"/>
    <xf numFmtId="1" fontId="7" fillId="0" borderId="0" xfId="36" applyNumberFormat="1" applyFont="1" applyAlignment="1">
      <alignment wrapText="1"/>
    </xf>
    <xf numFmtId="0" fontId="7" fillId="0" borderId="0" xfId="35" applyFont="1" applyBorder="1"/>
    <xf numFmtId="0" fontId="7" fillId="0" borderId="0" xfId="35" applyFont="1"/>
    <xf numFmtId="0" fontId="8" fillId="0" borderId="0" xfId="35" applyFont="1" applyAlignment="1">
      <alignment horizontal="left"/>
    </xf>
    <xf numFmtId="0" fontId="9" fillId="0" borderId="0" xfId="35" applyFont="1" applyAlignment="1">
      <alignment horizontal="left"/>
    </xf>
    <xf numFmtId="0" fontId="10" fillId="0" borderId="1" xfId="36" applyFont="1" applyBorder="1"/>
    <xf numFmtId="1" fontId="7" fillId="0" borderId="1" xfId="36" applyNumberFormat="1" applyFont="1" applyBorder="1" applyAlignment="1">
      <alignment wrapText="1"/>
    </xf>
    <xf numFmtId="0" fontId="11" fillId="0" borderId="0" xfId="35" applyFont="1" applyFill="1" applyAlignment="1"/>
    <xf numFmtId="0" fontId="13" fillId="0" borderId="0" xfId="35" applyFont="1" applyFill="1" applyAlignment="1"/>
    <xf numFmtId="0" fontId="12" fillId="0" borderId="10" xfId="34" applyFont="1" applyFill="1" applyBorder="1" applyAlignment="1"/>
    <xf numFmtId="1" fontId="12" fillId="0" borderId="12" xfId="34" applyNumberFormat="1" applyFont="1" applyFill="1" applyBorder="1" applyAlignment="1">
      <alignment wrapText="1"/>
    </xf>
    <xf numFmtId="1" fontId="12" fillId="0" borderId="13" xfId="34" applyNumberFormat="1" applyFont="1" applyFill="1" applyBorder="1" applyAlignment="1">
      <alignment wrapText="1"/>
    </xf>
    <xf numFmtId="0" fontId="11" fillId="0" borderId="0" xfId="33" applyFont="1" applyFill="1"/>
    <xf numFmtId="0" fontId="13" fillId="0" borderId="0" xfId="33" applyFont="1" applyFill="1"/>
    <xf numFmtId="37" fontId="13" fillId="0" borderId="8" xfId="33" applyNumberFormat="1" applyFont="1" applyFill="1" applyBorder="1"/>
    <xf numFmtId="0" fontId="13" fillId="0" borderId="0" xfId="35" quotePrefix="1" applyFont="1" applyFill="1"/>
    <xf numFmtId="0" fontId="13" fillId="0" borderId="0" xfId="35" applyFont="1" applyFill="1"/>
    <xf numFmtId="0" fontId="13" fillId="0" borderId="0" xfId="35" quotePrefix="1" applyFont="1" applyFill="1" applyAlignment="1">
      <alignment horizontal="left"/>
    </xf>
    <xf numFmtId="0" fontId="13" fillId="0" borderId="0" xfId="33" applyFont="1"/>
    <xf numFmtId="0" fontId="6" fillId="0" borderId="0" xfId="33" applyFont="1"/>
    <xf numFmtId="0" fontId="7" fillId="0" borderId="0" xfId="33" applyFont="1" applyBorder="1"/>
    <xf numFmtId="0" fontId="7" fillId="0" borderId="0" xfId="33" applyFont="1"/>
    <xf numFmtId="164" fontId="13" fillId="0" borderId="8" xfId="35" applyNumberFormat="1" applyFont="1" applyFill="1" applyBorder="1" applyAlignment="1">
      <alignment horizontal="right"/>
    </xf>
    <xf numFmtId="165" fontId="13" fillId="0" borderId="0" xfId="35" applyNumberFormat="1" applyFont="1" applyFill="1" applyBorder="1" applyAlignment="1">
      <alignment horizontal="right"/>
    </xf>
    <xf numFmtId="164" fontId="13" fillId="0" borderId="8" xfId="35" quotePrefix="1" applyNumberFormat="1" applyFont="1" applyFill="1" applyBorder="1" applyAlignment="1">
      <alignment horizontal="right"/>
    </xf>
    <xf numFmtId="0" fontId="6" fillId="0" borderId="0" xfId="33" applyFont="1" applyFill="1" applyBorder="1"/>
    <xf numFmtId="0" fontId="6" fillId="2" borderId="0" xfId="35" applyFont="1" applyFill="1" applyBorder="1"/>
    <xf numFmtId="0" fontId="7" fillId="2" borderId="0" xfId="33" applyFont="1" applyFill="1" applyBorder="1"/>
    <xf numFmtId="0" fontId="6" fillId="2" borderId="0" xfId="35" applyFont="1" applyFill="1" applyBorder="1" applyAlignment="1">
      <alignment horizontal="right"/>
    </xf>
    <xf numFmtId="0" fontId="13" fillId="0" borderId="0" xfId="81" applyFont="1" applyFill="1" applyBorder="1"/>
    <xf numFmtId="164" fontId="13" fillId="3" borderId="8" xfId="35" applyNumberFormat="1" applyFont="1" applyFill="1" applyBorder="1" applyAlignment="1">
      <alignment horizontal="right"/>
    </xf>
    <xf numFmtId="165" fontId="13" fillId="3" borderId="0" xfId="35" applyNumberFormat="1" applyFont="1" applyFill="1" applyBorder="1" applyAlignment="1">
      <alignment horizontal="right"/>
    </xf>
    <xf numFmtId="0" fontId="13" fillId="3" borderId="0" xfId="81" applyFont="1" applyFill="1" applyBorder="1"/>
    <xf numFmtId="164" fontId="13" fillId="3" borderId="8" xfId="35" quotePrefix="1" applyNumberFormat="1" applyFont="1" applyFill="1" applyBorder="1" applyAlignment="1">
      <alignment horizontal="right"/>
    </xf>
    <xf numFmtId="37" fontId="13" fillId="3" borderId="8" xfId="33" applyNumberFormat="1" applyFont="1" applyFill="1" applyBorder="1"/>
    <xf numFmtId="1" fontId="12" fillId="0" borderId="11" xfId="34" applyNumberFormat="1" applyFont="1" applyFill="1" applyBorder="1" applyAlignment="1">
      <alignment wrapText="1"/>
    </xf>
    <xf numFmtId="0" fontId="12" fillId="3" borderId="14" xfId="34" applyFont="1" applyFill="1" applyBorder="1" applyAlignment="1">
      <alignment horizontal="left" vertical="center"/>
    </xf>
    <xf numFmtId="0" fontId="13" fillId="35" borderId="1" xfId="81" applyFont="1" applyFill="1" applyBorder="1"/>
    <xf numFmtId="164" fontId="13" fillId="35" borderId="12" xfId="35" quotePrefix="1" applyNumberFormat="1" applyFont="1" applyFill="1" applyBorder="1" applyAlignment="1">
      <alignment horizontal="right"/>
    </xf>
    <xf numFmtId="37" fontId="13" fillId="35" borderId="12" xfId="33" applyNumberFormat="1" applyFont="1" applyFill="1" applyBorder="1"/>
    <xf numFmtId="165" fontId="13" fillId="35" borderId="1" xfId="35" applyNumberFormat="1" applyFont="1" applyFill="1" applyBorder="1" applyAlignment="1">
      <alignment horizontal="right"/>
    </xf>
    <xf numFmtId="0" fontId="16" fillId="0" borderId="0" xfId="36" applyFont="1" applyAlignment="1">
      <alignment wrapText="1"/>
    </xf>
    <xf numFmtId="0" fontId="13" fillId="0" borderId="0" xfId="33" applyFont="1" applyFill="1" applyBorder="1" applyAlignment="1">
      <alignment vertical="center"/>
    </xf>
    <xf numFmtId="0" fontId="12" fillId="0" borderId="2" xfId="34" applyFont="1" applyFill="1" applyBorder="1" applyAlignment="1">
      <alignment horizontal="left"/>
    </xf>
    <xf numFmtId="0" fontId="12" fillId="0" borderId="6" xfId="34" applyFont="1" applyFill="1" applyBorder="1" applyAlignment="1">
      <alignment horizontal="left"/>
    </xf>
    <xf numFmtId="1" fontId="12" fillId="0" borderId="4" xfId="34" applyNumberFormat="1" applyFont="1" applyFill="1" applyBorder="1" applyAlignment="1">
      <alignment horizontal="center" wrapText="1"/>
    </xf>
    <xf numFmtId="1" fontId="12" fillId="0" borderId="8" xfId="34" applyNumberFormat="1" applyFont="1" applyFill="1" applyBorder="1" applyAlignment="1">
      <alignment horizontal="center" wrapText="1"/>
    </xf>
    <xf numFmtId="1" fontId="12" fillId="0" borderId="5" xfId="34" applyNumberFormat="1" applyFont="1" applyFill="1" applyBorder="1" applyAlignment="1">
      <alignment horizontal="center" wrapText="1"/>
    </xf>
    <xf numFmtId="1" fontId="14" fillId="0" borderId="9" xfId="34" applyNumberFormat="1" applyFont="1" applyFill="1" applyBorder="1" applyAlignment="1">
      <alignment horizontal="center" wrapText="1"/>
    </xf>
    <xf numFmtId="1" fontId="12" fillId="0" borderId="3" xfId="34" applyNumberFormat="1" applyFont="1" applyFill="1" applyBorder="1" applyAlignment="1">
      <alignment horizontal="center" wrapText="1"/>
    </xf>
    <xf numFmtId="1" fontId="12" fillId="0" borderId="7" xfId="34" applyNumberFormat="1" applyFont="1" applyFill="1" applyBorder="1" applyAlignment="1">
      <alignment horizontal="center" wrapText="1"/>
    </xf>
  </cellXfs>
  <cellStyles count="123">
    <cellStyle name="20% - Accent1" xfId="100" builtinId="30" customBuiltin="1"/>
    <cellStyle name="20% - Accent2" xfId="104" builtinId="34" customBuiltin="1"/>
    <cellStyle name="20% - Accent3" xfId="108" builtinId="38" customBuiltin="1"/>
    <cellStyle name="20% - Accent4" xfId="112" builtinId="42" customBuiltin="1"/>
    <cellStyle name="20% - Accent5" xfId="116" builtinId="46" customBuiltin="1"/>
    <cellStyle name="20% - Accent6" xfId="120" builtinId="50" customBuiltin="1"/>
    <cellStyle name="40% - Accent1" xfId="101" builtinId="31" customBuiltin="1"/>
    <cellStyle name="40% - Accent2" xfId="105" builtinId="35" customBuiltin="1"/>
    <cellStyle name="40% - Accent3" xfId="109" builtinId="39" customBuiltin="1"/>
    <cellStyle name="40% - Accent4" xfId="113" builtinId="43" customBuiltin="1"/>
    <cellStyle name="40% - Accent5" xfId="117" builtinId="47" customBuiltin="1"/>
    <cellStyle name="40% - Accent6" xfId="121" builtinId="51" customBuiltin="1"/>
    <cellStyle name="60% - Accent1" xfId="102" builtinId="32" customBuiltin="1"/>
    <cellStyle name="60% - Accent2" xfId="106" builtinId="36" customBuiltin="1"/>
    <cellStyle name="60% - Accent3" xfId="110" builtinId="40" customBuiltin="1"/>
    <cellStyle name="60% - Accent4" xfId="114" builtinId="44" customBuiltin="1"/>
    <cellStyle name="60% - Accent5" xfId="118" builtinId="48" customBuiltin="1"/>
    <cellStyle name="60% - Accent6" xfId="122" builtinId="52" customBuiltin="1"/>
    <cellStyle name="Accent1" xfId="99" builtinId="29" customBuiltin="1"/>
    <cellStyle name="Accent2" xfId="103" builtinId="33" customBuiltin="1"/>
    <cellStyle name="Accent3" xfId="107" builtinId="37" customBuiltin="1"/>
    <cellStyle name="Accent4" xfId="111" builtinId="41" customBuiltin="1"/>
    <cellStyle name="Accent5" xfId="115" builtinId="45" customBuiltin="1"/>
    <cellStyle name="Accent6" xfId="119" builtinId="49" customBuiltin="1"/>
    <cellStyle name="Bad" xfId="88" builtinId="27" customBuiltin="1"/>
    <cellStyle name="Calculation" xfId="92" builtinId="22" customBuiltin="1"/>
    <cellStyle name="Check Cell" xfId="94" builtinId="23" customBuiltin="1"/>
    <cellStyle name="Explanatory Text" xfId="97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Good" xfId="87" builtinId="26" customBuiltin="1"/>
    <cellStyle name="Heading 1" xfId="83" builtinId="16" customBuiltin="1"/>
    <cellStyle name="Heading 2" xfId="84" builtinId="17" customBuiltin="1"/>
    <cellStyle name="Heading 3" xfId="85" builtinId="18" customBuiltin="1"/>
    <cellStyle name="Heading 4" xfId="86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Input" xfId="90" builtinId="20" customBuiltin="1"/>
    <cellStyle name="Linked Cell" xfId="93" builtinId="24" customBuiltin="1"/>
    <cellStyle name="Neutral" xfId="89" builtinId="28" customBuiltin="1"/>
    <cellStyle name="Normal" xfId="0" builtinId="0"/>
    <cellStyle name="Normal 2 2" xfId="33" xr:uid="{00000000-0005-0000-0000-00004D000000}"/>
    <cellStyle name="Normal 3" xfId="35" xr:uid="{00000000-0005-0000-0000-00004E000000}"/>
    <cellStyle name="Normal 6" xfId="34" xr:uid="{00000000-0005-0000-0000-00004F000000}"/>
    <cellStyle name="Normal 9" xfId="36" xr:uid="{00000000-0005-0000-0000-000050000000}"/>
    <cellStyle name="Normal 9 2" xfId="81" xr:uid="{00000000-0005-0000-0000-000051000000}"/>
    <cellStyle name="Note" xfId="96" builtinId="10" customBuiltin="1"/>
    <cellStyle name="Output" xfId="91" builtinId="21" customBuiltin="1"/>
    <cellStyle name="Title" xfId="82" builtinId="15" customBuiltin="1"/>
    <cellStyle name="Total" xfId="98" builtinId="25" customBuiltin="1"/>
    <cellStyle name="Warning Text" xfId="9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69"/>
  <sheetViews>
    <sheetView showGridLines="0" tabSelected="1" zoomScale="80" zoomScaleNormal="80" workbookViewId="0"/>
  </sheetViews>
  <sheetFormatPr defaultColWidth="10.08984375" defaultRowHeight="15" customHeight="1" x14ac:dyDescent="0.3"/>
  <cols>
    <col min="1" max="1" width="8.36328125" style="22" customWidth="1"/>
    <col min="2" max="2" width="45.36328125" style="5" customWidth="1"/>
    <col min="3" max="14" width="15.6328125" style="5" customWidth="1"/>
    <col min="15" max="16" width="12.6328125" style="5" customWidth="1"/>
    <col min="17" max="16384" width="10.08984375" style="24"/>
  </cols>
  <sheetData>
    <row r="1" spans="1:18" s="5" customFormat="1" ht="15" customHeigh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8" s="7" customFormat="1" ht="15" customHeight="1" x14ac:dyDescent="0.4">
      <c r="A2" s="6"/>
      <c r="B2" s="44" t="str">
        <f>CONCATENATE("Number of ",LOWER(A7), ", by state: School Year 2017-18")</f>
        <v>Number of school offenses by type, by state: School Year 2017-18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</row>
    <row r="3" spans="1:18" s="5" customFormat="1" ht="15" customHeight="1" thickBot="1" x14ac:dyDescent="0.35">
      <c r="A3" s="1"/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8" s="11" customFormat="1" ht="24.9" customHeight="1" x14ac:dyDescent="0.25">
      <c r="A4" s="10"/>
      <c r="B4" s="46" t="s">
        <v>0</v>
      </c>
      <c r="C4" s="52" t="s">
        <v>55</v>
      </c>
      <c r="D4" s="52" t="s">
        <v>56</v>
      </c>
      <c r="E4" s="52" t="s">
        <v>57</v>
      </c>
      <c r="F4" s="52" t="s">
        <v>58</v>
      </c>
      <c r="G4" s="52" t="s">
        <v>59</v>
      </c>
      <c r="H4" s="52" t="s">
        <v>60</v>
      </c>
      <c r="I4" s="52" t="s">
        <v>61</v>
      </c>
      <c r="J4" s="52" t="s">
        <v>66</v>
      </c>
      <c r="K4" s="52" t="s">
        <v>62</v>
      </c>
      <c r="L4" s="52" t="s">
        <v>63</v>
      </c>
      <c r="M4" s="52" t="s">
        <v>64</v>
      </c>
      <c r="N4" s="52" t="s">
        <v>65</v>
      </c>
      <c r="O4" s="48" t="s">
        <v>67</v>
      </c>
      <c r="P4" s="50" t="s">
        <v>2</v>
      </c>
    </row>
    <row r="5" spans="1:18" s="11" customFormat="1" ht="33" customHeight="1" x14ac:dyDescent="0.25">
      <c r="A5" s="10"/>
      <c r="B5" s="47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49"/>
      <c r="P5" s="51"/>
    </row>
    <row r="6" spans="1:18" s="11" customFormat="1" ht="15" customHeight="1" thickBot="1" x14ac:dyDescent="0.35">
      <c r="A6" s="10"/>
      <c r="B6" s="12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13"/>
      <c r="P6" s="14"/>
    </row>
    <row r="7" spans="1:18" s="16" customFormat="1" ht="15" customHeight="1" x14ac:dyDescent="0.25">
      <c r="A7" s="15" t="s">
        <v>54</v>
      </c>
      <c r="B7" s="39" t="s">
        <v>68</v>
      </c>
      <c r="C7" s="33">
        <v>685</v>
      </c>
      <c r="D7" s="33">
        <v>13114</v>
      </c>
      <c r="E7" s="33">
        <v>650</v>
      </c>
      <c r="F7" s="33">
        <v>283</v>
      </c>
      <c r="G7" s="33">
        <v>16480</v>
      </c>
      <c r="H7" s="33">
        <v>9178</v>
      </c>
      <c r="I7" s="33">
        <v>7217</v>
      </c>
      <c r="J7" s="33">
        <v>844435</v>
      </c>
      <c r="K7" s="33">
        <v>15577</v>
      </c>
      <c r="L7" s="33">
        <v>5676</v>
      </c>
      <c r="M7" s="33">
        <v>205028</v>
      </c>
      <c r="N7" s="33">
        <v>6786</v>
      </c>
      <c r="O7" s="37">
        <v>97632</v>
      </c>
      <c r="P7" s="34">
        <v>99.78</v>
      </c>
    </row>
    <row r="8" spans="1:18" s="16" customFormat="1" ht="15" customHeight="1" x14ac:dyDescent="0.25">
      <c r="A8" s="15" t="s">
        <v>1</v>
      </c>
      <c r="B8" s="32" t="s">
        <v>4</v>
      </c>
      <c r="C8" s="25">
        <v>0</v>
      </c>
      <c r="D8" s="25">
        <v>297</v>
      </c>
      <c r="E8" s="25">
        <v>5</v>
      </c>
      <c r="F8" s="25">
        <v>0</v>
      </c>
      <c r="G8" s="25">
        <v>109</v>
      </c>
      <c r="H8" s="25">
        <v>66</v>
      </c>
      <c r="I8" s="25">
        <v>18</v>
      </c>
      <c r="J8" s="25">
        <v>15087</v>
      </c>
      <c r="K8" s="25">
        <v>194</v>
      </c>
      <c r="L8" s="25">
        <v>112</v>
      </c>
      <c r="M8" s="25">
        <v>2341</v>
      </c>
      <c r="N8" s="25">
        <v>109</v>
      </c>
      <c r="O8" s="17">
        <v>1390</v>
      </c>
      <c r="P8" s="26">
        <v>100</v>
      </c>
    </row>
    <row r="9" spans="1:18" s="16" customFormat="1" ht="15" customHeight="1" x14ac:dyDescent="0.25">
      <c r="A9" s="15" t="s">
        <v>1</v>
      </c>
      <c r="B9" s="35" t="s">
        <v>3</v>
      </c>
      <c r="C9" s="33">
        <v>0</v>
      </c>
      <c r="D9" s="33">
        <v>5</v>
      </c>
      <c r="E9" s="33">
        <v>3</v>
      </c>
      <c r="F9" s="33">
        <v>0</v>
      </c>
      <c r="G9" s="33">
        <v>14</v>
      </c>
      <c r="H9" s="33">
        <v>42</v>
      </c>
      <c r="I9" s="33">
        <v>3</v>
      </c>
      <c r="J9" s="33">
        <v>1828</v>
      </c>
      <c r="K9" s="33">
        <v>25</v>
      </c>
      <c r="L9" s="33">
        <v>17</v>
      </c>
      <c r="M9" s="33">
        <v>322</v>
      </c>
      <c r="N9" s="33">
        <v>11</v>
      </c>
      <c r="O9" s="37">
        <v>506</v>
      </c>
      <c r="P9" s="34">
        <v>100</v>
      </c>
    </row>
    <row r="10" spans="1:18" s="16" customFormat="1" ht="15" customHeight="1" x14ac:dyDescent="0.25">
      <c r="A10" s="15" t="s">
        <v>1</v>
      </c>
      <c r="B10" s="32" t="s">
        <v>6</v>
      </c>
      <c r="C10" s="25">
        <v>9</v>
      </c>
      <c r="D10" s="25">
        <v>667</v>
      </c>
      <c r="E10" s="25">
        <v>2</v>
      </c>
      <c r="F10" s="25">
        <v>2</v>
      </c>
      <c r="G10" s="25">
        <v>583</v>
      </c>
      <c r="H10" s="25">
        <v>113</v>
      </c>
      <c r="I10" s="25">
        <v>6</v>
      </c>
      <c r="J10" s="25">
        <v>17168</v>
      </c>
      <c r="K10" s="25">
        <v>153</v>
      </c>
      <c r="L10" s="25">
        <v>99</v>
      </c>
      <c r="M10" s="25">
        <v>5677</v>
      </c>
      <c r="N10" s="25">
        <v>74</v>
      </c>
      <c r="O10" s="17">
        <v>2000</v>
      </c>
      <c r="P10" s="26">
        <v>100</v>
      </c>
    </row>
    <row r="11" spans="1:18" s="16" customFormat="1" ht="15" customHeight="1" x14ac:dyDescent="0.25">
      <c r="A11" s="15" t="s">
        <v>1</v>
      </c>
      <c r="B11" s="35" t="s">
        <v>5</v>
      </c>
      <c r="C11" s="33">
        <v>19</v>
      </c>
      <c r="D11" s="33">
        <v>68</v>
      </c>
      <c r="E11" s="33">
        <v>1</v>
      </c>
      <c r="F11" s="33">
        <v>0</v>
      </c>
      <c r="G11" s="33">
        <v>191</v>
      </c>
      <c r="H11" s="33">
        <v>36</v>
      </c>
      <c r="I11" s="33">
        <v>0</v>
      </c>
      <c r="J11" s="33">
        <v>7447</v>
      </c>
      <c r="K11" s="33">
        <v>97</v>
      </c>
      <c r="L11" s="33">
        <v>36</v>
      </c>
      <c r="M11" s="33">
        <v>960</v>
      </c>
      <c r="N11" s="33">
        <v>42</v>
      </c>
      <c r="O11" s="37">
        <v>1088</v>
      </c>
      <c r="P11" s="34">
        <v>100</v>
      </c>
    </row>
    <row r="12" spans="1:18" s="16" customFormat="1" ht="15" customHeight="1" x14ac:dyDescent="0.25">
      <c r="A12" s="15" t="s">
        <v>1</v>
      </c>
      <c r="B12" s="32" t="s">
        <v>7</v>
      </c>
      <c r="C12" s="25">
        <v>118</v>
      </c>
      <c r="D12" s="25">
        <v>1417</v>
      </c>
      <c r="E12" s="25">
        <v>127</v>
      </c>
      <c r="F12" s="25">
        <v>76</v>
      </c>
      <c r="G12" s="25">
        <v>1760</v>
      </c>
      <c r="H12" s="25">
        <v>2218</v>
      </c>
      <c r="I12" s="25">
        <v>363</v>
      </c>
      <c r="J12" s="25">
        <v>99330</v>
      </c>
      <c r="K12" s="25">
        <v>1828</v>
      </c>
      <c r="L12" s="25">
        <v>878</v>
      </c>
      <c r="M12" s="25">
        <v>50304</v>
      </c>
      <c r="N12" s="25">
        <v>2219</v>
      </c>
      <c r="O12" s="17">
        <v>10121</v>
      </c>
      <c r="P12" s="26">
        <v>100</v>
      </c>
    </row>
    <row r="13" spans="1:18" s="16" customFormat="1" ht="15" customHeight="1" x14ac:dyDescent="0.25">
      <c r="A13" s="15" t="s">
        <v>1</v>
      </c>
      <c r="B13" s="35" t="s">
        <v>8</v>
      </c>
      <c r="C13" s="33">
        <v>3</v>
      </c>
      <c r="D13" s="33">
        <v>79</v>
      </c>
      <c r="E13" s="33">
        <v>0</v>
      </c>
      <c r="F13" s="33">
        <v>0</v>
      </c>
      <c r="G13" s="33">
        <v>112</v>
      </c>
      <c r="H13" s="33">
        <v>49</v>
      </c>
      <c r="I13" s="33">
        <v>0</v>
      </c>
      <c r="J13" s="33">
        <v>7841</v>
      </c>
      <c r="K13" s="33">
        <v>125</v>
      </c>
      <c r="L13" s="33">
        <v>9</v>
      </c>
      <c r="M13" s="33">
        <v>1062</v>
      </c>
      <c r="N13" s="33">
        <v>36</v>
      </c>
      <c r="O13" s="37">
        <v>1908</v>
      </c>
      <c r="P13" s="34">
        <v>100</v>
      </c>
    </row>
    <row r="14" spans="1:18" s="16" customFormat="1" ht="15" customHeight="1" x14ac:dyDescent="0.25">
      <c r="A14" s="15" t="s">
        <v>1</v>
      </c>
      <c r="B14" s="32" t="s">
        <v>9</v>
      </c>
      <c r="C14" s="27">
        <v>3</v>
      </c>
      <c r="D14" s="27">
        <v>162</v>
      </c>
      <c r="E14" s="27">
        <v>8</v>
      </c>
      <c r="F14" s="27">
        <v>3</v>
      </c>
      <c r="G14" s="27">
        <v>89</v>
      </c>
      <c r="H14" s="27">
        <v>181</v>
      </c>
      <c r="I14" s="27">
        <v>4</v>
      </c>
      <c r="J14" s="27">
        <v>13016</v>
      </c>
      <c r="K14" s="27">
        <v>100</v>
      </c>
      <c r="L14" s="27">
        <v>25</v>
      </c>
      <c r="M14" s="27">
        <v>2175</v>
      </c>
      <c r="N14" s="27">
        <v>57</v>
      </c>
      <c r="O14" s="17">
        <v>1214</v>
      </c>
      <c r="P14" s="26">
        <v>100</v>
      </c>
    </row>
    <row r="15" spans="1:18" s="16" customFormat="1" ht="15" customHeight="1" x14ac:dyDescent="0.25">
      <c r="A15" s="15" t="s">
        <v>1</v>
      </c>
      <c r="B15" s="35" t="s">
        <v>11</v>
      </c>
      <c r="C15" s="36">
        <v>0</v>
      </c>
      <c r="D15" s="36">
        <v>6</v>
      </c>
      <c r="E15" s="36">
        <v>0</v>
      </c>
      <c r="F15" s="36">
        <v>0</v>
      </c>
      <c r="G15" s="36">
        <v>7</v>
      </c>
      <c r="H15" s="36">
        <v>0</v>
      </c>
      <c r="I15" s="36">
        <v>0</v>
      </c>
      <c r="J15" s="36">
        <v>776</v>
      </c>
      <c r="K15" s="36">
        <v>1</v>
      </c>
      <c r="L15" s="36">
        <v>0</v>
      </c>
      <c r="M15" s="36">
        <v>487</v>
      </c>
      <c r="N15" s="36">
        <v>7</v>
      </c>
      <c r="O15" s="37">
        <v>231</v>
      </c>
      <c r="P15" s="34">
        <v>100</v>
      </c>
    </row>
    <row r="16" spans="1:18" s="16" customFormat="1" ht="15" customHeight="1" x14ac:dyDescent="0.25">
      <c r="A16" s="15" t="s">
        <v>1</v>
      </c>
      <c r="B16" s="32" t="s">
        <v>10</v>
      </c>
      <c r="C16" s="27">
        <v>0</v>
      </c>
      <c r="D16" s="27">
        <v>9</v>
      </c>
      <c r="E16" s="27">
        <v>0</v>
      </c>
      <c r="F16" s="27">
        <v>0</v>
      </c>
      <c r="G16" s="27">
        <v>20</v>
      </c>
      <c r="H16" s="27">
        <v>18</v>
      </c>
      <c r="I16" s="27">
        <v>0</v>
      </c>
      <c r="J16" s="27">
        <v>4502</v>
      </c>
      <c r="K16" s="27">
        <v>35</v>
      </c>
      <c r="L16" s="27">
        <v>1</v>
      </c>
      <c r="M16" s="27">
        <v>1049</v>
      </c>
      <c r="N16" s="27">
        <v>17</v>
      </c>
      <c r="O16" s="17">
        <v>228</v>
      </c>
      <c r="P16" s="26">
        <v>100</v>
      </c>
    </row>
    <row r="17" spans="1:16" s="16" customFormat="1" ht="15" customHeight="1" x14ac:dyDescent="0.25">
      <c r="A17" s="15" t="s">
        <v>1</v>
      </c>
      <c r="B17" s="35" t="s">
        <v>12</v>
      </c>
      <c r="C17" s="33">
        <v>38</v>
      </c>
      <c r="D17" s="33">
        <v>49</v>
      </c>
      <c r="E17" s="33">
        <v>7</v>
      </c>
      <c r="F17" s="33">
        <v>0</v>
      </c>
      <c r="G17" s="33">
        <v>103</v>
      </c>
      <c r="H17" s="33">
        <v>6</v>
      </c>
      <c r="I17" s="33">
        <v>0</v>
      </c>
      <c r="J17" s="33">
        <v>8393</v>
      </c>
      <c r="K17" s="33">
        <v>88</v>
      </c>
      <c r="L17" s="33">
        <v>23</v>
      </c>
      <c r="M17" s="33">
        <v>4014</v>
      </c>
      <c r="N17" s="33">
        <v>126</v>
      </c>
      <c r="O17" s="37">
        <v>3976</v>
      </c>
      <c r="P17" s="34">
        <v>100</v>
      </c>
    </row>
    <row r="18" spans="1:16" s="16" customFormat="1" ht="15" customHeight="1" x14ac:dyDescent="0.25">
      <c r="A18" s="15" t="s">
        <v>1</v>
      </c>
      <c r="B18" s="32" t="s">
        <v>13</v>
      </c>
      <c r="C18" s="25">
        <v>48</v>
      </c>
      <c r="D18" s="25">
        <v>1929</v>
      </c>
      <c r="E18" s="25">
        <v>0</v>
      </c>
      <c r="F18" s="25">
        <v>0</v>
      </c>
      <c r="G18" s="25">
        <v>102</v>
      </c>
      <c r="H18" s="25">
        <v>40</v>
      </c>
      <c r="I18" s="25">
        <v>2</v>
      </c>
      <c r="J18" s="25">
        <v>48667</v>
      </c>
      <c r="K18" s="25">
        <v>80</v>
      </c>
      <c r="L18" s="25">
        <v>30</v>
      </c>
      <c r="M18" s="25">
        <v>11589</v>
      </c>
      <c r="N18" s="25">
        <v>198</v>
      </c>
      <c r="O18" s="17">
        <v>2416</v>
      </c>
      <c r="P18" s="26">
        <v>100</v>
      </c>
    </row>
    <row r="19" spans="1:16" s="16" customFormat="1" ht="15" customHeight="1" x14ac:dyDescent="0.25">
      <c r="A19" s="15" t="s">
        <v>1</v>
      </c>
      <c r="B19" s="35" t="s">
        <v>14</v>
      </c>
      <c r="C19" s="33">
        <v>4</v>
      </c>
      <c r="D19" s="33">
        <v>141</v>
      </c>
      <c r="E19" s="33">
        <v>0</v>
      </c>
      <c r="F19" s="33">
        <v>0</v>
      </c>
      <c r="G19" s="33">
        <v>12</v>
      </c>
      <c r="H19" s="33">
        <v>0</v>
      </c>
      <c r="I19" s="33">
        <v>0</v>
      </c>
      <c r="J19" s="33">
        <v>0</v>
      </c>
      <c r="K19" s="33">
        <v>11</v>
      </c>
      <c r="L19" s="33">
        <v>3</v>
      </c>
      <c r="M19" s="33">
        <v>483</v>
      </c>
      <c r="N19" s="33">
        <v>4</v>
      </c>
      <c r="O19" s="37">
        <v>292</v>
      </c>
      <c r="P19" s="34">
        <v>100</v>
      </c>
    </row>
    <row r="20" spans="1:16" s="16" customFormat="1" ht="15" customHeight="1" x14ac:dyDescent="0.25">
      <c r="A20" s="15" t="s">
        <v>1</v>
      </c>
      <c r="B20" s="32" t="s">
        <v>16</v>
      </c>
      <c r="C20" s="27">
        <v>8</v>
      </c>
      <c r="D20" s="27">
        <v>50</v>
      </c>
      <c r="E20" s="27">
        <v>5</v>
      </c>
      <c r="F20" s="27">
        <v>3</v>
      </c>
      <c r="G20" s="27">
        <v>155</v>
      </c>
      <c r="H20" s="27">
        <v>35</v>
      </c>
      <c r="I20" s="27">
        <v>3</v>
      </c>
      <c r="J20" s="27">
        <v>2382</v>
      </c>
      <c r="K20" s="27">
        <v>45</v>
      </c>
      <c r="L20" s="27">
        <v>27</v>
      </c>
      <c r="M20" s="27">
        <v>911</v>
      </c>
      <c r="N20" s="27">
        <v>23</v>
      </c>
      <c r="O20" s="17">
        <v>725</v>
      </c>
      <c r="P20" s="26">
        <v>100</v>
      </c>
    </row>
    <row r="21" spans="1:16" s="16" customFormat="1" ht="15" customHeight="1" x14ac:dyDescent="0.25">
      <c r="A21" s="15" t="s">
        <v>1</v>
      </c>
      <c r="B21" s="35" t="s">
        <v>17</v>
      </c>
      <c r="C21" s="33">
        <v>36</v>
      </c>
      <c r="D21" s="33">
        <v>753</v>
      </c>
      <c r="E21" s="33">
        <v>11</v>
      </c>
      <c r="F21" s="33">
        <v>17</v>
      </c>
      <c r="G21" s="33">
        <v>1017</v>
      </c>
      <c r="H21" s="33">
        <v>422</v>
      </c>
      <c r="I21" s="33">
        <v>6090</v>
      </c>
      <c r="J21" s="33">
        <v>26116</v>
      </c>
      <c r="K21" s="33">
        <v>424</v>
      </c>
      <c r="L21" s="33">
        <v>400</v>
      </c>
      <c r="M21" s="33">
        <v>7528</v>
      </c>
      <c r="N21" s="33">
        <v>310</v>
      </c>
      <c r="O21" s="37">
        <v>4145</v>
      </c>
      <c r="P21" s="34">
        <v>100</v>
      </c>
    </row>
    <row r="22" spans="1:16" s="16" customFormat="1" ht="15" customHeight="1" x14ac:dyDescent="0.25">
      <c r="A22" s="15" t="s">
        <v>1</v>
      </c>
      <c r="B22" s="32" t="s">
        <v>18</v>
      </c>
      <c r="C22" s="25">
        <v>11</v>
      </c>
      <c r="D22" s="25">
        <v>488</v>
      </c>
      <c r="E22" s="25">
        <v>122</v>
      </c>
      <c r="F22" s="25">
        <v>26</v>
      </c>
      <c r="G22" s="25">
        <v>539</v>
      </c>
      <c r="H22" s="25">
        <v>343</v>
      </c>
      <c r="I22" s="25">
        <v>42</v>
      </c>
      <c r="J22" s="25">
        <v>17005</v>
      </c>
      <c r="K22" s="25">
        <v>263</v>
      </c>
      <c r="L22" s="25">
        <v>215</v>
      </c>
      <c r="M22" s="25">
        <v>2922</v>
      </c>
      <c r="N22" s="25">
        <v>152</v>
      </c>
      <c r="O22" s="17">
        <v>1886</v>
      </c>
      <c r="P22" s="26">
        <v>100</v>
      </c>
    </row>
    <row r="23" spans="1:16" s="16" customFormat="1" ht="15" customHeight="1" x14ac:dyDescent="0.25">
      <c r="A23" s="15" t="s">
        <v>1</v>
      </c>
      <c r="B23" s="35" t="s">
        <v>15</v>
      </c>
      <c r="C23" s="33">
        <v>1</v>
      </c>
      <c r="D23" s="33">
        <v>20</v>
      </c>
      <c r="E23" s="33">
        <v>10</v>
      </c>
      <c r="F23" s="33">
        <v>0</v>
      </c>
      <c r="G23" s="33">
        <v>168</v>
      </c>
      <c r="H23" s="33">
        <v>199</v>
      </c>
      <c r="I23" s="33">
        <v>20</v>
      </c>
      <c r="J23" s="33">
        <v>12852</v>
      </c>
      <c r="K23" s="33">
        <v>143</v>
      </c>
      <c r="L23" s="33">
        <v>52</v>
      </c>
      <c r="M23" s="33">
        <v>1512</v>
      </c>
      <c r="N23" s="33">
        <v>208</v>
      </c>
      <c r="O23" s="37">
        <v>1343</v>
      </c>
      <c r="P23" s="34">
        <v>100</v>
      </c>
    </row>
    <row r="24" spans="1:16" s="16" customFormat="1" ht="15" customHeight="1" x14ac:dyDescent="0.25">
      <c r="A24" s="15" t="s">
        <v>1</v>
      </c>
      <c r="B24" s="32" t="s">
        <v>19</v>
      </c>
      <c r="C24" s="25">
        <v>26</v>
      </c>
      <c r="D24" s="25">
        <v>69</v>
      </c>
      <c r="E24" s="25">
        <v>2</v>
      </c>
      <c r="F24" s="25">
        <v>1</v>
      </c>
      <c r="G24" s="25">
        <v>94</v>
      </c>
      <c r="H24" s="25">
        <v>105</v>
      </c>
      <c r="I24" s="25">
        <v>15</v>
      </c>
      <c r="J24" s="25">
        <v>10485</v>
      </c>
      <c r="K24" s="25">
        <v>88</v>
      </c>
      <c r="L24" s="25">
        <v>40</v>
      </c>
      <c r="M24" s="25">
        <v>3845</v>
      </c>
      <c r="N24" s="25">
        <v>35</v>
      </c>
      <c r="O24" s="17">
        <v>1350</v>
      </c>
      <c r="P24" s="26">
        <v>100</v>
      </c>
    </row>
    <row r="25" spans="1:16" s="16" customFormat="1" ht="15" customHeight="1" x14ac:dyDescent="0.25">
      <c r="A25" s="15" t="s">
        <v>1</v>
      </c>
      <c r="B25" s="35" t="s">
        <v>20</v>
      </c>
      <c r="C25" s="36">
        <v>1</v>
      </c>
      <c r="D25" s="36">
        <v>43</v>
      </c>
      <c r="E25" s="36">
        <v>0</v>
      </c>
      <c r="F25" s="36">
        <v>0</v>
      </c>
      <c r="G25" s="36">
        <v>40</v>
      </c>
      <c r="H25" s="36">
        <v>2</v>
      </c>
      <c r="I25" s="36">
        <v>0</v>
      </c>
      <c r="J25" s="36">
        <v>22516</v>
      </c>
      <c r="K25" s="36">
        <v>26</v>
      </c>
      <c r="L25" s="36">
        <v>174</v>
      </c>
      <c r="M25" s="36">
        <v>441</v>
      </c>
      <c r="N25" s="36">
        <v>166</v>
      </c>
      <c r="O25" s="37">
        <v>1401</v>
      </c>
      <c r="P25" s="34">
        <v>100</v>
      </c>
    </row>
    <row r="26" spans="1:16" s="16" customFormat="1" ht="15" customHeight="1" x14ac:dyDescent="0.25">
      <c r="A26" s="15" t="s">
        <v>1</v>
      </c>
      <c r="B26" s="32" t="s">
        <v>21</v>
      </c>
      <c r="C26" s="25">
        <v>0</v>
      </c>
      <c r="D26" s="25">
        <v>51</v>
      </c>
      <c r="E26" s="25">
        <v>2</v>
      </c>
      <c r="F26" s="25">
        <v>1</v>
      </c>
      <c r="G26" s="25">
        <v>169</v>
      </c>
      <c r="H26" s="25">
        <v>78</v>
      </c>
      <c r="I26" s="25">
        <v>3</v>
      </c>
      <c r="J26" s="25">
        <v>43275</v>
      </c>
      <c r="K26" s="25">
        <v>51</v>
      </c>
      <c r="L26" s="25">
        <v>14</v>
      </c>
      <c r="M26" s="25">
        <v>7498</v>
      </c>
      <c r="N26" s="25">
        <v>130</v>
      </c>
      <c r="O26" s="17">
        <v>1365</v>
      </c>
      <c r="P26" s="26">
        <v>100</v>
      </c>
    </row>
    <row r="27" spans="1:16" s="16" customFormat="1" ht="15" customHeight="1" x14ac:dyDescent="0.25">
      <c r="A27" s="15" t="s">
        <v>1</v>
      </c>
      <c r="B27" s="35" t="s">
        <v>24</v>
      </c>
      <c r="C27" s="36">
        <v>0</v>
      </c>
      <c r="D27" s="36">
        <v>19</v>
      </c>
      <c r="E27" s="36">
        <v>0</v>
      </c>
      <c r="F27" s="36">
        <v>0</v>
      </c>
      <c r="G27" s="36">
        <v>41</v>
      </c>
      <c r="H27" s="36">
        <v>27</v>
      </c>
      <c r="I27" s="36">
        <v>2</v>
      </c>
      <c r="J27" s="36">
        <v>1684</v>
      </c>
      <c r="K27" s="36">
        <v>46</v>
      </c>
      <c r="L27" s="36">
        <v>42</v>
      </c>
      <c r="M27" s="36">
        <v>412</v>
      </c>
      <c r="N27" s="36">
        <v>10</v>
      </c>
      <c r="O27" s="37">
        <v>579</v>
      </c>
      <c r="P27" s="34">
        <v>100</v>
      </c>
    </row>
    <row r="28" spans="1:16" s="16" customFormat="1" ht="15" customHeight="1" x14ac:dyDescent="0.25">
      <c r="A28" s="15" t="s">
        <v>1</v>
      </c>
      <c r="B28" s="32" t="s">
        <v>23</v>
      </c>
      <c r="C28" s="27">
        <v>7</v>
      </c>
      <c r="D28" s="27">
        <v>695</v>
      </c>
      <c r="E28" s="27">
        <v>2</v>
      </c>
      <c r="F28" s="27">
        <v>1</v>
      </c>
      <c r="G28" s="27">
        <v>681</v>
      </c>
      <c r="H28" s="27">
        <v>146</v>
      </c>
      <c r="I28" s="27">
        <v>2</v>
      </c>
      <c r="J28" s="27">
        <v>24753</v>
      </c>
      <c r="K28" s="27">
        <v>155</v>
      </c>
      <c r="L28" s="27">
        <v>81</v>
      </c>
      <c r="M28" s="27">
        <v>4764</v>
      </c>
      <c r="N28" s="27">
        <v>58</v>
      </c>
      <c r="O28" s="17">
        <v>1414</v>
      </c>
      <c r="P28" s="26">
        <v>87.835999999999999</v>
      </c>
    </row>
    <row r="29" spans="1:16" s="16" customFormat="1" ht="15" customHeight="1" x14ac:dyDescent="0.25">
      <c r="A29" s="15" t="s">
        <v>1</v>
      </c>
      <c r="B29" s="35" t="s">
        <v>22</v>
      </c>
      <c r="C29" s="33">
        <v>45</v>
      </c>
      <c r="D29" s="33">
        <v>204</v>
      </c>
      <c r="E29" s="33">
        <v>4</v>
      </c>
      <c r="F29" s="33">
        <v>3</v>
      </c>
      <c r="G29" s="33">
        <v>382</v>
      </c>
      <c r="H29" s="33">
        <v>293</v>
      </c>
      <c r="I29" s="33">
        <v>8</v>
      </c>
      <c r="J29" s="33">
        <v>13836</v>
      </c>
      <c r="K29" s="33">
        <v>147</v>
      </c>
      <c r="L29" s="33">
        <v>60</v>
      </c>
      <c r="M29" s="33">
        <v>4286</v>
      </c>
      <c r="N29" s="33">
        <v>63</v>
      </c>
      <c r="O29" s="37">
        <v>1870</v>
      </c>
      <c r="P29" s="34">
        <v>99.412000000000006</v>
      </c>
    </row>
    <row r="30" spans="1:16" s="16" customFormat="1" ht="15" customHeight="1" x14ac:dyDescent="0.25">
      <c r="A30" s="15" t="s">
        <v>1</v>
      </c>
      <c r="B30" s="32" t="s">
        <v>25</v>
      </c>
      <c r="C30" s="25">
        <v>19</v>
      </c>
      <c r="D30" s="25">
        <v>252</v>
      </c>
      <c r="E30" s="25">
        <v>87</v>
      </c>
      <c r="F30" s="25">
        <v>21</v>
      </c>
      <c r="G30" s="25">
        <v>671</v>
      </c>
      <c r="H30" s="25">
        <v>616</v>
      </c>
      <c r="I30" s="25">
        <v>330</v>
      </c>
      <c r="J30" s="25">
        <v>33573</v>
      </c>
      <c r="K30" s="25">
        <v>356</v>
      </c>
      <c r="L30" s="25">
        <v>191</v>
      </c>
      <c r="M30" s="25">
        <v>5274</v>
      </c>
      <c r="N30" s="25">
        <v>115</v>
      </c>
      <c r="O30" s="17">
        <v>3559</v>
      </c>
      <c r="P30" s="26">
        <v>100</v>
      </c>
    </row>
    <row r="31" spans="1:16" s="16" customFormat="1" ht="15" customHeight="1" x14ac:dyDescent="0.25">
      <c r="A31" s="15" t="s">
        <v>1</v>
      </c>
      <c r="B31" s="35" t="s">
        <v>26</v>
      </c>
      <c r="C31" s="36">
        <v>7</v>
      </c>
      <c r="D31" s="36">
        <v>195</v>
      </c>
      <c r="E31" s="36">
        <v>5</v>
      </c>
      <c r="F31" s="36">
        <v>0</v>
      </c>
      <c r="G31" s="36">
        <v>393</v>
      </c>
      <c r="H31" s="36">
        <v>223</v>
      </c>
      <c r="I31" s="36">
        <v>8</v>
      </c>
      <c r="J31" s="36">
        <v>19590</v>
      </c>
      <c r="K31" s="36">
        <v>251</v>
      </c>
      <c r="L31" s="36">
        <v>81</v>
      </c>
      <c r="M31" s="36">
        <v>4896</v>
      </c>
      <c r="N31" s="36">
        <v>77</v>
      </c>
      <c r="O31" s="37">
        <v>2232</v>
      </c>
      <c r="P31" s="34">
        <v>100</v>
      </c>
    </row>
    <row r="32" spans="1:16" s="16" customFormat="1" ht="15" customHeight="1" x14ac:dyDescent="0.25">
      <c r="A32" s="15" t="s">
        <v>1</v>
      </c>
      <c r="B32" s="32" t="s">
        <v>28</v>
      </c>
      <c r="C32" s="25">
        <v>1</v>
      </c>
      <c r="D32" s="25">
        <v>27</v>
      </c>
      <c r="E32" s="25">
        <v>2</v>
      </c>
      <c r="F32" s="25">
        <v>0</v>
      </c>
      <c r="G32" s="25">
        <v>96</v>
      </c>
      <c r="H32" s="25">
        <v>18</v>
      </c>
      <c r="I32" s="25">
        <v>11</v>
      </c>
      <c r="J32" s="25">
        <v>7088</v>
      </c>
      <c r="K32" s="25">
        <v>72</v>
      </c>
      <c r="L32" s="25">
        <v>20</v>
      </c>
      <c r="M32" s="25">
        <v>894</v>
      </c>
      <c r="N32" s="25">
        <v>103</v>
      </c>
      <c r="O32" s="17">
        <v>960</v>
      </c>
      <c r="P32" s="26">
        <v>100</v>
      </c>
    </row>
    <row r="33" spans="1:16" s="16" customFormat="1" ht="15" customHeight="1" x14ac:dyDescent="0.25">
      <c r="A33" s="15" t="s">
        <v>1</v>
      </c>
      <c r="B33" s="35" t="s">
        <v>27</v>
      </c>
      <c r="C33" s="33">
        <v>60</v>
      </c>
      <c r="D33" s="33">
        <v>433</v>
      </c>
      <c r="E33" s="33">
        <v>57</v>
      </c>
      <c r="F33" s="33">
        <v>28</v>
      </c>
      <c r="G33" s="33">
        <v>898</v>
      </c>
      <c r="H33" s="33">
        <v>378</v>
      </c>
      <c r="I33" s="33">
        <v>61</v>
      </c>
      <c r="J33" s="33">
        <v>22870</v>
      </c>
      <c r="K33" s="33">
        <v>511</v>
      </c>
      <c r="L33" s="33">
        <v>433</v>
      </c>
      <c r="M33" s="33">
        <v>4901</v>
      </c>
      <c r="N33" s="33">
        <v>120</v>
      </c>
      <c r="O33" s="37">
        <v>2381</v>
      </c>
      <c r="P33" s="34">
        <v>100</v>
      </c>
    </row>
    <row r="34" spans="1:16" s="16" customFormat="1" ht="15" customHeight="1" x14ac:dyDescent="0.25">
      <c r="A34" s="15" t="s">
        <v>1</v>
      </c>
      <c r="B34" s="32" t="s">
        <v>29</v>
      </c>
      <c r="C34" s="27">
        <v>2</v>
      </c>
      <c r="D34" s="27">
        <v>53</v>
      </c>
      <c r="E34" s="27">
        <v>0</v>
      </c>
      <c r="F34" s="27">
        <v>0</v>
      </c>
      <c r="G34" s="27">
        <v>49</v>
      </c>
      <c r="H34" s="27">
        <v>53</v>
      </c>
      <c r="I34" s="27">
        <v>16</v>
      </c>
      <c r="J34" s="27">
        <v>1579</v>
      </c>
      <c r="K34" s="27">
        <v>57</v>
      </c>
      <c r="L34" s="27">
        <v>35</v>
      </c>
      <c r="M34" s="27">
        <v>269</v>
      </c>
      <c r="N34" s="27">
        <v>12</v>
      </c>
      <c r="O34" s="17">
        <v>823</v>
      </c>
      <c r="P34" s="26">
        <v>96.233000000000004</v>
      </c>
    </row>
    <row r="35" spans="1:16" s="16" customFormat="1" ht="15" customHeight="1" x14ac:dyDescent="0.25">
      <c r="A35" s="15" t="s">
        <v>1</v>
      </c>
      <c r="B35" s="35" t="s">
        <v>32</v>
      </c>
      <c r="C35" s="36">
        <v>2</v>
      </c>
      <c r="D35" s="36">
        <v>132</v>
      </c>
      <c r="E35" s="36">
        <v>0</v>
      </c>
      <c r="F35" s="36">
        <v>0</v>
      </c>
      <c r="G35" s="36">
        <v>81</v>
      </c>
      <c r="H35" s="36">
        <v>126</v>
      </c>
      <c r="I35" s="36">
        <v>2</v>
      </c>
      <c r="J35" s="36">
        <v>10996</v>
      </c>
      <c r="K35" s="36">
        <v>95</v>
      </c>
      <c r="L35" s="36">
        <v>25</v>
      </c>
      <c r="M35" s="36">
        <v>2996</v>
      </c>
      <c r="N35" s="36">
        <v>15</v>
      </c>
      <c r="O35" s="37">
        <v>1055</v>
      </c>
      <c r="P35" s="34">
        <v>100</v>
      </c>
    </row>
    <row r="36" spans="1:16" s="16" customFormat="1" ht="15" customHeight="1" x14ac:dyDescent="0.25">
      <c r="A36" s="15" t="s">
        <v>1</v>
      </c>
      <c r="B36" s="32" t="s">
        <v>36</v>
      </c>
      <c r="C36" s="27">
        <v>0</v>
      </c>
      <c r="D36" s="27">
        <v>103</v>
      </c>
      <c r="E36" s="27">
        <v>1</v>
      </c>
      <c r="F36" s="27">
        <v>25</v>
      </c>
      <c r="G36" s="27">
        <v>1627</v>
      </c>
      <c r="H36" s="27">
        <v>17</v>
      </c>
      <c r="I36" s="27">
        <v>6</v>
      </c>
      <c r="J36" s="27">
        <v>12762</v>
      </c>
      <c r="K36" s="27">
        <v>5301</v>
      </c>
      <c r="L36" s="27">
        <v>139</v>
      </c>
      <c r="M36" s="27">
        <v>3587</v>
      </c>
      <c r="N36" s="27">
        <v>56</v>
      </c>
      <c r="O36" s="17">
        <v>704</v>
      </c>
      <c r="P36" s="26">
        <v>100</v>
      </c>
    </row>
    <row r="37" spans="1:16" s="16" customFormat="1" ht="15" customHeight="1" x14ac:dyDescent="0.25">
      <c r="A37" s="15" t="s">
        <v>1</v>
      </c>
      <c r="B37" s="35" t="s">
        <v>33</v>
      </c>
      <c r="C37" s="33">
        <v>0</v>
      </c>
      <c r="D37" s="33">
        <v>16</v>
      </c>
      <c r="E37" s="33">
        <v>0</v>
      </c>
      <c r="F37" s="33">
        <v>0</v>
      </c>
      <c r="G37" s="33">
        <v>38</v>
      </c>
      <c r="H37" s="33">
        <v>27</v>
      </c>
      <c r="I37" s="33">
        <v>10</v>
      </c>
      <c r="J37" s="33">
        <v>1858</v>
      </c>
      <c r="K37" s="33">
        <v>35</v>
      </c>
      <c r="L37" s="33">
        <v>24</v>
      </c>
      <c r="M37" s="33">
        <v>533</v>
      </c>
      <c r="N37" s="33">
        <v>1</v>
      </c>
      <c r="O37" s="37">
        <v>491</v>
      </c>
      <c r="P37" s="34">
        <v>100</v>
      </c>
    </row>
    <row r="38" spans="1:16" s="16" customFormat="1" ht="15" customHeight="1" x14ac:dyDescent="0.25">
      <c r="A38" s="15" t="s">
        <v>1</v>
      </c>
      <c r="B38" s="32" t="s">
        <v>34</v>
      </c>
      <c r="C38" s="25">
        <v>2</v>
      </c>
      <c r="D38" s="25">
        <v>101</v>
      </c>
      <c r="E38" s="25">
        <v>0</v>
      </c>
      <c r="F38" s="25">
        <v>0</v>
      </c>
      <c r="G38" s="25">
        <v>182</v>
      </c>
      <c r="H38" s="25">
        <v>95</v>
      </c>
      <c r="I38" s="25">
        <v>3</v>
      </c>
      <c r="J38" s="25">
        <v>7369</v>
      </c>
      <c r="K38" s="25">
        <v>137</v>
      </c>
      <c r="L38" s="25">
        <v>48</v>
      </c>
      <c r="M38" s="25">
        <v>1654</v>
      </c>
      <c r="N38" s="25">
        <v>57</v>
      </c>
      <c r="O38" s="17">
        <v>2561</v>
      </c>
      <c r="P38" s="26">
        <v>100</v>
      </c>
    </row>
    <row r="39" spans="1:16" s="16" customFormat="1" ht="15" customHeight="1" x14ac:dyDescent="0.25">
      <c r="A39" s="15" t="s">
        <v>1</v>
      </c>
      <c r="B39" s="35" t="s">
        <v>35</v>
      </c>
      <c r="C39" s="33">
        <v>2</v>
      </c>
      <c r="D39" s="33">
        <v>156</v>
      </c>
      <c r="E39" s="33">
        <v>9</v>
      </c>
      <c r="F39" s="33">
        <v>0</v>
      </c>
      <c r="G39" s="33">
        <v>94</v>
      </c>
      <c r="H39" s="33">
        <v>86</v>
      </c>
      <c r="I39" s="33">
        <v>8</v>
      </c>
      <c r="J39" s="33">
        <v>10074</v>
      </c>
      <c r="K39" s="33">
        <v>287</v>
      </c>
      <c r="L39" s="33">
        <v>26</v>
      </c>
      <c r="M39" s="33">
        <v>1212</v>
      </c>
      <c r="N39" s="33">
        <v>52</v>
      </c>
      <c r="O39" s="37">
        <v>866</v>
      </c>
      <c r="P39" s="34">
        <v>100</v>
      </c>
    </row>
    <row r="40" spans="1:16" s="16" customFormat="1" ht="15" customHeight="1" x14ac:dyDescent="0.25">
      <c r="A40" s="15" t="s">
        <v>1</v>
      </c>
      <c r="B40" s="32" t="s">
        <v>37</v>
      </c>
      <c r="C40" s="27">
        <v>23</v>
      </c>
      <c r="D40" s="27">
        <v>384</v>
      </c>
      <c r="E40" s="27">
        <v>0</v>
      </c>
      <c r="F40" s="27">
        <v>1</v>
      </c>
      <c r="G40" s="27">
        <v>267</v>
      </c>
      <c r="H40" s="27">
        <v>235</v>
      </c>
      <c r="I40" s="27">
        <v>10</v>
      </c>
      <c r="J40" s="27">
        <v>17203</v>
      </c>
      <c r="K40" s="27">
        <v>290</v>
      </c>
      <c r="L40" s="27">
        <v>103</v>
      </c>
      <c r="M40" s="27">
        <v>3672</v>
      </c>
      <c r="N40" s="27">
        <v>216</v>
      </c>
      <c r="O40" s="17">
        <v>4873</v>
      </c>
      <c r="P40" s="26">
        <v>100</v>
      </c>
    </row>
    <row r="41" spans="1:16" s="16" customFormat="1" ht="15" customHeight="1" x14ac:dyDescent="0.25">
      <c r="A41" s="15" t="s">
        <v>1</v>
      </c>
      <c r="B41" s="35" t="s">
        <v>30</v>
      </c>
      <c r="C41" s="33">
        <v>52</v>
      </c>
      <c r="D41" s="33">
        <v>110</v>
      </c>
      <c r="E41" s="33">
        <v>2</v>
      </c>
      <c r="F41" s="33">
        <v>0</v>
      </c>
      <c r="G41" s="33">
        <v>45</v>
      </c>
      <c r="H41" s="33">
        <v>32</v>
      </c>
      <c r="I41" s="33">
        <v>2</v>
      </c>
      <c r="J41" s="33">
        <v>42868</v>
      </c>
      <c r="K41" s="33">
        <v>358</v>
      </c>
      <c r="L41" s="33">
        <v>289</v>
      </c>
      <c r="M41" s="33">
        <v>1522</v>
      </c>
      <c r="N41" s="33">
        <v>138</v>
      </c>
      <c r="O41" s="37">
        <v>2661</v>
      </c>
      <c r="P41" s="34">
        <v>100</v>
      </c>
    </row>
    <row r="42" spans="1:16" s="16" customFormat="1" ht="15" customHeight="1" x14ac:dyDescent="0.25">
      <c r="A42" s="15" t="s">
        <v>1</v>
      </c>
      <c r="B42" s="32" t="s">
        <v>31</v>
      </c>
      <c r="C42" s="27">
        <v>0</v>
      </c>
      <c r="D42" s="27">
        <v>9</v>
      </c>
      <c r="E42" s="27">
        <v>0</v>
      </c>
      <c r="F42" s="27">
        <v>0</v>
      </c>
      <c r="G42" s="27">
        <v>17</v>
      </c>
      <c r="H42" s="27">
        <v>27</v>
      </c>
      <c r="I42" s="27">
        <v>0</v>
      </c>
      <c r="J42" s="27">
        <v>782</v>
      </c>
      <c r="K42" s="27">
        <v>16</v>
      </c>
      <c r="L42" s="27">
        <v>22</v>
      </c>
      <c r="M42" s="27">
        <v>195</v>
      </c>
      <c r="N42" s="27">
        <v>10</v>
      </c>
      <c r="O42" s="17">
        <v>483</v>
      </c>
      <c r="P42" s="26">
        <v>100</v>
      </c>
    </row>
    <row r="43" spans="1:16" s="16" customFormat="1" ht="15" customHeight="1" x14ac:dyDescent="0.25">
      <c r="A43" s="15" t="s">
        <v>1</v>
      </c>
      <c r="B43" s="35" t="s">
        <v>38</v>
      </c>
      <c r="C43" s="33">
        <v>9</v>
      </c>
      <c r="D43" s="33">
        <v>623</v>
      </c>
      <c r="E43" s="33">
        <v>0</v>
      </c>
      <c r="F43" s="33">
        <v>1</v>
      </c>
      <c r="G43" s="33">
        <v>780</v>
      </c>
      <c r="H43" s="33">
        <v>323</v>
      </c>
      <c r="I43" s="33">
        <v>4</v>
      </c>
      <c r="J43" s="33">
        <v>37046</v>
      </c>
      <c r="K43" s="33">
        <v>594</v>
      </c>
      <c r="L43" s="33">
        <v>220</v>
      </c>
      <c r="M43" s="33">
        <v>5717</v>
      </c>
      <c r="N43" s="33">
        <v>177</v>
      </c>
      <c r="O43" s="37">
        <v>3593</v>
      </c>
      <c r="P43" s="34">
        <v>100</v>
      </c>
    </row>
    <row r="44" spans="1:16" s="16" customFormat="1" ht="15" customHeight="1" x14ac:dyDescent="0.25">
      <c r="A44" s="15" t="s">
        <v>1</v>
      </c>
      <c r="B44" s="32" t="s">
        <v>39</v>
      </c>
      <c r="C44" s="25">
        <v>9</v>
      </c>
      <c r="D44" s="25">
        <v>189</v>
      </c>
      <c r="E44" s="25">
        <v>3</v>
      </c>
      <c r="F44" s="25">
        <v>1</v>
      </c>
      <c r="G44" s="25">
        <v>553</v>
      </c>
      <c r="H44" s="25">
        <v>82</v>
      </c>
      <c r="I44" s="25">
        <v>23</v>
      </c>
      <c r="J44" s="25">
        <v>12995</v>
      </c>
      <c r="K44" s="25">
        <v>194</v>
      </c>
      <c r="L44" s="25">
        <v>86</v>
      </c>
      <c r="M44" s="25">
        <v>3115</v>
      </c>
      <c r="N44" s="25">
        <v>228</v>
      </c>
      <c r="O44" s="17">
        <v>1816</v>
      </c>
      <c r="P44" s="26">
        <v>100</v>
      </c>
    </row>
    <row r="45" spans="1:16" s="16" customFormat="1" ht="15" customHeight="1" x14ac:dyDescent="0.25">
      <c r="A45" s="15" t="s">
        <v>1</v>
      </c>
      <c r="B45" s="35" t="s">
        <v>40</v>
      </c>
      <c r="C45" s="33">
        <v>14</v>
      </c>
      <c r="D45" s="33">
        <v>69</v>
      </c>
      <c r="E45" s="33">
        <v>1</v>
      </c>
      <c r="F45" s="33">
        <v>0</v>
      </c>
      <c r="G45" s="33">
        <v>432</v>
      </c>
      <c r="H45" s="33">
        <v>44</v>
      </c>
      <c r="I45" s="33">
        <v>9</v>
      </c>
      <c r="J45" s="33">
        <v>16369</v>
      </c>
      <c r="K45" s="33">
        <v>82</v>
      </c>
      <c r="L45" s="33">
        <v>29</v>
      </c>
      <c r="M45" s="33">
        <v>3269</v>
      </c>
      <c r="N45" s="33">
        <v>100</v>
      </c>
      <c r="O45" s="37">
        <v>1289</v>
      </c>
      <c r="P45" s="34">
        <v>100</v>
      </c>
    </row>
    <row r="46" spans="1:16" s="16" customFormat="1" ht="15" customHeight="1" x14ac:dyDescent="0.25">
      <c r="A46" s="15" t="s">
        <v>1</v>
      </c>
      <c r="B46" s="32" t="s">
        <v>41</v>
      </c>
      <c r="C46" s="25">
        <v>24</v>
      </c>
      <c r="D46" s="25">
        <v>266</v>
      </c>
      <c r="E46" s="25">
        <v>30</v>
      </c>
      <c r="F46" s="25">
        <v>16</v>
      </c>
      <c r="G46" s="25">
        <v>337</v>
      </c>
      <c r="H46" s="25">
        <v>397</v>
      </c>
      <c r="I46" s="25">
        <v>24</v>
      </c>
      <c r="J46" s="25">
        <v>15714</v>
      </c>
      <c r="K46" s="25">
        <v>264</v>
      </c>
      <c r="L46" s="25">
        <v>223</v>
      </c>
      <c r="M46" s="25">
        <v>3450</v>
      </c>
      <c r="N46" s="25">
        <v>111</v>
      </c>
      <c r="O46" s="17">
        <v>3006</v>
      </c>
      <c r="P46" s="26">
        <v>100</v>
      </c>
    </row>
    <row r="47" spans="1:16" s="16" customFormat="1" ht="15" customHeight="1" x14ac:dyDescent="0.25">
      <c r="A47" s="15" t="s">
        <v>1</v>
      </c>
      <c r="B47" s="35" t="s">
        <v>42</v>
      </c>
      <c r="C47" s="36">
        <v>3</v>
      </c>
      <c r="D47" s="36">
        <v>97</v>
      </c>
      <c r="E47" s="36">
        <v>6</v>
      </c>
      <c r="F47" s="36">
        <v>7</v>
      </c>
      <c r="G47" s="36">
        <v>127</v>
      </c>
      <c r="H47" s="36">
        <v>200</v>
      </c>
      <c r="I47" s="36">
        <v>0</v>
      </c>
      <c r="J47" s="36">
        <v>2914</v>
      </c>
      <c r="K47" s="36">
        <v>250</v>
      </c>
      <c r="L47" s="36">
        <v>30</v>
      </c>
      <c r="M47" s="36">
        <v>894</v>
      </c>
      <c r="N47" s="36">
        <v>24</v>
      </c>
      <c r="O47" s="37">
        <v>312</v>
      </c>
      <c r="P47" s="34">
        <v>100</v>
      </c>
    </row>
    <row r="48" spans="1:16" s="16" customFormat="1" ht="15" customHeight="1" x14ac:dyDescent="0.25">
      <c r="A48" s="15" t="s">
        <v>1</v>
      </c>
      <c r="B48" s="32" t="s">
        <v>43</v>
      </c>
      <c r="C48" s="25">
        <v>6</v>
      </c>
      <c r="D48" s="25">
        <v>258</v>
      </c>
      <c r="E48" s="25">
        <v>0</v>
      </c>
      <c r="F48" s="25">
        <v>3</v>
      </c>
      <c r="G48" s="25">
        <v>251</v>
      </c>
      <c r="H48" s="25">
        <v>181</v>
      </c>
      <c r="I48" s="25">
        <v>0</v>
      </c>
      <c r="J48" s="25">
        <v>12252</v>
      </c>
      <c r="K48" s="25">
        <v>144</v>
      </c>
      <c r="L48" s="25">
        <v>68</v>
      </c>
      <c r="M48" s="25">
        <v>6593</v>
      </c>
      <c r="N48" s="25">
        <v>97</v>
      </c>
      <c r="O48" s="17">
        <v>1243</v>
      </c>
      <c r="P48" s="26">
        <v>100</v>
      </c>
    </row>
    <row r="49" spans="1:18" s="16" customFormat="1" ht="15" customHeight="1" x14ac:dyDescent="0.25">
      <c r="A49" s="15" t="s">
        <v>1</v>
      </c>
      <c r="B49" s="35" t="s">
        <v>44</v>
      </c>
      <c r="C49" s="36">
        <v>0</v>
      </c>
      <c r="D49" s="36">
        <v>2</v>
      </c>
      <c r="E49" s="36">
        <v>0</v>
      </c>
      <c r="F49" s="36">
        <v>0</v>
      </c>
      <c r="G49" s="36">
        <v>13</v>
      </c>
      <c r="H49" s="36">
        <v>9</v>
      </c>
      <c r="I49" s="36">
        <v>7</v>
      </c>
      <c r="J49" s="36">
        <v>1834</v>
      </c>
      <c r="K49" s="36">
        <v>34</v>
      </c>
      <c r="L49" s="36">
        <v>4</v>
      </c>
      <c r="M49" s="36">
        <v>2722</v>
      </c>
      <c r="N49" s="36">
        <v>15</v>
      </c>
      <c r="O49" s="37">
        <v>698</v>
      </c>
      <c r="P49" s="34">
        <v>100</v>
      </c>
    </row>
    <row r="50" spans="1:18" s="16" customFormat="1" ht="15" customHeight="1" x14ac:dyDescent="0.25">
      <c r="A50" s="15" t="s">
        <v>1</v>
      </c>
      <c r="B50" s="32" t="s">
        <v>45</v>
      </c>
      <c r="C50" s="25">
        <v>4</v>
      </c>
      <c r="D50" s="25">
        <v>119</v>
      </c>
      <c r="E50" s="25">
        <v>11</v>
      </c>
      <c r="F50" s="25">
        <v>1</v>
      </c>
      <c r="G50" s="25">
        <v>413</v>
      </c>
      <c r="H50" s="25">
        <v>220</v>
      </c>
      <c r="I50" s="25">
        <v>22</v>
      </c>
      <c r="J50" s="25">
        <v>11336</v>
      </c>
      <c r="K50" s="25">
        <v>266</v>
      </c>
      <c r="L50" s="25">
        <v>149</v>
      </c>
      <c r="M50" s="25">
        <v>2331</v>
      </c>
      <c r="N50" s="25">
        <v>97</v>
      </c>
      <c r="O50" s="17">
        <v>1777</v>
      </c>
      <c r="P50" s="26">
        <v>100</v>
      </c>
    </row>
    <row r="51" spans="1:18" s="16" customFormat="1" ht="15" customHeight="1" x14ac:dyDescent="0.25">
      <c r="A51" s="15" t="s">
        <v>1</v>
      </c>
      <c r="B51" s="35" t="s">
        <v>46</v>
      </c>
      <c r="C51" s="33">
        <v>23</v>
      </c>
      <c r="D51" s="33">
        <v>265</v>
      </c>
      <c r="E51" s="33">
        <v>36</v>
      </c>
      <c r="F51" s="33">
        <v>8</v>
      </c>
      <c r="G51" s="33">
        <v>777</v>
      </c>
      <c r="H51" s="33">
        <v>396</v>
      </c>
      <c r="I51" s="33">
        <v>26</v>
      </c>
      <c r="J51" s="33">
        <v>50929</v>
      </c>
      <c r="K51" s="33">
        <v>583</v>
      </c>
      <c r="L51" s="33">
        <v>535</v>
      </c>
      <c r="M51" s="33">
        <v>7265</v>
      </c>
      <c r="N51" s="33">
        <v>221</v>
      </c>
      <c r="O51" s="37">
        <v>8758</v>
      </c>
      <c r="P51" s="34">
        <v>100</v>
      </c>
    </row>
    <row r="52" spans="1:18" s="16" customFormat="1" ht="15" customHeight="1" x14ac:dyDescent="0.25">
      <c r="A52" s="15" t="s">
        <v>1</v>
      </c>
      <c r="B52" s="32" t="s">
        <v>47</v>
      </c>
      <c r="C52" s="25">
        <v>6</v>
      </c>
      <c r="D52" s="25">
        <v>382</v>
      </c>
      <c r="E52" s="25">
        <v>0</v>
      </c>
      <c r="F52" s="25">
        <v>0</v>
      </c>
      <c r="G52" s="25">
        <v>207</v>
      </c>
      <c r="H52" s="25">
        <v>106</v>
      </c>
      <c r="I52" s="25">
        <v>2</v>
      </c>
      <c r="J52" s="25">
        <v>5208</v>
      </c>
      <c r="K52" s="25">
        <v>120</v>
      </c>
      <c r="L52" s="25">
        <v>37</v>
      </c>
      <c r="M52" s="25">
        <v>1189</v>
      </c>
      <c r="N52" s="25">
        <v>144</v>
      </c>
      <c r="O52" s="17">
        <v>1029</v>
      </c>
      <c r="P52" s="26">
        <v>100</v>
      </c>
    </row>
    <row r="53" spans="1:18" s="16" customFormat="1" ht="15" customHeight="1" x14ac:dyDescent="0.25">
      <c r="A53" s="15" t="s">
        <v>1</v>
      </c>
      <c r="B53" s="35" t="s">
        <v>48</v>
      </c>
      <c r="C53" s="36">
        <v>0</v>
      </c>
      <c r="D53" s="36">
        <v>3</v>
      </c>
      <c r="E53" s="36">
        <v>0</v>
      </c>
      <c r="F53" s="36">
        <v>0</v>
      </c>
      <c r="G53" s="36">
        <v>20</v>
      </c>
      <c r="H53" s="36">
        <v>53</v>
      </c>
      <c r="I53" s="36">
        <v>0</v>
      </c>
      <c r="J53" s="36">
        <v>947</v>
      </c>
      <c r="K53" s="36">
        <v>29</v>
      </c>
      <c r="L53" s="36">
        <v>22</v>
      </c>
      <c r="M53" s="36">
        <v>388</v>
      </c>
      <c r="N53" s="36">
        <v>12</v>
      </c>
      <c r="O53" s="37">
        <v>302</v>
      </c>
      <c r="P53" s="34">
        <v>100</v>
      </c>
    </row>
    <row r="54" spans="1:18" s="16" customFormat="1" ht="15" customHeight="1" x14ac:dyDescent="0.25">
      <c r="A54" s="15" t="s">
        <v>1</v>
      </c>
      <c r="B54" s="32" t="s">
        <v>49</v>
      </c>
      <c r="C54" s="25">
        <v>18</v>
      </c>
      <c r="D54" s="25">
        <v>494</v>
      </c>
      <c r="E54" s="25">
        <v>1</v>
      </c>
      <c r="F54" s="25">
        <v>0</v>
      </c>
      <c r="G54" s="25">
        <v>576</v>
      </c>
      <c r="H54" s="25">
        <v>80</v>
      </c>
      <c r="I54" s="25">
        <v>0</v>
      </c>
      <c r="J54" s="25">
        <v>23897</v>
      </c>
      <c r="K54" s="25">
        <v>110</v>
      </c>
      <c r="L54" s="25">
        <v>89</v>
      </c>
      <c r="M54" s="25">
        <v>5369</v>
      </c>
      <c r="N54" s="25">
        <v>102</v>
      </c>
      <c r="O54" s="17">
        <v>1982</v>
      </c>
      <c r="P54" s="26">
        <v>100</v>
      </c>
    </row>
    <row r="55" spans="1:18" s="16" customFormat="1" ht="15" customHeight="1" x14ac:dyDescent="0.25">
      <c r="A55" s="15" t="s">
        <v>1</v>
      </c>
      <c r="B55" s="35" t="s">
        <v>50</v>
      </c>
      <c r="C55" s="33">
        <v>7</v>
      </c>
      <c r="D55" s="33">
        <v>774</v>
      </c>
      <c r="E55" s="33">
        <v>80</v>
      </c>
      <c r="F55" s="33">
        <v>31</v>
      </c>
      <c r="G55" s="33">
        <v>780</v>
      </c>
      <c r="H55" s="33">
        <v>516</v>
      </c>
      <c r="I55" s="33">
        <v>22</v>
      </c>
      <c r="J55" s="33">
        <v>22173</v>
      </c>
      <c r="K55" s="33">
        <v>571</v>
      </c>
      <c r="L55" s="33">
        <v>231</v>
      </c>
      <c r="M55" s="33">
        <v>6006</v>
      </c>
      <c r="N55" s="33">
        <v>187</v>
      </c>
      <c r="O55" s="37">
        <v>2339</v>
      </c>
      <c r="P55" s="34">
        <v>100</v>
      </c>
    </row>
    <row r="56" spans="1:18" s="16" customFormat="1" ht="15" customHeight="1" x14ac:dyDescent="0.25">
      <c r="A56" s="15" t="s">
        <v>1</v>
      </c>
      <c r="B56" s="32" t="s">
        <v>51</v>
      </c>
      <c r="C56" s="25">
        <v>0</v>
      </c>
      <c r="D56" s="25">
        <v>30</v>
      </c>
      <c r="E56" s="25">
        <v>0</v>
      </c>
      <c r="F56" s="25">
        <v>0</v>
      </c>
      <c r="G56" s="25">
        <v>40</v>
      </c>
      <c r="H56" s="25">
        <v>6</v>
      </c>
      <c r="I56" s="25">
        <v>0</v>
      </c>
      <c r="J56" s="25">
        <v>5994</v>
      </c>
      <c r="K56" s="25">
        <v>61</v>
      </c>
      <c r="L56" s="25">
        <v>49</v>
      </c>
      <c r="M56" s="25">
        <v>1433</v>
      </c>
      <c r="N56" s="25">
        <v>58</v>
      </c>
      <c r="O56" s="17">
        <v>691</v>
      </c>
      <c r="P56" s="26">
        <v>100</v>
      </c>
    </row>
    <row r="57" spans="1:18" s="16" customFormat="1" ht="15" customHeight="1" x14ac:dyDescent="0.25">
      <c r="A57" s="15" t="s">
        <v>1</v>
      </c>
      <c r="B57" s="35" t="s">
        <v>52</v>
      </c>
      <c r="C57" s="33">
        <v>13</v>
      </c>
      <c r="D57" s="33">
        <v>325</v>
      </c>
      <c r="E57" s="33">
        <v>7</v>
      </c>
      <c r="F57" s="33">
        <v>7</v>
      </c>
      <c r="G57" s="33">
        <v>279</v>
      </c>
      <c r="H57" s="33">
        <v>203</v>
      </c>
      <c r="I57" s="33">
        <v>29</v>
      </c>
      <c r="J57" s="33">
        <v>33864</v>
      </c>
      <c r="K57" s="33">
        <v>369</v>
      </c>
      <c r="L57" s="33">
        <v>122</v>
      </c>
      <c r="M57" s="33">
        <v>8531</v>
      </c>
      <c r="N57" s="33">
        <v>172</v>
      </c>
      <c r="O57" s="37">
        <v>2235</v>
      </c>
      <c r="P57" s="34">
        <v>99.954999999999998</v>
      </c>
    </row>
    <row r="58" spans="1:18" s="16" customFormat="1" ht="15" customHeight="1" x14ac:dyDescent="0.25">
      <c r="A58" s="15" t="s">
        <v>1</v>
      </c>
      <c r="B58" s="32" t="s">
        <v>53</v>
      </c>
      <c r="C58" s="27">
        <v>0</v>
      </c>
      <c r="D58" s="27">
        <v>17</v>
      </c>
      <c r="E58" s="27">
        <v>0</v>
      </c>
      <c r="F58" s="27">
        <v>0</v>
      </c>
      <c r="G58" s="27">
        <v>30</v>
      </c>
      <c r="H58" s="27">
        <v>6</v>
      </c>
      <c r="I58" s="27">
        <v>0</v>
      </c>
      <c r="J58" s="27">
        <v>3099</v>
      </c>
      <c r="K58" s="27">
        <v>13</v>
      </c>
      <c r="L58" s="27">
        <v>7</v>
      </c>
      <c r="M58" s="27">
        <v>483</v>
      </c>
      <c r="N58" s="27">
        <v>3</v>
      </c>
      <c r="O58" s="17">
        <v>366</v>
      </c>
      <c r="P58" s="26">
        <v>100</v>
      </c>
    </row>
    <row r="59" spans="1:18" s="16" customFormat="1" ht="15" customHeight="1" thickBot="1" x14ac:dyDescent="0.3">
      <c r="A59" s="15" t="s">
        <v>1</v>
      </c>
      <c r="B59" s="40" t="s">
        <v>69</v>
      </c>
      <c r="C59" s="41">
        <v>2</v>
      </c>
      <c r="D59" s="41">
        <v>9</v>
      </c>
      <c r="E59" s="41">
        <v>1</v>
      </c>
      <c r="F59" s="41">
        <v>0</v>
      </c>
      <c r="G59" s="41">
        <v>19</v>
      </c>
      <c r="H59" s="41">
        <v>4</v>
      </c>
      <c r="I59" s="41">
        <v>1</v>
      </c>
      <c r="J59" s="41">
        <v>293</v>
      </c>
      <c r="K59" s="41">
        <v>2</v>
      </c>
      <c r="L59" s="41">
        <v>1</v>
      </c>
      <c r="M59" s="41">
        <v>86</v>
      </c>
      <c r="N59" s="41">
        <v>11</v>
      </c>
      <c r="O59" s="42">
        <v>1099</v>
      </c>
      <c r="P59" s="43">
        <v>100</v>
      </c>
    </row>
    <row r="60" spans="1:18" s="16" customFormat="1" ht="15" customHeight="1" x14ac:dyDescent="0.25">
      <c r="A60" s="15"/>
      <c r="B60" s="18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  <row r="61" spans="1:18" s="16" customFormat="1" ht="15" customHeight="1" x14ac:dyDescent="0.25">
      <c r="A61" s="15"/>
      <c r="B61" s="20" t="str">
        <f>CONCATENATE("NOTE: Table reads (for 50 states, District of Columbia, and Puerto Rico): The number of incidents of sexual assualt was ",TEXT(D7,"#,##0"),".")</f>
        <v>NOTE: Table reads (for 50 states, District of Columbia, and Puerto Rico): The number of incidents of sexual assualt was 13,114.</v>
      </c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  <row r="62" spans="1:18" s="16" customFormat="1" ht="15" customHeight="1" x14ac:dyDescent="0.25">
      <c r="A62" s="15"/>
      <c r="B62" s="45" t="s">
        <v>71</v>
      </c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</row>
    <row r="63" spans="1:18" s="21" customFormat="1" ht="14.15" customHeight="1" x14ac:dyDescent="0.3">
      <c r="A63" s="24"/>
      <c r="B63" s="45" t="s">
        <v>70</v>
      </c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</row>
    <row r="65" spans="2:18" ht="15" customHeight="1" x14ac:dyDescent="0.3">
      <c r="B65" s="28"/>
      <c r="C65" s="29" t="str">
        <f t="shared" ref="C65:N65" si="0">IF(ISTEXT(C7),LEFT(C7,3),TEXT(C7,"#,##0"))</f>
        <v>685</v>
      </c>
      <c r="D65" s="29" t="str">
        <f t="shared" si="0"/>
        <v>13,114</v>
      </c>
      <c r="E65" s="29" t="str">
        <f t="shared" si="0"/>
        <v>650</v>
      </c>
      <c r="F65" s="29" t="str">
        <f t="shared" si="0"/>
        <v>283</v>
      </c>
      <c r="G65" s="29" t="str">
        <f t="shared" si="0"/>
        <v>16,480</v>
      </c>
      <c r="H65" s="29" t="str">
        <f t="shared" si="0"/>
        <v>9,178</v>
      </c>
      <c r="I65" s="29" t="str">
        <f t="shared" si="0"/>
        <v>7,217</v>
      </c>
      <c r="J65" s="29" t="str">
        <f t="shared" si="0"/>
        <v>844,435</v>
      </c>
      <c r="K65" s="29" t="str">
        <f t="shared" si="0"/>
        <v>15,577</v>
      </c>
      <c r="L65" s="29" t="str">
        <f t="shared" si="0"/>
        <v>5,676</v>
      </c>
      <c r="M65" s="29" t="str">
        <f t="shared" si="0"/>
        <v>205,028</v>
      </c>
      <c r="N65" s="29" t="str">
        <f t="shared" si="0"/>
        <v>6,786</v>
      </c>
      <c r="O65" s="4"/>
      <c r="P65" s="4"/>
      <c r="Q65" s="30"/>
      <c r="R65" s="23"/>
    </row>
    <row r="66" spans="2:18" s="23" customFormat="1" ht="15" customHeight="1" x14ac:dyDescent="0.3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24"/>
      <c r="R66" s="24"/>
    </row>
    <row r="69" spans="2:18" ht="15" customHeight="1" x14ac:dyDescent="0.3">
      <c r="C69" s="31" t="str">
        <f t="shared" ref="C69:N69" si="1">IF(ISTEXT(C7),LEFT(C7,3),TEXT(C7,"#,##0"))</f>
        <v>685</v>
      </c>
      <c r="D69" s="31" t="str">
        <f t="shared" si="1"/>
        <v>13,114</v>
      </c>
      <c r="E69" s="31" t="str">
        <f t="shared" si="1"/>
        <v>650</v>
      </c>
      <c r="F69" s="31" t="str">
        <f t="shared" si="1"/>
        <v>283</v>
      </c>
      <c r="G69" s="31" t="str">
        <f t="shared" si="1"/>
        <v>16,480</v>
      </c>
      <c r="H69" s="31" t="str">
        <f t="shared" si="1"/>
        <v>9,178</v>
      </c>
      <c r="I69" s="31" t="str">
        <f t="shared" si="1"/>
        <v>7,217</v>
      </c>
      <c r="J69" s="31" t="str">
        <f t="shared" si="1"/>
        <v>844,435</v>
      </c>
      <c r="K69" s="31" t="str">
        <f t="shared" si="1"/>
        <v>15,577</v>
      </c>
      <c r="L69" s="31" t="str">
        <f t="shared" si="1"/>
        <v>5,676</v>
      </c>
      <c r="M69" s="31" t="str">
        <f t="shared" si="1"/>
        <v>205,028</v>
      </c>
      <c r="N69" s="31" t="str">
        <f t="shared" si="1"/>
        <v>6,786</v>
      </c>
    </row>
  </sheetData>
  <sortState xmlns:xlrd2="http://schemas.microsoft.com/office/spreadsheetml/2017/richdata2" ref="B8:P59">
    <sortCondition ref="B8:B59"/>
  </sortState>
  <mergeCells count="18">
    <mergeCell ref="K4:K5"/>
    <mergeCell ref="L4:L5"/>
    <mergeCell ref="B2:R2"/>
    <mergeCell ref="B62:R62"/>
    <mergeCell ref="B63:R63"/>
    <mergeCell ref="B4:B5"/>
    <mergeCell ref="O4:O5"/>
    <mergeCell ref="P4:P5"/>
    <mergeCell ref="C4:C5"/>
    <mergeCell ref="D4:D5"/>
    <mergeCell ref="E4:E5"/>
    <mergeCell ref="F4:F5"/>
    <mergeCell ref="G4:G5"/>
    <mergeCell ref="M4:M5"/>
    <mergeCell ref="N4:N5"/>
    <mergeCell ref="H4:H5"/>
    <mergeCell ref="I4:I5"/>
    <mergeCell ref="J4:J5"/>
  </mergeCells>
  <phoneticPr fontId="15" type="noConversion"/>
  <printOptions horizontalCentered="1"/>
  <pageMargins left="0.25" right="0.25" top="0.75" bottom="0.75" header="0.3" footer="0.3"/>
  <pageSetup scale="48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Total</vt:lpstr>
      <vt:lpstr>SCH_361_Total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Bandeira de Mello</dc:creator>
  <cp:lastModifiedBy>Li, Jiayi</cp:lastModifiedBy>
  <cp:lastPrinted>2018-08-10T19:45:50Z</cp:lastPrinted>
  <dcterms:created xsi:type="dcterms:W3CDTF">2014-09-05T20:10:01Z</dcterms:created>
  <dcterms:modified xsi:type="dcterms:W3CDTF">2021-04-14T23:32:24Z</dcterms:modified>
</cp:coreProperties>
</file>