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autoCompressPictures="0"/>
  <mc:AlternateContent xmlns:mc="http://schemas.openxmlformats.org/markup-compatibility/2006">
    <mc:Choice Requires="x15">
      <x15ac:absPath xmlns:x15ac="http://schemas.microsoft.com/office/spreadsheetml/2010/11/ac" url="https://usdedeop-my.sharepoint.com/personal/stephanie_miller_ed_gov/Documents/Migrated/CRDC/CRDC 2017-2018/National &amp; State Estimates/Tables/Discipline and Harassment/"/>
    </mc:Choice>
  </mc:AlternateContent>
  <xr:revisionPtr revIDLastSave="3" documentId="13_ncr:1_{CD4BAC40-C0ED-4D60-BBCA-D22D0C961473}" xr6:coauthVersionLast="46" xr6:coauthVersionMax="46" xr10:uidLastSave="{E1BEF648-8944-4A31-ABE9-2972530D684B}"/>
  <bookViews>
    <workbookView xWindow="-120" yWindow="-120" windowWidth="29040" windowHeight="15840" tabRatio="691" xr2:uid="{00000000-000D-0000-FFFF-FFFF00000000}"/>
  </bookViews>
  <sheets>
    <sheet name="Total" sheetId="56" r:id="rId1"/>
    <sheet name="Male" sheetId="57" r:id="rId2"/>
    <sheet name="Female" sheetId="58" r:id="rId3"/>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Total!$A$6:$Y$59</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65" i="56" l="1"/>
  <c r="A1" i="56"/>
  <c r="B65" i="57"/>
  <c r="A1" i="57"/>
  <c r="B65" i="58"/>
  <c r="A1" i="58"/>
  <c r="B2" i="58" l="1"/>
  <c r="B2" i="57"/>
  <c r="B2" i="56"/>
  <c r="H69" i="58" l="1"/>
  <c r="F69" i="58"/>
  <c r="D69" i="58"/>
  <c r="C69" i="58"/>
  <c r="B64" i="58" s="1"/>
  <c r="H69" i="57"/>
  <c r="F69" i="57"/>
  <c r="D69" i="57"/>
  <c r="C69" i="57"/>
  <c r="B64" i="57" s="1"/>
  <c r="C69" i="56" l="1"/>
  <c r="D69" i="56"/>
  <c r="F69" i="56"/>
  <c r="H69" i="56"/>
  <c r="B64" i="56" l="1"/>
</calcChain>
</file>

<file path=xl/sharedStrings.xml><?xml version="1.0" encoding="utf-8"?>
<sst xmlns="http://schemas.openxmlformats.org/spreadsheetml/2006/main" count="461" uniqueCount="80">
  <si>
    <t>State</t>
  </si>
  <si>
    <t>Corporal punishment</t>
  </si>
  <si>
    <t>Students With Disabilities Served Only Under Section 504</t>
  </si>
  <si>
    <t>Students  With Disabilities Served Under  IDEA</t>
  </si>
  <si>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</si>
  <si>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</si>
  <si>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</si>
  <si>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</si>
  <si>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</si>
  <si>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</si>
  <si>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</si>
  <si>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</si>
  <si>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</si>
  <si>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t>Percent </t>
  </si>
  <si>
    <t>One or more out-of-school suspensions</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</si>
  <si>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</si>
  <si>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</si>
  <si>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</si>
  <si>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</si>
  <si>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</si>
  <si>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</si>
  <si>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</si>
  <si>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</si>
  <si>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</si>
  <si>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</si>
  <si>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</si>
  <si>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</si>
  <si>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</si>
  <si>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</si>
  <si>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</si>
  <si>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</si>
  <si>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</si>
  <si>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</si>
  <si>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</si>
  <si>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</si>
  <si>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</si>
  <si>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</si>
  <si>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</si>
  <si>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</si>
  <si>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</si>
  <si>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</si>
  <si>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</si>
  <si>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</si>
  <si>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</si>
  <si>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</si>
  <si>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</si>
  <si>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</si>
  <si>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</si>
  <si>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</si>
  <si>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</si>
  <si>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</si>
  <si>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</si>
  <si>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</si>
  <si>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</si>
  <si>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</si>
  <si>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</si>
  <si>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</si>
  <si>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</si>
  <si>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</si>
  <si>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</si>
  <si>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</si>
  <si>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</si>
  <si>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</si>
  <si>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</si>
  <si>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</si>
  <si>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</si>
  <si>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Number of Schools</t>
  </si>
  <si>
    <t>Total Students</t>
  </si>
  <si>
    <t>English Language Learners</t>
  </si>
  <si>
    <r>
      <t>Percent</t>
    </r>
    <r>
      <rPr>
        <b/>
        <vertAlign val="superscript"/>
        <sz val="10"/>
        <rFont val="Arial"/>
        <family val="2"/>
      </rPr>
      <t>2</t>
    </r>
  </si>
  <si>
    <r>
      <rPr>
        <vertAlign val="superscript"/>
        <sz val="10"/>
        <rFont val="Arial"/>
        <family val="2"/>
      </rPr>
      <t>1</t>
    </r>
    <r>
      <rPr>
        <sz val="10"/>
        <rFont val="Arial"/>
        <family val="2"/>
      </rPr>
      <t xml:space="preserve"> Data by race/ethnicity were collected only for students with and without disabilities served under the Individuals with Disabilities Education Act (IDEA), but not for students with disabilities served solely under Section 504 of the Rehabilitation Act of 1973.</t>
    </r>
  </si>
  <si>
    <t xml:space="preserve">  Percentages reflect the race/ethnic composition of students with and without disabilities served under IDEA.</t>
  </si>
  <si>
    <r>
      <rPr>
        <vertAlign val="superscript"/>
        <sz val="10"/>
        <rFont val="Arial"/>
        <family val="2"/>
      </rPr>
      <t>2</t>
    </r>
    <r>
      <rPr>
        <sz val="10"/>
        <rFont val="Arial"/>
        <family val="2"/>
      </rPr>
      <t xml:space="preserve"> Percentage over all public school students with and without disabilities (both students with disabilities served under IDEA and students with disabilities served solely under Section 504).</t>
    </r>
  </si>
  <si>
    <t>SOURCE: U.S. Department of Education, Office for Civil Rights, Civil Rights Data Collection, 2017-18, available at http://ocrdata.ed.gov.</t>
  </si>
  <si>
    <t>Puerto Rico</t>
  </si>
  <si>
    <t>50 states, District of Columbia, and Puerto Rico</t>
  </si>
  <si>
    <t xml:space="preserve">            Data reported in this table represent 100.0% of responding schools.</t>
  </si>
  <si>
    <t>#</t>
  </si>
  <si>
    <t># Rounds to zero.</t>
  </si>
  <si>
    <r>
      <t>Race/Ethnicity of Students without Disabilities and with Disabilities Served Under IDEA</t>
    </r>
    <r>
      <rPr>
        <b/>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</si>
</sst>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_)"/>
  </numFmts>
  <fonts count="20"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amily val="2"/>
    </font>
    <font>
      <sz val="11"/>
      <name val="Arial"/>
      <family val="2"/>
    </font>
    <font>
      <sz val="14"/>
      <color theme="0"/>
      <name val="Arial"/>
      <family val="2"/>
    </font>
    <font>
      <sz val="14"/>
      <name val="Arial"/>
      <family val="2"/>
    </font>
    <font>
      <b/>
      <sz val="11"/>
      <name val="Arial"/>
      <family val="2"/>
    </font>
    <font>
      <sz val="10"/>
      <color theme="0"/>
      <name val="Arial"/>
      <family val="2"/>
    </font>
    <font>
      <b/>
      <sz val="10"/>
      <name val="Arial"/>
      <family val="2"/>
    </font>
    <font>
      <sz val="10"/>
      <name val="Arial"/>
      <family val="2"/>
    </font>
    <font>
      <b/>
      <sz val="10"/>
      <color theme="0"/>
      <name val="Arial"/>
      <family val="2"/>
    </font>
    <font>
      <sz val="10"/>
      <color theme="1"/>
      <name val="Arial"/>
      <family val="2"/>
    </font>
    <font>
      <sz val="8"/>
      <name val="Calibri"/>
      <family val="2"/>
      <scheme val="minor"/>
    </font>
    <font>
      <b/>
      <sz val="14"/>
      <color rgb="FF333399"/>
      <name val="Arial"/>
      <family val="2"/>
    </font>
    <font>
      <b/>
      <vertAlign val="superscript"/>
      <sz val="10"/>
      <name val="Arial"/>
      <family val="2"/>
    </font>
    <font>
      <vertAlign val="superscript"/>
      <sz val="10"/>
      <name val="Arial"/>
      <family val="2"/>
    </font>
  </fonts>
  <fills count="5">
    <fill>
      <patternFill patternType="none"/>
    </fill>
    <fill>
      <patternFill patternType="gray125"/>
    </fill>
    <fill>
      <patternFill patternType="solid">
        <fgColor theme="0"/>
        <bgColor indexed="64"/>
      </patternFill>
    </fill>
    <fill>
      <patternFill patternType="solid">
        <fgColor theme="0" tint="-4.9958800012207406E-2"/>
        <bgColor indexed="64"/>
      </patternFill>
    </fill>
    <fill>
      <patternFill patternType="solid">
        <fgColor theme="0" tint="-4.9989318521683403E-2"/>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8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102">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5" applyFont="1" applyAlignment="1">
      <alignment horizontal="left"/>
    </xf>
    <xf numFmtId="0" fontId="10" fillId="0" borderId="2" xfId="36" applyFont="1" applyBorder="1"/>
    <xf numFmtId="1" fontId="7" fillId="0" borderId="2" xfId="36" applyNumberFormat="1" applyFont="1" applyBorder="1" applyAlignment="1">
      <alignment wrapText="1"/>
    </xf>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3" xfId="34" applyNumberFormat="1" applyFont="1" applyFill="1" applyBorder="1" applyAlignment="1">
      <alignment horizontal="right" wrapText="1"/>
    </xf>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0" borderId="0" xfId="33" applyFont="1" applyFill="1" applyBorder="1"/>
    <xf numFmtId="0" fontId="13" fillId="0" borderId="0" xfId="33" applyFont="1" applyFill="1"/>
    <xf numFmtId="37" fontId="13" fillId="0" borderId="20" xfId="33" applyNumberFormat="1" applyFont="1" applyFill="1" applyBorder="1"/>
    <xf numFmtId="165" fontId="13" fillId="0" borderId="21"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2" borderId="0" xfId="35" applyFont="1" applyFill="1" applyBorder="1"/>
    <xf numFmtId="0" fontId="15" fillId="0" borderId="0" xfId="35" applyFont="1"/>
    <xf numFmtId="0" fontId="13" fillId="0" borderId="0" xfId="33" applyFont="1"/>
    <xf numFmtId="0" fontId="6" fillId="0" borderId="0" xfId="33" applyFont="1"/>
    <xf numFmtId="0" fontId="7" fillId="0" borderId="0" xfId="33" applyFont="1" applyBorder="1"/>
    <xf numFmtId="0" fontId="7" fillId="0" borderId="0" xfId="33" applyFont="1"/>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0" fontId="6" fillId="0" borderId="0" xfId="33" applyFont="1" applyFill="1" applyBorder="1"/>
    <xf numFmtId="0" fontId="6" fillId="2" borderId="0" xfId="35" applyFont="1" applyFill="1" applyBorder="1"/>
    <xf numFmtId="0" fontId="7" fillId="2" borderId="0" xfId="35" applyFont="1" applyFill="1" applyBorder="1"/>
    <xf numFmtId="0" fontId="7" fillId="2" borderId="0" xfId="33" applyFont="1" applyFill="1" applyBorder="1"/>
    <xf numFmtId="0" fontId="13" fillId="0" borderId="0" xfId="81" applyFont="1" applyFill="1" applyBorder="1"/>
    <xf numFmtId="164" fontId="13" fillId="3" borderId="20" xfId="35" applyNumberFormat="1" applyFont="1" applyFill="1" applyBorder="1" applyAlignment="1">
      <alignment horizontal="right"/>
    </xf>
    <xf numFmtId="0" fontId="13" fillId="3" borderId="0" xfId="81" applyFont="1" applyFill="1" applyBorder="1"/>
    <xf numFmtId="164" fontId="13" fillId="3" borderId="20" xfId="35" quotePrefix="1" applyNumberFormat="1" applyFont="1" applyFill="1" applyBorder="1" applyAlignment="1">
      <alignment horizontal="right"/>
    </xf>
    <xf numFmtId="164" fontId="13" fillId="3" borderId="1" xfId="35" applyNumberFormat="1" applyFont="1" applyFill="1" applyBorder="1" applyAlignment="1">
      <alignment horizontal="right"/>
    </xf>
    <xf numFmtId="164" fontId="13" fillId="3" borderId="1" xfId="35" quotePrefix="1" applyNumberFormat="1" applyFont="1" applyFill="1" applyBorder="1" applyAlignment="1">
      <alignment horizontal="right"/>
    </xf>
    <xf numFmtId="165" fontId="13" fillId="3" borderId="11" xfId="35" applyNumberFormat="1" applyFont="1" applyFill="1" applyBorder="1" applyAlignment="1">
      <alignment horizontal="right"/>
    </xf>
    <xf numFmtId="164" fontId="13" fillId="3" borderId="5" xfId="35" applyNumberFormat="1" applyFont="1" applyFill="1" applyBorder="1" applyAlignment="1">
      <alignment horizontal="right"/>
    </xf>
    <xf numFmtId="165" fontId="13" fillId="3" borderId="30" xfId="35" applyNumberFormat="1" applyFont="1" applyFill="1" applyBorder="1" applyAlignment="1">
      <alignment horizontal="right"/>
    </xf>
    <xf numFmtId="164" fontId="13" fillId="3" borderId="0" xfId="35" applyNumberFormat="1" applyFont="1" applyFill="1" applyBorder="1" applyAlignment="1">
      <alignment horizontal="right"/>
    </xf>
    <xf numFmtId="164" fontId="13" fillId="3" borderId="0"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164" fontId="13" fillId="3" borderId="21" xfId="35" applyNumberFormat="1" applyFont="1" applyFill="1" applyBorder="1" applyAlignment="1">
      <alignment horizontal="right"/>
    </xf>
    <xf numFmtId="164" fontId="13" fillId="3" borderId="21" xfId="35" quotePrefix="1" applyNumberFormat="1" applyFont="1" applyFill="1" applyBorder="1" applyAlignment="1">
      <alignment horizontal="right"/>
    </xf>
    <xf numFmtId="37" fontId="13" fillId="3" borderId="20" xfId="33" applyNumberFormat="1" applyFont="1" applyFill="1" applyBorder="1"/>
    <xf numFmtId="165" fontId="13" fillId="3" borderId="21" xfId="35" applyNumberFormat="1" applyFont="1" applyFill="1" applyBorder="1"/>
    <xf numFmtId="0" fontId="13" fillId="0" borderId="0" xfId="33" applyFont="1" applyFill="1" applyBorder="1" applyAlignment="1">
      <alignment vertical="center"/>
    </xf>
    <xf numFmtId="0" fontId="13" fillId="4" borderId="2" xfId="81" applyFont="1" applyFill="1" applyBorder="1"/>
    <xf numFmtId="164" fontId="13" fillId="4" borderId="27" xfId="35" quotePrefix="1" applyNumberFormat="1" applyFont="1" applyFill="1" applyBorder="1" applyAlignment="1">
      <alignment horizontal="right"/>
    </xf>
    <xf numFmtId="164" fontId="13" fillId="4" borderId="24" xfId="35" quotePrefix="1" applyNumberFormat="1" applyFont="1" applyFill="1" applyBorder="1" applyAlignment="1">
      <alignment horizontal="right"/>
    </xf>
    <xf numFmtId="165" fontId="13" fillId="4" borderId="31" xfId="35" applyNumberFormat="1" applyFont="1" applyFill="1" applyBorder="1" applyAlignment="1">
      <alignment horizontal="right"/>
    </xf>
    <xf numFmtId="164" fontId="13" fillId="4" borderId="2" xfId="35" applyNumberFormat="1" applyFont="1" applyFill="1" applyBorder="1" applyAlignment="1">
      <alignment horizontal="right"/>
    </xf>
    <xf numFmtId="164" fontId="13" fillId="4" borderId="28" xfId="35" quotePrefix="1" applyNumberFormat="1" applyFont="1" applyFill="1" applyBorder="1" applyAlignment="1">
      <alignment horizontal="right"/>
    </xf>
    <xf numFmtId="165" fontId="13" fillId="4" borderId="22" xfId="35" applyNumberFormat="1" applyFont="1" applyFill="1" applyBorder="1" applyAlignment="1">
      <alignment horizontal="right"/>
    </xf>
    <xf numFmtId="164" fontId="13" fillId="4" borderId="24" xfId="35" applyNumberFormat="1" applyFont="1" applyFill="1" applyBorder="1" applyAlignment="1">
      <alignment horizontal="right"/>
    </xf>
    <xf numFmtId="37" fontId="13" fillId="4" borderId="27" xfId="33" applyNumberFormat="1" applyFont="1" applyFill="1" applyBorder="1"/>
    <xf numFmtId="165" fontId="13" fillId="4" borderId="28" xfId="35" applyNumberFormat="1" applyFont="1" applyFill="1" applyBorder="1"/>
    <xf numFmtId="0" fontId="12" fillId="3" borderId="29" xfId="34" applyFont="1" applyFill="1" applyBorder="1" applyAlignment="1">
      <alignment horizontal="left" vertical="center"/>
    </xf>
    <xf numFmtId="164" fontId="6" fillId="0" borderId="0" xfId="35" applyNumberFormat="1" applyFont="1"/>
    <xf numFmtId="0" fontId="13" fillId="0" borderId="0" xfId="35" quotePrefix="1" applyFont="1"/>
    <xf numFmtId="0" fontId="17" fillId="0" borderId="0" xfId="36" applyFont="1" applyAlignment="1">
      <alignment wrapText="1"/>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wrapText="1"/>
    </xf>
    <xf numFmtId="1" fontId="12" fillId="0" borderId="12"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2" xfId="33" xr:uid="{00000000-0005-0000-0000-00004D000000}"/>
    <cellStyle name="Normal 3" xfId="35" xr:uid="{00000000-0005-0000-0000-00004E000000}"/>
    <cellStyle name="Normal 6" xfId="34" xr:uid="{00000000-0005-0000-0000-00004F000000}"/>
    <cellStyle name="Normal 9" xfId="36" xr:uid="{00000000-0005-0000-0000-000050000000}"/>
    <cellStyle name="Normal 9 2" xfId="81" xr:uid="{00000000-0005-0000-0000-00005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70"/>
  <sheetViews>
    <sheetView showGridLines="0" tabSelected="1" zoomScale="80" zoomScaleNormal="80" workbookViewId="0"/>
  </sheetViews>
  <sheetFormatPr defaultColWidth="10.140625" defaultRowHeight="15" customHeight="1" x14ac:dyDescent="0.2"/>
  <cols>
    <col min="1" max="1" width="8.28515625" style="34" customWidth="1"/>
    <col min="2" max="2" width="46.140625" style="6" customWidth="1"/>
    <col min="3" max="3" width="14" style="6" customWidth="1"/>
    <col min="4" max="21" width="12.7109375" style="6" customWidth="1"/>
    <col min="22" max="22" width="12.7109375" style="5" customWidth="1"/>
    <col min="23" max="23" width="12.7109375" style="35" customWidth="1"/>
    <col min="24" max="25" width="12.7109375" style="6" customWidth="1"/>
    <col min="26" max="16384" width="10.140625" style="36"/>
  </cols>
  <sheetData>
    <row r="1" spans="1:25" s="6" customFormat="1" ht="15" customHeight="1" x14ac:dyDescent="0.2">
      <c r="A1" s="79">
        <f>D7+F7+H7+J7+L7+N7+P7</f>
        <v>2419099</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1" t="str">
        <f>CONCATENATE("Number and percentage of public school students with and without disabilities receiving ",LOWER(A7), " by race/ethnicity, disability status, and English proficiency, by state: School Year 2017-18")</f>
        <v>Number and percentage of public school students with and without disabilities receiving one or more out-of-school suspensions by race/ethnicity, disability status, and English proficiency, by state: School Year 2017-18</v>
      </c>
      <c r="C2" s="81"/>
      <c r="D2" s="81"/>
      <c r="E2" s="81"/>
      <c r="F2" s="81"/>
      <c r="G2" s="81"/>
      <c r="H2" s="81"/>
      <c r="I2" s="81"/>
      <c r="J2" s="81"/>
      <c r="K2" s="81"/>
      <c r="L2" s="81"/>
      <c r="M2" s="81"/>
      <c r="N2" s="81"/>
      <c r="O2" s="81"/>
      <c r="P2" s="81"/>
      <c r="Q2" s="81"/>
      <c r="R2" s="81"/>
      <c r="S2" s="81"/>
      <c r="T2" s="81"/>
      <c r="U2" s="81"/>
      <c r="V2" s="81"/>
      <c r="W2" s="81"/>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4.95" customHeight="1" x14ac:dyDescent="0.2">
      <c r="A4" s="11"/>
      <c r="B4" s="84" t="s">
        <v>0</v>
      </c>
      <c r="C4" s="86" t="s">
        <v>67</v>
      </c>
      <c r="D4" s="99" t="s">
        <v>79</v>
      </c>
      <c r="E4" s="100"/>
      <c r="F4" s="100"/>
      <c r="G4" s="100"/>
      <c r="H4" s="100"/>
      <c r="I4" s="100"/>
      <c r="J4" s="100"/>
      <c r="K4" s="100"/>
      <c r="L4" s="100"/>
      <c r="M4" s="100"/>
      <c r="N4" s="100"/>
      <c r="O4" s="100"/>
      <c r="P4" s="100"/>
      <c r="Q4" s="101"/>
      <c r="R4" s="88" t="s">
        <v>3</v>
      </c>
      <c r="S4" s="89"/>
      <c r="T4" s="88" t="s">
        <v>2</v>
      </c>
      <c r="U4" s="89"/>
      <c r="V4" s="88" t="s">
        <v>68</v>
      </c>
      <c r="W4" s="89"/>
      <c r="X4" s="82" t="s">
        <v>66</v>
      </c>
      <c r="Y4" s="92" t="s">
        <v>4</v>
      </c>
    </row>
    <row r="5" spans="1:25" s="12" customFormat="1" ht="24.95" customHeight="1" x14ac:dyDescent="0.2">
      <c r="A5" s="11"/>
      <c r="B5" s="85"/>
      <c r="C5" s="87"/>
      <c r="D5" s="94" t="s">
        <v>5</v>
      </c>
      <c r="E5" s="95"/>
      <c r="F5" s="96" t="s">
        <v>6</v>
      </c>
      <c r="G5" s="95"/>
      <c r="H5" s="97" t="s">
        <v>7</v>
      </c>
      <c r="I5" s="95"/>
      <c r="J5" s="97" t="s">
        <v>8</v>
      </c>
      <c r="K5" s="95"/>
      <c r="L5" s="97" t="s">
        <v>9</v>
      </c>
      <c r="M5" s="95"/>
      <c r="N5" s="97" t="s">
        <v>10</v>
      </c>
      <c r="O5" s="95"/>
      <c r="P5" s="97" t="s">
        <v>11</v>
      </c>
      <c r="Q5" s="98"/>
      <c r="R5" s="90"/>
      <c r="S5" s="91"/>
      <c r="T5" s="90"/>
      <c r="U5" s="91"/>
      <c r="V5" s="90"/>
      <c r="W5" s="91"/>
      <c r="X5" s="83"/>
      <c r="Y5" s="93"/>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69</v>
      </c>
      <c r="T6" s="15" t="s">
        <v>12</v>
      </c>
      <c r="U6" s="16" t="s">
        <v>69</v>
      </c>
      <c r="V6" s="18" t="s">
        <v>12</v>
      </c>
      <c r="W6" s="16" t="s">
        <v>69</v>
      </c>
      <c r="X6" s="20"/>
      <c r="Y6" s="21"/>
    </row>
    <row r="7" spans="1:25" s="24" customFormat="1" ht="15" customHeight="1" x14ac:dyDescent="0.2">
      <c r="A7" s="22" t="s">
        <v>14</v>
      </c>
      <c r="B7" s="78" t="s">
        <v>75</v>
      </c>
      <c r="C7" s="52">
        <v>2508595</v>
      </c>
      <c r="D7" s="55">
        <v>34043</v>
      </c>
      <c r="E7" s="59">
        <v>1.4073</v>
      </c>
      <c r="F7" s="60">
        <v>26534</v>
      </c>
      <c r="G7" s="59">
        <v>1.0969</v>
      </c>
      <c r="H7" s="55">
        <v>525545</v>
      </c>
      <c r="I7" s="59">
        <v>21.725000000000001</v>
      </c>
      <c r="J7" s="60">
        <v>924641</v>
      </c>
      <c r="K7" s="59">
        <v>38.222499999999997</v>
      </c>
      <c r="L7" s="55">
        <v>794790</v>
      </c>
      <c r="M7" s="59">
        <v>32.854799999999997</v>
      </c>
      <c r="N7" s="60">
        <v>9305</v>
      </c>
      <c r="O7" s="59">
        <v>0.3846</v>
      </c>
      <c r="P7" s="63">
        <v>104241</v>
      </c>
      <c r="Q7" s="57">
        <v>4.3090999999999999</v>
      </c>
      <c r="R7" s="58">
        <v>615027</v>
      </c>
      <c r="S7" s="57">
        <v>24.5168</v>
      </c>
      <c r="T7" s="55">
        <v>89496</v>
      </c>
      <c r="U7" s="57">
        <v>3.5675699999999999</v>
      </c>
      <c r="V7" s="58">
        <v>182806</v>
      </c>
      <c r="W7" s="57">
        <v>7.2872000000000003</v>
      </c>
      <c r="X7" s="65">
        <v>97632</v>
      </c>
      <c r="Y7" s="66">
        <v>99.986000000000004</v>
      </c>
    </row>
    <row r="8" spans="1:25" s="24" customFormat="1" ht="15" customHeight="1" x14ac:dyDescent="0.2">
      <c r="A8" s="22" t="s">
        <v>1</v>
      </c>
      <c r="B8" s="51" t="s">
        <v>16</v>
      </c>
      <c r="C8" s="37">
        <v>54350</v>
      </c>
      <c r="D8" s="38">
        <v>386</v>
      </c>
      <c r="E8" s="40">
        <v>0.7177</v>
      </c>
      <c r="F8" s="42">
        <v>163</v>
      </c>
      <c r="G8" s="40">
        <v>0.30309999999999998</v>
      </c>
      <c r="H8" s="38">
        <v>1514</v>
      </c>
      <c r="I8" s="40">
        <v>2.8149999999999999</v>
      </c>
      <c r="J8" s="42">
        <v>34948</v>
      </c>
      <c r="K8" s="40">
        <v>64.978399999999993</v>
      </c>
      <c r="L8" s="38">
        <v>16246</v>
      </c>
      <c r="M8" s="40">
        <v>30.206</v>
      </c>
      <c r="N8" s="42">
        <v>48</v>
      </c>
      <c r="O8" s="40">
        <v>8.9200000000000002E-2</v>
      </c>
      <c r="P8" s="45">
        <v>479</v>
      </c>
      <c r="Q8" s="39">
        <v>0.89059999999999995</v>
      </c>
      <c r="R8" s="44">
        <v>10971</v>
      </c>
      <c r="S8" s="39">
        <v>20.1858</v>
      </c>
      <c r="T8" s="38">
        <v>566</v>
      </c>
      <c r="U8" s="39">
        <v>1.0414000000000001</v>
      </c>
      <c r="V8" s="44">
        <v>715</v>
      </c>
      <c r="W8" s="39">
        <v>1.3154999999999999</v>
      </c>
      <c r="X8" s="25">
        <v>1390</v>
      </c>
      <c r="Y8" s="26">
        <v>100</v>
      </c>
    </row>
    <row r="9" spans="1:25" s="24" customFormat="1" ht="15" customHeight="1" x14ac:dyDescent="0.2">
      <c r="A9" s="22" t="s">
        <v>1</v>
      </c>
      <c r="B9" s="53" t="s">
        <v>15</v>
      </c>
      <c r="C9" s="52">
        <v>6236</v>
      </c>
      <c r="D9" s="55">
        <v>2171</v>
      </c>
      <c r="E9" s="59">
        <v>35.375599999999999</v>
      </c>
      <c r="F9" s="60">
        <v>114</v>
      </c>
      <c r="G9" s="59">
        <v>1.8575999999999999</v>
      </c>
      <c r="H9" s="55">
        <v>372</v>
      </c>
      <c r="I9" s="59">
        <v>6.0620000000000003</v>
      </c>
      <c r="J9" s="60">
        <v>348</v>
      </c>
      <c r="K9" s="59">
        <v>5.6704999999999997</v>
      </c>
      <c r="L9" s="55">
        <v>1953</v>
      </c>
      <c r="M9" s="59">
        <v>31.823399999999999</v>
      </c>
      <c r="N9" s="60">
        <v>335</v>
      </c>
      <c r="O9" s="59">
        <v>5.4587000000000003</v>
      </c>
      <c r="P9" s="64">
        <v>844</v>
      </c>
      <c r="Q9" s="57">
        <v>13.752599999999999</v>
      </c>
      <c r="R9" s="56">
        <v>1779</v>
      </c>
      <c r="S9" s="57">
        <v>28.527899999999999</v>
      </c>
      <c r="T9" s="55">
        <v>99</v>
      </c>
      <c r="U9" s="57">
        <v>1.5875600000000001</v>
      </c>
      <c r="V9" s="56">
        <v>1259</v>
      </c>
      <c r="W9" s="57">
        <v>20.1892</v>
      </c>
      <c r="X9" s="65">
        <v>506</v>
      </c>
      <c r="Y9" s="66">
        <v>100</v>
      </c>
    </row>
    <row r="10" spans="1:25" s="24" customFormat="1" ht="15" customHeight="1" x14ac:dyDescent="0.2">
      <c r="A10" s="22" t="s">
        <v>1</v>
      </c>
      <c r="B10" s="51" t="s">
        <v>18</v>
      </c>
      <c r="C10" s="37">
        <v>60885</v>
      </c>
      <c r="D10" s="44">
        <v>4961</v>
      </c>
      <c r="E10" s="40">
        <v>8.2977000000000007</v>
      </c>
      <c r="F10" s="42">
        <v>518</v>
      </c>
      <c r="G10" s="40">
        <v>0.86639999999999995</v>
      </c>
      <c r="H10" s="44">
        <v>26820</v>
      </c>
      <c r="I10" s="40">
        <v>44.859000000000002</v>
      </c>
      <c r="J10" s="42">
        <v>6986</v>
      </c>
      <c r="K10" s="40">
        <v>11.6846</v>
      </c>
      <c r="L10" s="44">
        <v>18369</v>
      </c>
      <c r="M10" s="40">
        <v>30.723600000000001</v>
      </c>
      <c r="N10" s="42">
        <v>159</v>
      </c>
      <c r="O10" s="40">
        <v>0.26590000000000003</v>
      </c>
      <c r="P10" s="43">
        <v>1975</v>
      </c>
      <c r="Q10" s="39">
        <v>3.3033000000000001</v>
      </c>
      <c r="R10" s="44">
        <v>11243</v>
      </c>
      <c r="S10" s="39">
        <v>18.466000000000001</v>
      </c>
      <c r="T10" s="44">
        <v>1097</v>
      </c>
      <c r="U10" s="39">
        <v>1.80176</v>
      </c>
      <c r="V10" s="44">
        <v>3946</v>
      </c>
      <c r="W10" s="39">
        <v>6.4810999999999996</v>
      </c>
      <c r="X10" s="25">
        <v>2000</v>
      </c>
      <c r="Y10" s="26">
        <v>100</v>
      </c>
    </row>
    <row r="11" spans="1:25" s="24" customFormat="1" ht="15" customHeight="1" x14ac:dyDescent="0.2">
      <c r="A11" s="22" t="s">
        <v>1</v>
      </c>
      <c r="B11" s="53" t="s">
        <v>17</v>
      </c>
      <c r="C11" s="52">
        <v>36111</v>
      </c>
      <c r="D11" s="55">
        <v>269</v>
      </c>
      <c r="E11" s="59">
        <v>0.77310000000000001</v>
      </c>
      <c r="F11" s="61">
        <v>381</v>
      </c>
      <c r="G11" s="59">
        <v>1.095</v>
      </c>
      <c r="H11" s="55">
        <v>4842</v>
      </c>
      <c r="I11" s="59">
        <v>13.917</v>
      </c>
      <c r="J11" s="61">
        <v>13690</v>
      </c>
      <c r="K11" s="59">
        <v>39.347000000000001</v>
      </c>
      <c r="L11" s="55">
        <v>13421</v>
      </c>
      <c r="M11" s="59">
        <v>38.573900000000002</v>
      </c>
      <c r="N11" s="61">
        <v>349</v>
      </c>
      <c r="O11" s="59">
        <v>1.0031000000000001</v>
      </c>
      <c r="P11" s="64">
        <v>1841</v>
      </c>
      <c r="Q11" s="57">
        <v>5.2912999999999997</v>
      </c>
      <c r="R11" s="55">
        <v>7836</v>
      </c>
      <c r="S11" s="57">
        <v>21.6998</v>
      </c>
      <c r="T11" s="55">
        <v>1318</v>
      </c>
      <c r="U11" s="57">
        <v>3.6498599999999999</v>
      </c>
      <c r="V11" s="55">
        <v>3118</v>
      </c>
      <c r="W11" s="57">
        <v>8.6344999999999992</v>
      </c>
      <c r="X11" s="65">
        <v>1088</v>
      </c>
      <c r="Y11" s="66">
        <v>100</v>
      </c>
    </row>
    <row r="12" spans="1:25" s="24" customFormat="1" ht="15" customHeight="1" x14ac:dyDescent="0.2">
      <c r="A12" s="22" t="s">
        <v>1</v>
      </c>
      <c r="B12" s="51" t="s">
        <v>19</v>
      </c>
      <c r="C12" s="37">
        <v>206153</v>
      </c>
      <c r="D12" s="38">
        <v>2671</v>
      </c>
      <c r="E12" s="40">
        <v>1.3266</v>
      </c>
      <c r="F12" s="41">
        <v>6990</v>
      </c>
      <c r="G12" s="40">
        <v>3.4716999999999998</v>
      </c>
      <c r="H12" s="38">
        <v>109491</v>
      </c>
      <c r="I12" s="40">
        <v>54.381</v>
      </c>
      <c r="J12" s="41">
        <v>32533</v>
      </c>
      <c r="K12" s="40">
        <v>16.158200000000001</v>
      </c>
      <c r="L12" s="38">
        <v>40142</v>
      </c>
      <c r="M12" s="40">
        <v>19.9374</v>
      </c>
      <c r="N12" s="41">
        <v>1419</v>
      </c>
      <c r="O12" s="40">
        <v>0.70479999999999998</v>
      </c>
      <c r="P12" s="45">
        <v>8094</v>
      </c>
      <c r="Q12" s="39">
        <v>4.0201000000000002</v>
      </c>
      <c r="R12" s="38">
        <v>49486</v>
      </c>
      <c r="S12" s="39">
        <v>24.0045</v>
      </c>
      <c r="T12" s="38">
        <v>4813</v>
      </c>
      <c r="U12" s="39">
        <v>2.33467</v>
      </c>
      <c r="V12" s="38">
        <v>36606</v>
      </c>
      <c r="W12" s="39">
        <v>17.756699999999999</v>
      </c>
      <c r="X12" s="25">
        <v>10121</v>
      </c>
      <c r="Y12" s="26">
        <v>100</v>
      </c>
    </row>
    <row r="13" spans="1:25" s="24" customFormat="1" ht="15" customHeight="1" x14ac:dyDescent="0.2">
      <c r="A13" s="22" t="s">
        <v>1</v>
      </c>
      <c r="B13" s="53" t="s">
        <v>20</v>
      </c>
      <c r="C13" s="52">
        <v>43386</v>
      </c>
      <c r="D13" s="55">
        <v>440</v>
      </c>
      <c r="E13" s="59">
        <v>1.0499000000000001</v>
      </c>
      <c r="F13" s="61">
        <v>475</v>
      </c>
      <c r="G13" s="59">
        <v>1.1334</v>
      </c>
      <c r="H13" s="55">
        <v>17539</v>
      </c>
      <c r="I13" s="59">
        <v>41.850999999999999</v>
      </c>
      <c r="J13" s="61">
        <v>3988</v>
      </c>
      <c r="K13" s="59">
        <v>9.5160999999999998</v>
      </c>
      <c r="L13" s="55">
        <v>17252</v>
      </c>
      <c r="M13" s="59">
        <v>41.166400000000003</v>
      </c>
      <c r="N13" s="61">
        <v>124</v>
      </c>
      <c r="O13" s="59">
        <v>0.2959</v>
      </c>
      <c r="P13" s="63">
        <v>2090</v>
      </c>
      <c r="Q13" s="57">
        <v>4.9870999999999999</v>
      </c>
      <c r="R13" s="56">
        <v>9491</v>
      </c>
      <c r="S13" s="57">
        <v>21.875699999999998</v>
      </c>
      <c r="T13" s="55">
        <v>1478</v>
      </c>
      <c r="U13" s="57">
        <v>3.4066299999999998</v>
      </c>
      <c r="V13" s="56">
        <v>5653</v>
      </c>
      <c r="W13" s="57">
        <v>13.029500000000001</v>
      </c>
      <c r="X13" s="65">
        <v>1908</v>
      </c>
      <c r="Y13" s="66">
        <v>100</v>
      </c>
    </row>
    <row r="14" spans="1:25" s="24" customFormat="1" ht="15" customHeight="1" x14ac:dyDescent="0.2">
      <c r="A14" s="22" t="s">
        <v>1</v>
      </c>
      <c r="B14" s="51" t="s">
        <v>21</v>
      </c>
      <c r="C14" s="46">
        <v>20013</v>
      </c>
      <c r="D14" s="38">
        <v>58</v>
      </c>
      <c r="E14" s="40">
        <v>0.30809999999999998</v>
      </c>
      <c r="F14" s="42">
        <v>173</v>
      </c>
      <c r="G14" s="40">
        <v>0.91900000000000004</v>
      </c>
      <c r="H14" s="38">
        <v>7291</v>
      </c>
      <c r="I14" s="40">
        <v>38.731999999999999</v>
      </c>
      <c r="J14" s="42">
        <v>6137</v>
      </c>
      <c r="K14" s="40">
        <v>32.601999999999997</v>
      </c>
      <c r="L14" s="38">
        <v>4562</v>
      </c>
      <c r="M14" s="40">
        <v>24.234999999999999</v>
      </c>
      <c r="N14" s="42">
        <v>11</v>
      </c>
      <c r="O14" s="40">
        <v>5.8400000000000001E-2</v>
      </c>
      <c r="P14" s="43">
        <v>592</v>
      </c>
      <c r="Q14" s="39">
        <v>3.1448999999999998</v>
      </c>
      <c r="R14" s="38">
        <v>6317</v>
      </c>
      <c r="S14" s="39">
        <v>31.564499999999999</v>
      </c>
      <c r="T14" s="38">
        <v>1189</v>
      </c>
      <c r="U14" s="39">
        <v>5.9411399999999999</v>
      </c>
      <c r="V14" s="38">
        <v>1890</v>
      </c>
      <c r="W14" s="39">
        <v>9.4438999999999993</v>
      </c>
      <c r="X14" s="25">
        <v>1214</v>
      </c>
      <c r="Y14" s="26">
        <v>100</v>
      </c>
    </row>
    <row r="15" spans="1:25" s="24" customFormat="1" ht="15" customHeight="1" x14ac:dyDescent="0.2">
      <c r="A15" s="22" t="s">
        <v>1</v>
      </c>
      <c r="B15" s="53" t="s">
        <v>23</v>
      </c>
      <c r="C15" s="54">
        <v>11487</v>
      </c>
      <c r="D15" s="55">
        <v>41</v>
      </c>
      <c r="E15" s="59">
        <v>0.36620000000000003</v>
      </c>
      <c r="F15" s="60">
        <v>64</v>
      </c>
      <c r="G15" s="59">
        <v>0.57169999999999999</v>
      </c>
      <c r="H15" s="55">
        <v>1399</v>
      </c>
      <c r="I15" s="59">
        <v>12.497</v>
      </c>
      <c r="J15" s="60">
        <v>6390</v>
      </c>
      <c r="K15" s="59">
        <v>57.079099999999997</v>
      </c>
      <c r="L15" s="55">
        <v>2843</v>
      </c>
      <c r="M15" s="59">
        <v>25.395299999999999</v>
      </c>
      <c r="N15" s="60">
        <v>8</v>
      </c>
      <c r="O15" s="59">
        <v>7.1499999999999994E-2</v>
      </c>
      <c r="P15" s="63">
        <v>450</v>
      </c>
      <c r="Q15" s="57">
        <v>4.0197000000000003</v>
      </c>
      <c r="R15" s="55">
        <v>3624</v>
      </c>
      <c r="S15" s="57">
        <v>31.5487</v>
      </c>
      <c r="T15" s="55">
        <v>292</v>
      </c>
      <c r="U15" s="57">
        <v>2.5419999999999998</v>
      </c>
      <c r="V15" s="55">
        <v>543</v>
      </c>
      <c r="W15" s="57">
        <v>4.7271000000000001</v>
      </c>
      <c r="X15" s="65">
        <v>231</v>
      </c>
      <c r="Y15" s="66">
        <v>100</v>
      </c>
    </row>
    <row r="16" spans="1:25" s="24" customFormat="1" ht="15" customHeight="1" x14ac:dyDescent="0.2">
      <c r="A16" s="22" t="s">
        <v>1</v>
      </c>
      <c r="B16" s="51" t="s">
        <v>22</v>
      </c>
      <c r="C16" s="46">
        <v>6750</v>
      </c>
      <c r="D16" s="44">
        <v>4</v>
      </c>
      <c r="E16" s="40">
        <v>6.1199999999999997E-2</v>
      </c>
      <c r="F16" s="41">
        <v>6</v>
      </c>
      <c r="G16" s="40">
        <v>9.1800000000000007E-2</v>
      </c>
      <c r="H16" s="44">
        <v>432</v>
      </c>
      <c r="I16" s="40">
        <v>6.6109999999999998</v>
      </c>
      <c r="J16" s="41">
        <v>5990</v>
      </c>
      <c r="K16" s="40">
        <v>91.660300000000007</v>
      </c>
      <c r="L16" s="44">
        <v>71</v>
      </c>
      <c r="M16" s="40">
        <v>1.0865</v>
      </c>
      <c r="N16" s="41">
        <v>0</v>
      </c>
      <c r="O16" s="40">
        <v>0</v>
      </c>
      <c r="P16" s="43">
        <v>32</v>
      </c>
      <c r="Q16" s="39">
        <v>0.48970000000000002</v>
      </c>
      <c r="R16" s="38">
        <v>1841</v>
      </c>
      <c r="S16" s="39">
        <v>27.274100000000001</v>
      </c>
      <c r="T16" s="44">
        <v>215</v>
      </c>
      <c r="U16" s="39">
        <v>3.18519</v>
      </c>
      <c r="V16" s="38">
        <v>247</v>
      </c>
      <c r="W16" s="39">
        <v>3.6593</v>
      </c>
      <c r="X16" s="25">
        <v>228</v>
      </c>
      <c r="Y16" s="26">
        <v>100</v>
      </c>
    </row>
    <row r="17" spans="1:25" s="24" customFormat="1" ht="15" customHeight="1" x14ac:dyDescent="0.2">
      <c r="A17" s="22" t="s">
        <v>1</v>
      </c>
      <c r="B17" s="53" t="s">
        <v>24</v>
      </c>
      <c r="C17" s="52">
        <v>149407</v>
      </c>
      <c r="D17" s="55">
        <v>420</v>
      </c>
      <c r="E17" s="59">
        <v>0.3024</v>
      </c>
      <c r="F17" s="61">
        <v>820</v>
      </c>
      <c r="G17" s="59">
        <v>0.59030000000000005</v>
      </c>
      <c r="H17" s="55">
        <v>30696</v>
      </c>
      <c r="I17" s="59">
        <v>22.099</v>
      </c>
      <c r="J17" s="61">
        <v>58256</v>
      </c>
      <c r="K17" s="59">
        <v>41.939799999999998</v>
      </c>
      <c r="L17" s="55">
        <v>42820</v>
      </c>
      <c r="M17" s="59">
        <v>30.827000000000002</v>
      </c>
      <c r="N17" s="61">
        <v>163</v>
      </c>
      <c r="O17" s="59">
        <v>0.1173</v>
      </c>
      <c r="P17" s="64">
        <v>5729</v>
      </c>
      <c r="Q17" s="57">
        <v>4.1243999999999996</v>
      </c>
      <c r="R17" s="55">
        <v>37279</v>
      </c>
      <c r="S17" s="57">
        <v>24.9513</v>
      </c>
      <c r="T17" s="55">
        <v>10503</v>
      </c>
      <c r="U17" s="57">
        <v>7.0297900000000002</v>
      </c>
      <c r="V17" s="55">
        <v>8548</v>
      </c>
      <c r="W17" s="57">
        <v>5.7213000000000003</v>
      </c>
      <c r="X17" s="65">
        <v>3976</v>
      </c>
      <c r="Y17" s="66">
        <v>100</v>
      </c>
    </row>
    <row r="18" spans="1:25" s="24" customFormat="1" ht="15" customHeight="1" x14ac:dyDescent="0.2">
      <c r="A18" s="22" t="s">
        <v>1</v>
      </c>
      <c r="B18" s="51" t="s">
        <v>25</v>
      </c>
      <c r="C18" s="37">
        <v>115510</v>
      </c>
      <c r="D18" s="44">
        <v>177</v>
      </c>
      <c r="E18" s="40">
        <v>0.157</v>
      </c>
      <c r="F18" s="42">
        <v>775</v>
      </c>
      <c r="G18" s="40">
        <v>0.68730000000000002</v>
      </c>
      <c r="H18" s="44">
        <v>10616</v>
      </c>
      <c r="I18" s="40">
        <v>9.4149999999999991</v>
      </c>
      <c r="J18" s="42">
        <v>74102</v>
      </c>
      <c r="K18" s="40">
        <v>65.719499999999996</v>
      </c>
      <c r="L18" s="44">
        <v>23227</v>
      </c>
      <c r="M18" s="40">
        <v>20.599499999999999</v>
      </c>
      <c r="N18" s="42">
        <v>59</v>
      </c>
      <c r="O18" s="40">
        <v>5.2299999999999999E-2</v>
      </c>
      <c r="P18" s="43">
        <v>3799</v>
      </c>
      <c r="Q18" s="39">
        <v>3.3693</v>
      </c>
      <c r="R18" s="38">
        <v>24987</v>
      </c>
      <c r="S18" s="39">
        <v>21.631900000000002</v>
      </c>
      <c r="T18" s="44">
        <v>2755</v>
      </c>
      <c r="U18" s="39">
        <v>2.3850699999999998</v>
      </c>
      <c r="V18" s="38">
        <v>3892</v>
      </c>
      <c r="W18" s="39">
        <v>3.3694000000000002</v>
      </c>
      <c r="X18" s="25">
        <v>2416</v>
      </c>
      <c r="Y18" s="26">
        <v>100</v>
      </c>
    </row>
    <row r="19" spans="1:25" s="24" customFormat="1" ht="15" customHeight="1" x14ac:dyDescent="0.2">
      <c r="A19" s="22" t="s">
        <v>1</v>
      </c>
      <c r="B19" s="53" t="s">
        <v>26</v>
      </c>
      <c r="C19" s="52">
        <v>7247</v>
      </c>
      <c r="D19" s="55">
        <v>21</v>
      </c>
      <c r="E19" s="59">
        <v>0.30719999999999997</v>
      </c>
      <c r="F19" s="60">
        <v>1052</v>
      </c>
      <c r="G19" s="59">
        <v>15.389099999999999</v>
      </c>
      <c r="H19" s="55">
        <v>870</v>
      </c>
      <c r="I19" s="59">
        <v>12.727</v>
      </c>
      <c r="J19" s="60">
        <v>117</v>
      </c>
      <c r="K19" s="59">
        <v>1.7115</v>
      </c>
      <c r="L19" s="55">
        <v>606</v>
      </c>
      <c r="M19" s="59">
        <v>8.8648000000000007</v>
      </c>
      <c r="N19" s="60">
        <v>3507</v>
      </c>
      <c r="O19" s="59">
        <v>51.301900000000003</v>
      </c>
      <c r="P19" s="63">
        <v>663</v>
      </c>
      <c r="Q19" s="57">
        <v>9.6987000000000005</v>
      </c>
      <c r="R19" s="55">
        <v>1592</v>
      </c>
      <c r="S19" s="57">
        <v>21.967700000000001</v>
      </c>
      <c r="T19" s="55">
        <v>411</v>
      </c>
      <c r="U19" s="57">
        <v>5.6713100000000001</v>
      </c>
      <c r="V19" s="55">
        <v>565</v>
      </c>
      <c r="W19" s="57">
        <v>7.7962999999999996</v>
      </c>
      <c r="X19" s="65">
        <v>292</v>
      </c>
      <c r="Y19" s="66">
        <v>100</v>
      </c>
    </row>
    <row r="20" spans="1:25" s="24" customFormat="1" ht="15" customHeight="1" x14ac:dyDescent="0.2">
      <c r="A20" s="22" t="s">
        <v>1</v>
      </c>
      <c r="B20" s="51" t="s">
        <v>28</v>
      </c>
      <c r="C20" s="46">
        <v>7826</v>
      </c>
      <c r="D20" s="44">
        <v>208</v>
      </c>
      <c r="E20" s="40">
        <v>2.8346</v>
      </c>
      <c r="F20" s="41">
        <v>41</v>
      </c>
      <c r="G20" s="40">
        <v>0.55869999999999997</v>
      </c>
      <c r="H20" s="44">
        <v>1632</v>
      </c>
      <c r="I20" s="40">
        <v>22.24</v>
      </c>
      <c r="J20" s="41">
        <v>147</v>
      </c>
      <c r="K20" s="40">
        <v>2.0032999999999999</v>
      </c>
      <c r="L20" s="44">
        <v>5072</v>
      </c>
      <c r="M20" s="40">
        <v>69.119699999999995</v>
      </c>
      <c r="N20" s="41">
        <v>25</v>
      </c>
      <c r="O20" s="40">
        <v>0.3407</v>
      </c>
      <c r="P20" s="43">
        <v>213</v>
      </c>
      <c r="Q20" s="39">
        <v>2.9026999999999998</v>
      </c>
      <c r="R20" s="38">
        <v>1591</v>
      </c>
      <c r="S20" s="39">
        <v>20.329699999999999</v>
      </c>
      <c r="T20" s="44">
        <v>488</v>
      </c>
      <c r="U20" s="39">
        <v>6.2356199999999999</v>
      </c>
      <c r="V20" s="38">
        <v>402</v>
      </c>
      <c r="W20" s="39">
        <v>5.1367000000000003</v>
      </c>
      <c r="X20" s="25">
        <v>725</v>
      </c>
      <c r="Y20" s="26">
        <v>100</v>
      </c>
    </row>
    <row r="21" spans="1:25" s="24" customFormat="1" ht="15" customHeight="1" x14ac:dyDescent="0.2">
      <c r="A21" s="22" t="s">
        <v>1</v>
      </c>
      <c r="B21" s="53" t="s">
        <v>29</v>
      </c>
      <c r="C21" s="52">
        <v>72289</v>
      </c>
      <c r="D21" s="56">
        <v>155</v>
      </c>
      <c r="E21" s="59">
        <v>0.2208</v>
      </c>
      <c r="F21" s="60">
        <v>484</v>
      </c>
      <c r="G21" s="59">
        <v>0.68940000000000001</v>
      </c>
      <c r="H21" s="56">
        <v>13371</v>
      </c>
      <c r="I21" s="59">
        <v>19.044</v>
      </c>
      <c r="J21" s="60">
        <v>33374</v>
      </c>
      <c r="K21" s="59">
        <v>47.533900000000003</v>
      </c>
      <c r="L21" s="56">
        <v>19573</v>
      </c>
      <c r="M21" s="59">
        <v>27.877400000000002</v>
      </c>
      <c r="N21" s="60">
        <v>45</v>
      </c>
      <c r="O21" s="59">
        <v>6.4100000000000004E-2</v>
      </c>
      <c r="P21" s="64">
        <v>3209</v>
      </c>
      <c r="Q21" s="57">
        <v>4.5705</v>
      </c>
      <c r="R21" s="56">
        <v>19387</v>
      </c>
      <c r="S21" s="57">
        <v>26.8187</v>
      </c>
      <c r="T21" s="56">
        <v>2078</v>
      </c>
      <c r="U21" s="57">
        <v>2.8745699999999998</v>
      </c>
      <c r="V21" s="56">
        <v>3781</v>
      </c>
      <c r="W21" s="57">
        <v>5.2304000000000004</v>
      </c>
      <c r="X21" s="65">
        <v>4145</v>
      </c>
      <c r="Y21" s="66">
        <v>100</v>
      </c>
    </row>
    <row r="22" spans="1:25" s="24" customFormat="1" ht="15" customHeight="1" x14ac:dyDescent="0.2">
      <c r="A22" s="22" t="s">
        <v>1</v>
      </c>
      <c r="B22" s="51" t="s">
        <v>30</v>
      </c>
      <c r="C22" s="37">
        <v>66542</v>
      </c>
      <c r="D22" s="38">
        <v>106</v>
      </c>
      <c r="E22" s="40">
        <v>0.1623</v>
      </c>
      <c r="F22" s="41">
        <v>409</v>
      </c>
      <c r="G22" s="40">
        <v>0.62639999999999996</v>
      </c>
      <c r="H22" s="38">
        <v>6706</v>
      </c>
      <c r="I22" s="40">
        <v>10.27</v>
      </c>
      <c r="J22" s="41">
        <v>23074</v>
      </c>
      <c r="K22" s="40">
        <v>35.338099999999997</v>
      </c>
      <c r="L22" s="38">
        <v>30442</v>
      </c>
      <c r="M22" s="40">
        <v>46.622300000000003</v>
      </c>
      <c r="N22" s="41">
        <v>29</v>
      </c>
      <c r="O22" s="40" t="s">
        <v>77</v>
      </c>
      <c r="P22" s="45">
        <v>4529</v>
      </c>
      <c r="Q22" s="39">
        <v>6.9362000000000004</v>
      </c>
      <c r="R22" s="44">
        <v>17485</v>
      </c>
      <c r="S22" s="39">
        <v>26.276599999999998</v>
      </c>
      <c r="T22" s="38">
        <v>1247</v>
      </c>
      <c r="U22" s="39">
        <v>1.8740000000000001</v>
      </c>
      <c r="V22" s="44">
        <v>3175</v>
      </c>
      <c r="W22" s="39">
        <v>4.7713999999999999</v>
      </c>
      <c r="X22" s="25">
        <v>1886</v>
      </c>
      <c r="Y22" s="26">
        <v>100</v>
      </c>
    </row>
    <row r="23" spans="1:25" s="24" customFormat="1" ht="15" customHeight="1" x14ac:dyDescent="0.2">
      <c r="A23" s="22" t="s">
        <v>1</v>
      </c>
      <c r="B23" s="53" t="s">
        <v>27</v>
      </c>
      <c r="C23" s="52">
        <v>17671</v>
      </c>
      <c r="D23" s="55">
        <v>104</v>
      </c>
      <c r="E23" s="59">
        <v>0.60499999999999998</v>
      </c>
      <c r="F23" s="60">
        <v>138</v>
      </c>
      <c r="G23" s="59">
        <v>0.80279999999999996</v>
      </c>
      <c r="H23" s="55">
        <v>1902</v>
      </c>
      <c r="I23" s="59">
        <v>11.065</v>
      </c>
      <c r="J23" s="60">
        <v>4021</v>
      </c>
      <c r="K23" s="59">
        <v>23.392900000000001</v>
      </c>
      <c r="L23" s="55">
        <v>9736</v>
      </c>
      <c r="M23" s="59">
        <v>56.640900000000002</v>
      </c>
      <c r="N23" s="60">
        <v>67</v>
      </c>
      <c r="O23" s="59">
        <v>0.38979999999999998</v>
      </c>
      <c r="P23" s="64">
        <v>1221</v>
      </c>
      <c r="Q23" s="57">
        <v>7.1033999999999997</v>
      </c>
      <c r="R23" s="55">
        <v>5554</v>
      </c>
      <c r="S23" s="57">
        <v>31.43</v>
      </c>
      <c r="T23" s="55">
        <v>482</v>
      </c>
      <c r="U23" s="57">
        <v>2.72763</v>
      </c>
      <c r="V23" s="55">
        <v>938</v>
      </c>
      <c r="W23" s="57">
        <v>5.3080999999999996</v>
      </c>
      <c r="X23" s="65">
        <v>1343</v>
      </c>
      <c r="Y23" s="66">
        <v>100</v>
      </c>
    </row>
    <row r="24" spans="1:25" s="24" customFormat="1" ht="15" customHeight="1" x14ac:dyDescent="0.2">
      <c r="A24" s="22" t="s">
        <v>1</v>
      </c>
      <c r="B24" s="51" t="s">
        <v>31</v>
      </c>
      <c r="C24" s="37">
        <v>21825</v>
      </c>
      <c r="D24" s="44">
        <v>251</v>
      </c>
      <c r="E24" s="40">
        <v>1.1745000000000001</v>
      </c>
      <c r="F24" s="42">
        <v>206</v>
      </c>
      <c r="G24" s="40">
        <v>0.96399999999999997</v>
      </c>
      <c r="H24" s="44">
        <v>4666</v>
      </c>
      <c r="I24" s="40">
        <v>21.834</v>
      </c>
      <c r="J24" s="42">
        <v>4663</v>
      </c>
      <c r="K24" s="40">
        <v>21.8203</v>
      </c>
      <c r="L24" s="44">
        <v>9855</v>
      </c>
      <c r="M24" s="40">
        <v>46.116100000000003</v>
      </c>
      <c r="N24" s="42">
        <v>43</v>
      </c>
      <c r="O24" s="40">
        <v>0.20119999999999999</v>
      </c>
      <c r="P24" s="45">
        <v>1686</v>
      </c>
      <c r="Q24" s="39">
        <v>7.8895999999999997</v>
      </c>
      <c r="R24" s="38">
        <v>5338</v>
      </c>
      <c r="S24" s="39">
        <v>24.458200000000001</v>
      </c>
      <c r="T24" s="44">
        <v>455</v>
      </c>
      <c r="U24" s="39">
        <v>2.0847699999999998</v>
      </c>
      <c r="V24" s="38">
        <v>2575</v>
      </c>
      <c r="W24" s="39">
        <v>11.798400000000001</v>
      </c>
      <c r="X24" s="25">
        <v>1350</v>
      </c>
      <c r="Y24" s="26">
        <v>100</v>
      </c>
    </row>
    <row r="25" spans="1:25" s="24" customFormat="1" ht="15" customHeight="1" x14ac:dyDescent="0.2">
      <c r="A25" s="22" t="s">
        <v>1</v>
      </c>
      <c r="B25" s="53" t="s">
        <v>32</v>
      </c>
      <c r="C25" s="54">
        <v>37036</v>
      </c>
      <c r="D25" s="55">
        <v>35</v>
      </c>
      <c r="E25" s="59">
        <v>9.5500000000000002E-2</v>
      </c>
      <c r="F25" s="60">
        <v>129</v>
      </c>
      <c r="G25" s="59">
        <v>0.35220000000000001</v>
      </c>
      <c r="H25" s="55">
        <v>1943</v>
      </c>
      <c r="I25" s="59">
        <v>5.3040000000000003</v>
      </c>
      <c r="J25" s="60">
        <v>10418</v>
      </c>
      <c r="K25" s="59">
        <v>28.439599999999999</v>
      </c>
      <c r="L25" s="55">
        <v>22155</v>
      </c>
      <c r="M25" s="59">
        <v>60.479900000000001</v>
      </c>
      <c r="N25" s="60">
        <v>37</v>
      </c>
      <c r="O25" s="59">
        <v>0.10100000000000001</v>
      </c>
      <c r="P25" s="64">
        <v>1915</v>
      </c>
      <c r="Q25" s="57">
        <v>5.2276999999999996</v>
      </c>
      <c r="R25" s="55">
        <v>8705</v>
      </c>
      <c r="S25" s="57">
        <v>23.504200000000001</v>
      </c>
      <c r="T25" s="55">
        <v>404</v>
      </c>
      <c r="U25" s="57">
        <v>1.09083</v>
      </c>
      <c r="V25" s="55">
        <v>961</v>
      </c>
      <c r="W25" s="57">
        <v>2.5948000000000002</v>
      </c>
      <c r="X25" s="65">
        <v>1401</v>
      </c>
      <c r="Y25" s="66">
        <v>100</v>
      </c>
    </row>
    <row r="26" spans="1:25" s="24" customFormat="1" ht="15" customHeight="1" x14ac:dyDescent="0.2">
      <c r="A26" s="22" t="s">
        <v>1</v>
      </c>
      <c r="B26" s="51" t="s">
        <v>33</v>
      </c>
      <c r="C26" s="37">
        <v>64135</v>
      </c>
      <c r="D26" s="38">
        <v>340</v>
      </c>
      <c r="E26" s="40">
        <v>0.58730000000000004</v>
      </c>
      <c r="F26" s="41">
        <v>203</v>
      </c>
      <c r="G26" s="40">
        <v>0.35070000000000001</v>
      </c>
      <c r="H26" s="38">
        <v>2337</v>
      </c>
      <c r="I26" s="40">
        <v>4.0369999999999999</v>
      </c>
      <c r="J26" s="41">
        <v>38573</v>
      </c>
      <c r="K26" s="40">
        <v>66.630399999999995</v>
      </c>
      <c r="L26" s="38">
        <v>15329</v>
      </c>
      <c r="M26" s="40">
        <v>26.479099999999999</v>
      </c>
      <c r="N26" s="41">
        <v>23</v>
      </c>
      <c r="O26" s="40" t="s">
        <v>77</v>
      </c>
      <c r="P26" s="45">
        <v>1086</v>
      </c>
      <c r="Q26" s="39">
        <v>1.8758999999999999</v>
      </c>
      <c r="R26" s="38">
        <v>13302</v>
      </c>
      <c r="S26" s="39">
        <v>20.740600000000001</v>
      </c>
      <c r="T26" s="38">
        <v>6244</v>
      </c>
      <c r="U26" s="39">
        <v>9.7357099999999992</v>
      </c>
      <c r="V26" s="38">
        <v>1127</v>
      </c>
      <c r="W26" s="39">
        <v>1.7572000000000001</v>
      </c>
      <c r="X26" s="25">
        <v>1365</v>
      </c>
      <c r="Y26" s="26">
        <v>100</v>
      </c>
    </row>
    <row r="27" spans="1:25" s="24" customFormat="1" ht="15" customHeight="1" x14ac:dyDescent="0.2">
      <c r="A27" s="22" t="s">
        <v>1</v>
      </c>
      <c r="B27" s="53" t="s">
        <v>36</v>
      </c>
      <c r="C27" s="54">
        <v>7234</v>
      </c>
      <c r="D27" s="56">
        <v>59</v>
      </c>
      <c r="E27" s="59">
        <v>0.85640000000000005</v>
      </c>
      <c r="F27" s="60">
        <v>43</v>
      </c>
      <c r="G27" s="59">
        <v>0.62419999999999998</v>
      </c>
      <c r="H27" s="56">
        <v>165</v>
      </c>
      <c r="I27" s="59">
        <v>2.395</v>
      </c>
      <c r="J27" s="60">
        <v>427</v>
      </c>
      <c r="K27" s="59">
        <v>6.1982999999999997</v>
      </c>
      <c r="L27" s="56">
        <v>6034</v>
      </c>
      <c r="M27" s="59">
        <v>87.588899999999995</v>
      </c>
      <c r="N27" s="60">
        <v>4</v>
      </c>
      <c r="O27" s="59">
        <v>5.8099999999999999E-2</v>
      </c>
      <c r="P27" s="64">
        <v>157</v>
      </c>
      <c r="Q27" s="57">
        <v>2.2789999999999999</v>
      </c>
      <c r="R27" s="55">
        <v>2610</v>
      </c>
      <c r="S27" s="57">
        <v>36.079599999999999</v>
      </c>
      <c r="T27" s="56">
        <v>345</v>
      </c>
      <c r="U27" s="57">
        <v>4.7691499999999998</v>
      </c>
      <c r="V27" s="55">
        <v>275</v>
      </c>
      <c r="W27" s="57">
        <v>3.8014999999999999</v>
      </c>
      <c r="X27" s="65">
        <v>579</v>
      </c>
      <c r="Y27" s="66">
        <v>100</v>
      </c>
    </row>
    <row r="28" spans="1:25" s="24" customFormat="1" ht="15" customHeight="1" x14ac:dyDescent="0.2">
      <c r="A28" s="22" t="s">
        <v>1</v>
      </c>
      <c r="B28" s="51" t="s">
        <v>35</v>
      </c>
      <c r="C28" s="46">
        <v>39543</v>
      </c>
      <c r="D28" s="44">
        <v>94</v>
      </c>
      <c r="E28" s="40">
        <v>0.25269999999999998</v>
      </c>
      <c r="F28" s="42">
        <v>410</v>
      </c>
      <c r="G28" s="40">
        <v>1.1024</v>
      </c>
      <c r="H28" s="44">
        <v>4431</v>
      </c>
      <c r="I28" s="40">
        <v>11.914</v>
      </c>
      <c r="J28" s="42">
        <v>22331</v>
      </c>
      <c r="K28" s="40">
        <v>60.040900000000001</v>
      </c>
      <c r="L28" s="44">
        <v>8201</v>
      </c>
      <c r="M28" s="40">
        <v>22.049800000000001</v>
      </c>
      <c r="N28" s="42">
        <v>41</v>
      </c>
      <c r="O28" s="40">
        <v>0.11020000000000001</v>
      </c>
      <c r="P28" s="43">
        <v>1685</v>
      </c>
      <c r="Q28" s="39">
        <v>4.5304000000000002</v>
      </c>
      <c r="R28" s="44">
        <v>9207</v>
      </c>
      <c r="S28" s="39">
        <v>23.2835</v>
      </c>
      <c r="T28" s="44">
        <v>2350</v>
      </c>
      <c r="U28" s="39">
        <v>5.9428999999999998</v>
      </c>
      <c r="V28" s="44">
        <v>2006</v>
      </c>
      <c r="W28" s="39">
        <v>5.0730000000000004</v>
      </c>
      <c r="X28" s="25">
        <v>1414</v>
      </c>
      <c r="Y28" s="26">
        <v>100</v>
      </c>
    </row>
    <row r="29" spans="1:25" s="24" customFormat="1" ht="15" customHeight="1" x14ac:dyDescent="0.2">
      <c r="A29" s="22" t="s">
        <v>1</v>
      </c>
      <c r="B29" s="53" t="s">
        <v>34</v>
      </c>
      <c r="C29" s="52">
        <v>31573</v>
      </c>
      <c r="D29" s="55">
        <v>82</v>
      </c>
      <c r="E29" s="59">
        <v>0.2742</v>
      </c>
      <c r="F29" s="60">
        <v>545</v>
      </c>
      <c r="G29" s="59">
        <v>1.8227</v>
      </c>
      <c r="H29" s="55">
        <v>10369</v>
      </c>
      <c r="I29" s="59">
        <v>34.679000000000002</v>
      </c>
      <c r="J29" s="60">
        <v>5986</v>
      </c>
      <c r="K29" s="59">
        <v>20.020099999999999</v>
      </c>
      <c r="L29" s="55">
        <v>11392</v>
      </c>
      <c r="M29" s="59">
        <v>38.100299999999997</v>
      </c>
      <c r="N29" s="60">
        <v>23</v>
      </c>
      <c r="O29" s="59">
        <v>7.6899999999999996E-2</v>
      </c>
      <c r="P29" s="64">
        <v>1503</v>
      </c>
      <c r="Q29" s="57">
        <v>5.0267999999999997</v>
      </c>
      <c r="R29" s="55">
        <v>10651</v>
      </c>
      <c r="S29" s="57">
        <v>33.734499999999997</v>
      </c>
      <c r="T29" s="55">
        <v>1673</v>
      </c>
      <c r="U29" s="57">
        <v>5.2988299999999997</v>
      </c>
      <c r="V29" s="55">
        <v>4182</v>
      </c>
      <c r="W29" s="57">
        <v>13.2455</v>
      </c>
      <c r="X29" s="65">
        <v>1870</v>
      </c>
      <c r="Y29" s="66">
        <v>99.305000000000007</v>
      </c>
    </row>
    <row r="30" spans="1:25" s="24" customFormat="1" ht="15" customHeight="1" x14ac:dyDescent="0.2">
      <c r="A30" s="22" t="s">
        <v>1</v>
      </c>
      <c r="B30" s="51" t="s">
        <v>37</v>
      </c>
      <c r="C30" s="37">
        <v>110200</v>
      </c>
      <c r="D30" s="44">
        <v>827</v>
      </c>
      <c r="E30" s="40">
        <v>0.76190000000000002</v>
      </c>
      <c r="F30" s="41">
        <v>825</v>
      </c>
      <c r="G30" s="40">
        <v>0.76</v>
      </c>
      <c r="H30" s="44">
        <v>7699</v>
      </c>
      <c r="I30" s="40">
        <v>7.093</v>
      </c>
      <c r="J30" s="41">
        <v>46333</v>
      </c>
      <c r="K30" s="40">
        <v>42.683900000000001</v>
      </c>
      <c r="L30" s="44">
        <v>48114</v>
      </c>
      <c r="M30" s="40">
        <v>44.3247</v>
      </c>
      <c r="N30" s="41">
        <v>48</v>
      </c>
      <c r="O30" s="40" t="s">
        <v>77</v>
      </c>
      <c r="P30" s="43">
        <v>4703</v>
      </c>
      <c r="Q30" s="39">
        <v>4.3326000000000002</v>
      </c>
      <c r="R30" s="44">
        <v>24358</v>
      </c>
      <c r="S30" s="39">
        <v>22.103400000000001</v>
      </c>
      <c r="T30" s="44">
        <v>1651</v>
      </c>
      <c r="U30" s="39">
        <v>1.4981899999999999</v>
      </c>
      <c r="V30" s="44">
        <v>5928</v>
      </c>
      <c r="W30" s="39">
        <v>5.3792999999999997</v>
      </c>
      <c r="X30" s="25">
        <v>3559</v>
      </c>
      <c r="Y30" s="26">
        <v>100</v>
      </c>
    </row>
    <row r="31" spans="1:25" s="24" customFormat="1" ht="15" customHeight="1" x14ac:dyDescent="0.2">
      <c r="A31" s="22" t="s">
        <v>1</v>
      </c>
      <c r="B31" s="53" t="s">
        <v>38</v>
      </c>
      <c r="C31" s="54">
        <v>33398</v>
      </c>
      <c r="D31" s="55">
        <v>1560</v>
      </c>
      <c r="E31" s="59">
        <v>4.7411000000000003</v>
      </c>
      <c r="F31" s="61">
        <v>754</v>
      </c>
      <c r="G31" s="59">
        <v>2.2915000000000001</v>
      </c>
      <c r="H31" s="55">
        <v>3558</v>
      </c>
      <c r="I31" s="59">
        <v>10.813000000000001</v>
      </c>
      <c r="J31" s="61">
        <v>12143</v>
      </c>
      <c r="K31" s="59">
        <v>36.904299999999999</v>
      </c>
      <c r="L31" s="55">
        <v>12546</v>
      </c>
      <c r="M31" s="59">
        <v>38.129100000000001</v>
      </c>
      <c r="N31" s="61">
        <v>19</v>
      </c>
      <c r="O31" s="59">
        <v>5.7700000000000001E-2</v>
      </c>
      <c r="P31" s="63">
        <v>2324</v>
      </c>
      <c r="Q31" s="57">
        <v>7.0629999999999997</v>
      </c>
      <c r="R31" s="56">
        <v>10912</v>
      </c>
      <c r="S31" s="57">
        <v>32.672600000000003</v>
      </c>
      <c r="T31" s="55">
        <v>494</v>
      </c>
      <c r="U31" s="57">
        <v>1.4791300000000001</v>
      </c>
      <c r="V31" s="56">
        <v>3468</v>
      </c>
      <c r="W31" s="57">
        <v>10.383900000000001</v>
      </c>
      <c r="X31" s="65">
        <v>2232</v>
      </c>
      <c r="Y31" s="66">
        <v>100</v>
      </c>
    </row>
    <row r="32" spans="1:25" s="24" customFormat="1" ht="15" customHeight="1" x14ac:dyDescent="0.2">
      <c r="A32" s="22" t="s">
        <v>1</v>
      </c>
      <c r="B32" s="51" t="s">
        <v>40</v>
      </c>
      <c r="C32" s="37">
        <v>49085</v>
      </c>
      <c r="D32" s="38">
        <v>81</v>
      </c>
      <c r="E32" s="40">
        <v>0.16550000000000001</v>
      </c>
      <c r="F32" s="42">
        <v>112</v>
      </c>
      <c r="G32" s="40">
        <v>0.2288</v>
      </c>
      <c r="H32" s="38">
        <v>860</v>
      </c>
      <c r="I32" s="40">
        <v>1.7569999999999999</v>
      </c>
      <c r="J32" s="42">
        <v>36948</v>
      </c>
      <c r="K32" s="40">
        <v>75.477999999999994</v>
      </c>
      <c r="L32" s="38">
        <v>10520</v>
      </c>
      <c r="M32" s="40">
        <v>21.490400000000001</v>
      </c>
      <c r="N32" s="42">
        <v>9</v>
      </c>
      <c r="O32" s="40" t="s">
        <v>77</v>
      </c>
      <c r="P32" s="45">
        <v>422</v>
      </c>
      <c r="Q32" s="39">
        <v>0.86209999999999998</v>
      </c>
      <c r="R32" s="38">
        <v>8395</v>
      </c>
      <c r="S32" s="39">
        <v>17.103000000000002</v>
      </c>
      <c r="T32" s="38">
        <v>133</v>
      </c>
      <c r="U32" s="39">
        <v>0.27095999999999998</v>
      </c>
      <c r="V32" s="38">
        <v>484</v>
      </c>
      <c r="W32" s="39">
        <v>0.98599999999999999</v>
      </c>
      <c r="X32" s="25">
        <v>960</v>
      </c>
      <c r="Y32" s="26">
        <v>100</v>
      </c>
    </row>
    <row r="33" spans="1:25" s="24" customFormat="1" ht="15" customHeight="1" x14ac:dyDescent="0.2">
      <c r="A33" s="22" t="s">
        <v>1</v>
      </c>
      <c r="B33" s="53" t="s">
        <v>39</v>
      </c>
      <c r="C33" s="52">
        <v>52059</v>
      </c>
      <c r="D33" s="56">
        <v>165</v>
      </c>
      <c r="E33" s="59">
        <v>0.32419999999999999</v>
      </c>
      <c r="F33" s="60">
        <v>275</v>
      </c>
      <c r="G33" s="59">
        <v>0.54039999999999999</v>
      </c>
      <c r="H33" s="56">
        <v>2349</v>
      </c>
      <c r="I33" s="59">
        <v>4.6159999999999997</v>
      </c>
      <c r="J33" s="60">
        <v>21681</v>
      </c>
      <c r="K33" s="59">
        <v>42.601999999999997</v>
      </c>
      <c r="L33" s="56">
        <v>24161</v>
      </c>
      <c r="M33" s="59">
        <v>47.475000000000001</v>
      </c>
      <c r="N33" s="60">
        <v>108</v>
      </c>
      <c r="O33" s="59">
        <v>0.2122</v>
      </c>
      <c r="P33" s="64">
        <v>2153</v>
      </c>
      <c r="Q33" s="57">
        <v>4.2305000000000001</v>
      </c>
      <c r="R33" s="56">
        <v>13241</v>
      </c>
      <c r="S33" s="57">
        <v>25.4346</v>
      </c>
      <c r="T33" s="56">
        <v>1167</v>
      </c>
      <c r="U33" s="57">
        <v>2.2416900000000002</v>
      </c>
      <c r="V33" s="56">
        <v>1245</v>
      </c>
      <c r="W33" s="57">
        <v>2.3915000000000002</v>
      </c>
      <c r="X33" s="65">
        <v>2381</v>
      </c>
      <c r="Y33" s="66">
        <v>100</v>
      </c>
    </row>
    <row r="34" spans="1:25" s="24" customFormat="1" ht="15" customHeight="1" x14ac:dyDescent="0.2">
      <c r="A34" s="22" t="s">
        <v>1</v>
      </c>
      <c r="B34" s="51" t="s">
        <v>41</v>
      </c>
      <c r="C34" s="46">
        <v>5691</v>
      </c>
      <c r="D34" s="38">
        <v>1767</v>
      </c>
      <c r="E34" s="40">
        <v>31.5029</v>
      </c>
      <c r="F34" s="42">
        <v>15</v>
      </c>
      <c r="G34" s="40">
        <v>0.26740000000000003</v>
      </c>
      <c r="H34" s="38">
        <v>256</v>
      </c>
      <c r="I34" s="40">
        <v>4.5640000000000001</v>
      </c>
      <c r="J34" s="42">
        <v>77</v>
      </c>
      <c r="K34" s="40">
        <v>1.3728</v>
      </c>
      <c r="L34" s="38">
        <v>3300</v>
      </c>
      <c r="M34" s="40">
        <v>58.834000000000003</v>
      </c>
      <c r="N34" s="42">
        <v>6</v>
      </c>
      <c r="O34" s="40">
        <v>0.107</v>
      </c>
      <c r="P34" s="43">
        <v>188</v>
      </c>
      <c r="Q34" s="39">
        <v>3.3517999999999999</v>
      </c>
      <c r="R34" s="44">
        <v>1235</v>
      </c>
      <c r="S34" s="39">
        <v>21.700900000000001</v>
      </c>
      <c r="T34" s="38">
        <v>82</v>
      </c>
      <c r="U34" s="39">
        <v>1.4408700000000001</v>
      </c>
      <c r="V34" s="44">
        <v>303</v>
      </c>
      <c r="W34" s="39">
        <v>5.3242000000000003</v>
      </c>
      <c r="X34" s="25">
        <v>823</v>
      </c>
      <c r="Y34" s="26">
        <v>100</v>
      </c>
    </row>
    <row r="35" spans="1:25" s="24" customFormat="1" ht="15" customHeight="1" x14ac:dyDescent="0.2">
      <c r="A35" s="22" t="s">
        <v>1</v>
      </c>
      <c r="B35" s="53" t="s">
        <v>44</v>
      </c>
      <c r="C35" s="54">
        <v>15109</v>
      </c>
      <c r="D35" s="56">
        <v>400</v>
      </c>
      <c r="E35" s="59">
        <v>2.6793</v>
      </c>
      <c r="F35" s="60">
        <v>185</v>
      </c>
      <c r="G35" s="59">
        <v>1.2392000000000001</v>
      </c>
      <c r="H35" s="56">
        <v>2971</v>
      </c>
      <c r="I35" s="59">
        <v>19.901</v>
      </c>
      <c r="J35" s="60">
        <v>3883</v>
      </c>
      <c r="K35" s="59">
        <v>26.009799999999998</v>
      </c>
      <c r="L35" s="56">
        <v>6499</v>
      </c>
      <c r="M35" s="59">
        <v>43.532699999999998</v>
      </c>
      <c r="N35" s="60">
        <v>17</v>
      </c>
      <c r="O35" s="59">
        <v>0.1139</v>
      </c>
      <c r="P35" s="64">
        <v>974</v>
      </c>
      <c r="Q35" s="57">
        <v>6.5242000000000004</v>
      </c>
      <c r="R35" s="56">
        <v>4953</v>
      </c>
      <c r="S35" s="57">
        <v>32.781799999999997</v>
      </c>
      <c r="T35" s="56">
        <v>180</v>
      </c>
      <c r="U35" s="57">
        <v>1.1913400000000001</v>
      </c>
      <c r="V35" s="56">
        <v>704</v>
      </c>
      <c r="W35" s="57">
        <v>4.6595000000000004</v>
      </c>
      <c r="X35" s="65">
        <v>1055</v>
      </c>
      <c r="Y35" s="66">
        <v>100</v>
      </c>
    </row>
    <row r="36" spans="1:25" s="24" customFormat="1" ht="15" customHeight="1" x14ac:dyDescent="0.2">
      <c r="A36" s="22" t="s">
        <v>1</v>
      </c>
      <c r="B36" s="51" t="s">
        <v>48</v>
      </c>
      <c r="C36" s="46">
        <v>27083</v>
      </c>
      <c r="D36" s="44">
        <v>399</v>
      </c>
      <c r="E36" s="40">
        <v>1.498</v>
      </c>
      <c r="F36" s="42">
        <v>552</v>
      </c>
      <c r="G36" s="40">
        <v>2.0724</v>
      </c>
      <c r="H36" s="44">
        <v>9862</v>
      </c>
      <c r="I36" s="40">
        <v>37.024999999999999</v>
      </c>
      <c r="J36" s="42">
        <v>7513</v>
      </c>
      <c r="K36" s="40">
        <v>28.206199999999999</v>
      </c>
      <c r="L36" s="44">
        <v>6222</v>
      </c>
      <c r="M36" s="40">
        <v>23.359400000000001</v>
      </c>
      <c r="N36" s="42">
        <v>443</v>
      </c>
      <c r="O36" s="40">
        <v>1.6632</v>
      </c>
      <c r="P36" s="45">
        <v>1645</v>
      </c>
      <c r="Q36" s="39">
        <v>6.1759000000000004</v>
      </c>
      <c r="R36" s="38">
        <v>5399</v>
      </c>
      <c r="S36" s="39">
        <v>19.934999999999999</v>
      </c>
      <c r="T36" s="44">
        <v>447</v>
      </c>
      <c r="U36" s="39">
        <v>1.6504799999999999</v>
      </c>
      <c r="V36" s="38">
        <v>3876</v>
      </c>
      <c r="W36" s="39">
        <v>14.3116</v>
      </c>
      <c r="X36" s="25">
        <v>704</v>
      </c>
      <c r="Y36" s="26">
        <v>100</v>
      </c>
    </row>
    <row r="37" spans="1:25" s="24" customFormat="1" ht="15" customHeight="1" x14ac:dyDescent="0.2">
      <c r="A37" s="22" t="s">
        <v>1</v>
      </c>
      <c r="B37" s="53" t="s">
        <v>45</v>
      </c>
      <c r="C37" s="52">
        <v>9448</v>
      </c>
      <c r="D37" s="55">
        <v>23</v>
      </c>
      <c r="E37" s="59">
        <v>0.2626</v>
      </c>
      <c r="F37" s="60">
        <v>106</v>
      </c>
      <c r="G37" s="59">
        <v>1.2102999999999999</v>
      </c>
      <c r="H37" s="55">
        <v>1005</v>
      </c>
      <c r="I37" s="59">
        <v>11.475</v>
      </c>
      <c r="J37" s="60">
        <v>443</v>
      </c>
      <c r="K37" s="59">
        <v>5.0582000000000003</v>
      </c>
      <c r="L37" s="55">
        <v>6912</v>
      </c>
      <c r="M37" s="59">
        <v>78.9221</v>
      </c>
      <c r="N37" s="60">
        <v>9</v>
      </c>
      <c r="O37" s="59">
        <v>0.1028</v>
      </c>
      <c r="P37" s="64">
        <v>260</v>
      </c>
      <c r="Q37" s="57">
        <v>2.9687000000000001</v>
      </c>
      <c r="R37" s="55">
        <v>2783</v>
      </c>
      <c r="S37" s="57">
        <v>29.456</v>
      </c>
      <c r="T37" s="55">
        <v>690</v>
      </c>
      <c r="U37" s="57">
        <v>7.3031300000000003</v>
      </c>
      <c r="V37" s="55">
        <v>419</v>
      </c>
      <c r="W37" s="57">
        <v>4.4348000000000001</v>
      </c>
      <c r="X37" s="65">
        <v>491</v>
      </c>
      <c r="Y37" s="66">
        <v>100</v>
      </c>
    </row>
    <row r="38" spans="1:25" s="24" customFormat="1" ht="15" customHeight="1" x14ac:dyDescent="0.2">
      <c r="A38" s="22" t="s">
        <v>1</v>
      </c>
      <c r="B38" s="51" t="s">
        <v>46</v>
      </c>
      <c r="C38" s="37">
        <v>57213</v>
      </c>
      <c r="D38" s="38">
        <v>61</v>
      </c>
      <c r="E38" s="40">
        <v>0.1095</v>
      </c>
      <c r="F38" s="42">
        <v>1163</v>
      </c>
      <c r="G38" s="40">
        <v>2.0867</v>
      </c>
      <c r="H38" s="38">
        <v>17079</v>
      </c>
      <c r="I38" s="40">
        <v>30.643999999999998</v>
      </c>
      <c r="J38" s="42">
        <v>23391</v>
      </c>
      <c r="K38" s="40">
        <v>41.969700000000003</v>
      </c>
      <c r="L38" s="38">
        <v>12891</v>
      </c>
      <c r="M38" s="40">
        <v>23.129899999999999</v>
      </c>
      <c r="N38" s="42">
        <v>61</v>
      </c>
      <c r="O38" s="40">
        <v>0.1095</v>
      </c>
      <c r="P38" s="43">
        <v>1087</v>
      </c>
      <c r="Q38" s="39">
        <v>1.9503999999999999</v>
      </c>
      <c r="R38" s="38">
        <v>15753</v>
      </c>
      <c r="S38" s="39">
        <v>27.533999999999999</v>
      </c>
      <c r="T38" s="38">
        <v>1480</v>
      </c>
      <c r="U38" s="39">
        <v>2.5868199999999999</v>
      </c>
      <c r="V38" s="38">
        <v>2717</v>
      </c>
      <c r="W38" s="39">
        <v>4.7488999999999999</v>
      </c>
      <c r="X38" s="25">
        <v>2561</v>
      </c>
      <c r="Y38" s="26">
        <v>100</v>
      </c>
    </row>
    <row r="39" spans="1:25" s="24" customFormat="1" ht="15" customHeight="1" x14ac:dyDescent="0.2">
      <c r="A39" s="22" t="s">
        <v>1</v>
      </c>
      <c r="B39" s="53" t="s">
        <v>47</v>
      </c>
      <c r="C39" s="52">
        <v>18390</v>
      </c>
      <c r="D39" s="56">
        <v>1820</v>
      </c>
      <c r="E39" s="59">
        <v>9.9917999999999996</v>
      </c>
      <c r="F39" s="60">
        <v>74</v>
      </c>
      <c r="G39" s="59">
        <v>0.40629999999999999</v>
      </c>
      <c r="H39" s="56">
        <v>12109</v>
      </c>
      <c r="I39" s="59">
        <v>66.477999999999994</v>
      </c>
      <c r="J39" s="60">
        <v>626</v>
      </c>
      <c r="K39" s="59">
        <v>3.4367000000000001</v>
      </c>
      <c r="L39" s="56">
        <v>3265</v>
      </c>
      <c r="M39" s="59">
        <v>17.924800000000001</v>
      </c>
      <c r="N39" s="60">
        <v>21</v>
      </c>
      <c r="O39" s="59">
        <v>0.1153</v>
      </c>
      <c r="P39" s="64">
        <v>300</v>
      </c>
      <c r="Q39" s="57">
        <v>1.647</v>
      </c>
      <c r="R39" s="55">
        <v>4567</v>
      </c>
      <c r="S39" s="57">
        <v>24.834099999999999</v>
      </c>
      <c r="T39" s="56">
        <v>175</v>
      </c>
      <c r="U39" s="57">
        <v>0.9516</v>
      </c>
      <c r="V39" s="55">
        <v>2941</v>
      </c>
      <c r="W39" s="57">
        <v>15.9924</v>
      </c>
      <c r="X39" s="65">
        <v>866</v>
      </c>
      <c r="Y39" s="66">
        <v>100</v>
      </c>
    </row>
    <row r="40" spans="1:25" s="24" customFormat="1" ht="15" customHeight="1" x14ac:dyDescent="0.2">
      <c r="A40" s="22" t="s">
        <v>1</v>
      </c>
      <c r="B40" s="51" t="s">
        <v>49</v>
      </c>
      <c r="C40" s="46">
        <v>83359</v>
      </c>
      <c r="D40" s="38">
        <v>572</v>
      </c>
      <c r="E40" s="40">
        <v>0.71279999999999999</v>
      </c>
      <c r="F40" s="42">
        <v>1278</v>
      </c>
      <c r="G40" s="40">
        <v>1.5926</v>
      </c>
      <c r="H40" s="38">
        <v>16540</v>
      </c>
      <c r="I40" s="40">
        <v>20.611000000000001</v>
      </c>
      <c r="J40" s="42">
        <v>27469</v>
      </c>
      <c r="K40" s="40">
        <v>34.230600000000003</v>
      </c>
      <c r="L40" s="38">
        <v>31581</v>
      </c>
      <c r="M40" s="40">
        <v>39.354700000000001</v>
      </c>
      <c r="N40" s="42">
        <v>77</v>
      </c>
      <c r="O40" s="40">
        <v>9.6000000000000002E-2</v>
      </c>
      <c r="P40" s="43">
        <v>2730</v>
      </c>
      <c r="Q40" s="39">
        <v>3.4020000000000001</v>
      </c>
      <c r="R40" s="38">
        <v>25604</v>
      </c>
      <c r="S40" s="39">
        <v>30.715299999999999</v>
      </c>
      <c r="T40" s="38">
        <v>3112</v>
      </c>
      <c r="U40" s="39">
        <v>3.73325</v>
      </c>
      <c r="V40" s="38">
        <v>4096</v>
      </c>
      <c r="W40" s="39">
        <v>4.9137000000000004</v>
      </c>
      <c r="X40" s="25">
        <v>4873</v>
      </c>
      <c r="Y40" s="26">
        <v>100</v>
      </c>
    </row>
    <row r="41" spans="1:25" s="24" customFormat="1" ht="15" customHeight="1" x14ac:dyDescent="0.2">
      <c r="A41" s="22" t="s">
        <v>1</v>
      </c>
      <c r="B41" s="53" t="s">
        <v>42</v>
      </c>
      <c r="C41" s="52">
        <v>112111</v>
      </c>
      <c r="D41" s="56">
        <v>2279</v>
      </c>
      <c r="E41" s="59">
        <v>2.0872999999999999</v>
      </c>
      <c r="F41" s="60">
        <v>636</v>
      </c>
      <c r="G41" s="59">
        <v>0.58250000000000002</v>
      </c>
      <c r="H41" s="56">
        <v>14045</v>
      </c>
      <c r="I41" s="59">
        <v>12.864000000000001</v>
      </c>
      <c r="J41" s="60">
        <v>55075</v>
      </c>
      <c r="K41" s="59">
        <v>50.442399999999999</v>
      </c>
      <c r="L41" s="56">
        <v>31446</v>
      </c>
      <c r="M41" s="59">
        <v>28.800899999999999</v>
      </c>
      <c r="N41" s="60">
        <v>121</v>
      </c>
      <c r="O41" s="59">
        <v>0.1108</v>
      </c>
      <c r="P41" s="63">
        <v>5582</v>
      </c>
      <c r="Q41" s="57">
        <v>5.1124999999999998</v>
      </c>
      <c r="R41" s="56">
        <v>27315</v>
      </c>
      <c r="S41" s="57">
        <v>24.3642</v>
      </c>
      <c r="T41" s="56">
        <v>2927</v>
      </c>
      <c r="U41" s="57">
        <v>2.6108099999999999</v>
      </c>
      <c r="V41" s="56">
        <v>4736</v>
      </c>
      <c r="W41" s="57">
        <v>4.2244000000000002</v>
      </c>
      <c r="X41" s="65">
        <v>2661</v>
      </c>
      <c r="Y41" s="66">
        <v>100</v>
      </c>
    </row>
    <row r="42" spans="1:25" s="24" customFormat="1" ht="15" customHeight="1" x14ac:dyDescent="0.2">
      <c r="A42" s="22" t="s">
        <v>1</v>
      </c>
      <c r="B42" s="51" t="s">
        <v>43</v>
      </c>
      <c r="C42" s="46">
        <v>2664</v>
      </c>
      <c r="D42" s="38">
        <v>677</v>
      </c>
      <c r="E42" s="40">
        <v>25.928799999999999</v>
      </c>
      <c r="F42" s="42">
        <v>26</v>
      </c>
      <c r="G42" s="40">
        <v>0.99580000000000002</v>
      </c>
      <c r="H42" s="38">
        <v>166</v>
      </c>
      <c r="I42" s="40">
        <v>6.3579999999999997</v>
      </c>
      <c r="J42" s="42">
        <v>283</v>
      </c>
      <c r="K42" s="40">
        <v>10.838800000000001</v>
      </c>
      <c r="L42" s="38">
        <v>1441</v>
      </c>
      <c r="M42" s="40">
        <v>55.189599999999999</v>
      </c>
      <c r="N42" s="42">
        <v>4</v>
      </c>
      <c r="O42" s="40">
        <v>0.1532</v>
      </c>
      <c r="P42" s="43">
        <v>14</v>
      </c>
      <c r="Q42" s="39">
        <v>0.53620000000000001</v>
      </c>
      <c r="R42" s="38">
        <v>688</v>
      </c>
      <c r="S42" s="39">
        <v>25.825800000000001</v>
      </c>
      <c r="T42" s="38">
        <v>53</v>
      </c>
      <c r="U42" s="39">
        <v>1.98949</v>
      </c>
      <c r="V42" s="38">
        <v>71</v>
      </c>
      <c r="W42" s="39">
        <v>2.6652</v>
      </c>
      <c r="X42" s="25">
        <v>483</v>
      </c>
      <c r="Y42" s="26">
        <v>100</v>
      </c>
    </row>
    <row r="43" spans="1:25" s="24" customFormat="1" ht="15" customHeight="1" x14ac:dyDescent="0.2">
      <c r="A43" s="22" t="s">
        <v>1</v>
      </c>
      <c r="B43" s="53" t="s">
        <v>50</v>
      </c>
      <c r="C43" s="52">
        <v>119368</v>
      </c>
      <c r="D43" s="55">
        <v>144</v>
      </c>
      <c r="E43" s="59">
        <v>0.12479999999999999</v>
      </c>
      <c r="F43" s="60">
        <v>627</v>
      </c>
      <c r="G43" s="59">
        <v>0.54330000000000001</v>
      </c>
      <c r="H43" s="55">
        <v>6961</v>
      </c>
      <c r="I43" s="59">
        <v>6.032</v>
      </c>
      <c r="J43" s="60">
        <v>50205</v>
      </c>
      <c r="K43" s="59">
        <v>43.501399999999997</v>
      </c>
      <c r="L43" s="55">
        <v>49401</v>
      </c>
      <c r="M43" s="59">
        <v>42.8048</v>
      </c>
      <c r="N43" s="60">
        <v>60</v>
      </c>
      <c r="O43" s="59">
        <v>5.1999999999999998E-2</v>
      </c>
      <c r="P43" s="63">
        <v>8012</v>
      </c>
      <c r="Q43" s="57">
        <v>6.9421999999999997</v>
      </c>
      <c r="R43" s="56">
        <v>33239</v>
      </c>
      <c r="S43" s="57">
        <v>27.845800000000001</v>
      </c>
      <c r="T43" s="55">
        <v>3958</v>
      </c>
      <c r="U43" s="57">
        <v>3.3157999999999999</v>
      </c>
      <c r="V43" s="56">
        <v>3275</v>
      </c>
      <c r="W43" s="57">
        <v>2.7435999999999998</v>
      </c>
      <c r="X43" s="65">
        <v>3593</v>
      </c>
      <c r="Y43" s="66">
        <v>100</v>
      </c>
    </row>
    <row r="44" spans="1:25" s="24" customFormat="1" ht="15" customHeight="1" x14ac:dyDescent="0.2">
      <c r="A44" s="22" t="s">
        <v>1</v>
      </c>
      <c r="B44" s="51" t="s">
        <v>51</v>
      </c>
      <c r="C44" s="37">
        <v>34796</v>
      </c>
      <c r="D44" s="38">
        <v>4471</v>
      </c>
      <c r="E44" s="40">
        <v>13.0479</v>
      </c>
      <c r="F44" s="41">
        <v>156</v>
      </c>
      <c r="G44" s="40">
        <v>0.45529999999999998</v>
      </c>
      <c r="H44" s="38">
        <v>4790</v>
      </c>
      <c r="I44" s="40">
        <v>13.978999999999999</v>
      </c>
      <c r="J44" s="41">
        <v>7800</v>
      </c>
      <c r="K44" s="40">
        <v>22.763100000000001</v>
      </c>
      <c r="L44" s="38">
        <v>14341</v>
      </c>
      <c r="M44" s="40">
        <v>41.851999999999997</v>
      </c>
      <c r="N44" s="41">
        <v>116</v>
      </c>
      <c r="O44" s="40">
        <v>0.33850000000000002</v>
      </c>
      <c r="P44" s="45">
        <v>2592</v>
      </c>
      <c r="Q44" s="39">
        <v>7.5643000000000002</v>
      </c>
      <c r="R44" s="44">
        <v>9703</v>
      </c>
      <c r="S44" s="39">
        <v>27.885400000000001</v>
      </c>
      <c r="T44" s="38">
        <v>530</v>
      </c>
      <c r="U44" s="39">
        <v>1.5231600000000001</v>
      </c>
      <c r="V44" s="44">
        <v>2196</v>
      </c>
      <c r="W44" s="39">
        <v>6.3110999999999997</v>
      </c>
      <c r="X44" s="25">
        <v>1816</v>
      </c>
      <c r="Y44" s="26">
        <v>100</v>
      </c>
    </row>
    <row r="45" spans="1:25" s="24" customFormat="1" ht="15" customHeight="1" x14ac:dyDescent="0.2">
      <c r="A45" s="22" t="s">
        <v>1</v>
      </c>
      <c r="B45" s="53" t="s">
        <v>52</v>
      </c>
      <c r="C45" s="52">
        <v>22617</v>
      </c>
      <c r="D45" s="56">
        <v>603</v>
      </c>
      <c r="E45" s="59">
        <v>2.7553000000000001</v>
      </c>
      <c r="F45" s="60">
        <v>235</v>
      </c>
      <c r="G45" s="59">
        <v>1.0738000000000001</v>
      </c>
      <c r="H45" s="56">
        <v>5090</v>
      </c>
      <c r="I45" s="59">
        <v>23.257999999999999</v>
      </c>
      <c r="J45" s="60">
        <v>1137</v>
      </c>
      <c r="K45" s="59">
        <v>5.1952999999999996</v>
      </c>
      <c r="L45" s="56">
        <v>13088</v>
      </c>
      <c r="M45" s="59">
        <v>59.8035</v>
      </c>
      <c r="N45" s="60">
        <v>163</v>
      </c>
      <c r="O45" s="59">
        <v>0.74480000000000002</v>
      </c>
      <c r="P45" s="63">
        <v>1569</v>
      </c>
      <c r="Q45" s="57">
        <v>7.1692999999999998</v>
      </c>
      <c r="R45" s="56">
        <v>6446</v>
      </c>
      <c r="S45" s="57">
        <v>28.500699999999998</v>
      </c>
      <c r="T45" s="56">
        <v>732</v>
      </c>
      <c r="U45" s="57">
        <v>3.2364999999999999</v>
      </c>
      <c r="V45" s="56">
        <v>1509</v>
      </c>
      <c r="W45" s="57">
        <v>6.6719999999999997</v>
      </c>
      <c r="X45" s="65">
        <v>1289</v>
      </c>
      <c r="Y45" s="66">
        <v>100</v>
      </c>
    </row>
    <row r="46" spans="1:25" s="24" customFormat="1" ht="15" customHeight="1" x14ac:dyDescent="0.2">
      <c r="A46" s="22" t="s">
        <v>1</v>
      </c>
      <c r="B46" s="51" t="s">
        <v>53</v>
      </c>
      <c r="C46" s="37">
        <v>93726</v>
      </c>
      <c r="D46" s="38">
        <v>172</v>
      </c>
      <c r="E46" s="40">
        <v>0.18720000000000001</v>
      </c>
      <c r="F46" s="42">
        <v>761</v>
      </c>
      <c r="G46" s="40">
        <v>0.82809999999999995</v>
      </c>
      <c r="H46" s="38">
        <v>14562</v>
      </c>
      <c r="I46" s="40">
        <v>15.846</v>
      </c>
      <c r="J46" s="42">
        <v>37020</v>
      </c>
      <c r="K46" s="40">
        <v>40.2851</v>
      </c>
      <c r="L46" s="38">
        <v>34692</v>
      </c>
      <c r="M46" s="40">
        <v>37.751800000000003</v>
      </c>
      <c r="N46" s="42">
        <v>52</v>
      </c>
      <c r="O46" s="40">
        <v>5.6599999999999998E-2</v>
      </c>
      <c r="P46" s="45">
        <v>4636</v>
      </c>
      <c r="Q46" s="39">
        <v>5.0449000000000002</v>
      </c>
      <c r="R46" s="38">
        <v>29117</v>
      </c>
      <c r="S46" s="39">
        <v>31.066099999999999</v>
      </c>
      <c r="T46" s="38">
        <v>1831</v>
      </c>
      <c r="U46" s="39">
        <v>1.95357</v>
      </c>
      <c r="V46" s="38">
        <v>4430</v>
      </c>
      <c r="W46" s="39">
        <v>4.7264999999999997</v>
      </c>
      <c r="X46" s="25">
        <v>3006</v>
      </c>
      <c r="Y46" s="26">
        <v>100</v>
      </c>
    </row>
    <row r="47" spans="1:25" s="24" customFormat="1" ht="15" customHeight="1" x14ac:dyDescent="0.2">
      <c r="A47" s="22" t="s">
        <v>1</v>
      </c>
      <c r="B47" s="53" t="s">
        <v>54</v>
      </c>
      <c r="C47" s="54">
        <v>6919</v>
      </c>
      <c r="D47" s="55">
        <v>127</v>
      </c>
      <c r="E47" s="59">
        <v>1.9147000000000001</v>
      </c>
      <c r="F47" s="61">
        <v>82</v>
      </c>
      <c r="G47" s="59">
        <v>1.2362</v>
      </c>
      <c r="H47" s="55">
        <v>2246</v>
      </c>
      <c r="I47" s="59">
        <v>33.860999999999997</v>
      </c>
      <c r="J47" s="61">
        <v>1027</v>
      </c>
      <c r="K47" s="59">
        <v>15.4832</v>
      </c>
      <c r="L47" s="55">
        <v>2763</v>
      </c>
      <c r="M47" s="59">
        <v>41.6554</v>
      </c>
      <c r="N47" s="61">
        <v>12</v>
      </c>
      <c r="O47" s="59">
        <v>0.18090000000000001</v>
      </c>
      <c r="P47" s="63">
        <v>376</v>
      </c>
      <c r="Q47" s="57">
        <v>5.6685999999999996</v>
      </c>
      <c r="R47" s="55">
        <v>1875</v>
      </c>
      <c r="S47" s="57">
        <v>27.099299999999999</v>
      </c>
      <c r="T47" s="55">
        <v>286</v>
      </c>
      <c r="U47" s="57">
        <v>4.1335499999999996</v>
      </c>
      <c r="V47" s="55">
        <v>674</v>
      </c>
      <c r="W47" s="57">
        <v>9.7413000000000007</v>
      </c>
      <c r="X47" s="65">
        <v>312</v>
      </c>
      <c r="Y47" s="66">
        <v>100</v>
      </c>
    </row>
    <row r="48" spans="1:25" s="24" customFormat="1" ht="15" customHeight="1" x14ac:dyDescent="0.2">
      <c r="A48" s="22" t="s">
        <v>1</v>
      </c>
      <c r="B48" s="51" t="s">
        <v>55</v>
      </c>
      <c r="C48" s="37">
        <v>80633</v>
      </c>
      <c r="D48" s="44">
        <v>275</v>
      </c>
      <c r="E48" s="40">
        <v>0.35070000000000001</v>
      </c>
      <c r="F48" s="42">
        <v>205</v>
      </c>
      <c r="G48" s="40">
        <v>0.26140000000000002</v>
      </c>
      <c r="H48" s="44">
        <v>3776</v>
      </c>
      <c r="I48" s="40">
        <v>4.8150000000000004</v>
      </c>
      <c r="J48" s="42">
        <v>47403</v>
      </c>
      <c r="K48" s="40">
        <v>60.444499999999998</v>
      </c>
      <c r="L48" s="44">
        <v>23452</v>
      </c>
      <c r="M48" s="40">
        <v>29.9041</v>
      </c>
      <c r="N48" s="42">
        <v>82</v>
      </c>
      <c r="O48" s="40">
        <v>0.1046</v>
      </c>
      <c r="P48" s="45">
        <v>3231</v>
      </c>
      <c r="Q48" s="39">
        <v>4.1199000000000003</v>
      </c>
      <c r="R48" s="44">
        <v>17693</v>
      </c>
      <c r="S48" s="39">
        <v>21.942599999999999</v>
      </c>
      <c r="T48" s="44">
        <v>2209</v>
      </c>
      <c r="U48" s="39">
        <v>2.7395700000000001</v>
      </c>
      <c r="V48" s="44">
        <v>2764</v>
      </c>
      <c r="W48" s="39">
        <v>3.4279000000000002</v>
      </c>
      <c r="X48" s="25">
        <v>1243</v>
      </c>
      <c r="Y48" s="26">
        <v>100</v>
      </c>
    </row>
    <row r="49" spans="1:25" s="24" customFormat="1" ht="15" customHeight="1" x14ac:dyDescent="0.2">
      <c r="A49" s="22" t="s">
        <v>1</v>
      </c>
      <c r="B49" s="53" t="s">
        <v>56</v>
      </c>
      <c r="C49" s="54">
        <v>4226</v>
      </c>
      <c r="D49" s="55">
        <v>1243</v>
      </c>
      <c r="E49" s="59">
        <v>30.104099999999999</v>
      </c>
      <c r="F49" s="60">
        <v>40</v>
      </c>
      <c r="G49" s="59">
        <v>0.96879999999999999</v>
      </c>
      <c r="H49" s="55">
        <v>326</v>
      </c>
      <c r="I49" s="59">
        <v>7.8949999999999996</v>
      </c>
      <c r="J49" s="60">
        <v>323</v>
      </c>
      <c r="K49" s="59">
        <v>7.8227000000000002</v>
      </c>
      <c r="L49" s="55">
        <v>1909</v>
      </c>
      <c r="M49" s="59">
        <v>46.234000000000002</v>
      </c>
      <c r="N49" s="60">
        <v>4</v>
      </c>
      <c r="O49" s="59">
        <v>9.69E-2</v>
      </c>
      <c r="P49" s="63">
        <v>284</v>
      </c>
      <c r="Q49" s="57">
        <v>6.8781999999999996</v>
      </c>
      <c r="R49" s="56">
        <v>1228</v>
      </c>
      <c r="S49" s="57">
        <v>29.058199999999999</v>
      </c>
      <c r="T49" s="55">
        <v>97</v>
      </c>
      <c r="U49" s="57">
        <v>2.2953100000000002</v>
      </c>
      <c r="V49" s="56">
        <v>171</v>
      </c>
      <c r="W49" s="57">
        <v>4.0464000000000002</v>
      </c>
      <c r="X49" s="65">
        <v>698</v>
      </c>
      <c r="Y49" s="66">
        <v>100</v>
      </c>
    </row>
    <row r="50" spans="1:25" s="24" customFormat="1" ht="15" customHeight="1" x14ac:dyDescent="0.2">
      <c r="A50" s="22" t="s">
        <v>1</v>
      </c>
      <c r="B50" s="51" t="s">
        <v>57</v>
      </c>
      <c r="C50" s="37">
        <v>63662</v>
      </c>
      <c r="D50" s="38">
        <v>115</v>
      </c>
      <c r="E50" s="40">
        <v>0.1827</v>
      </c>
      <c r="F50" s="42">
        <v>301</v>
      </c>
      <c r="G50" s="40">
        <v>0.47820000000000001</v>
      </c>
      <c r="H50" s="38">
        <v>4426</v>
      </c>
      <c r="I50" s="40">
        <v>7.032</v>
      </c>
      <c r="J50" s="42">
        <v>35954</v>
      </c>
      <c r="K50" s="40">
        <v>57.124200000000002</v>
      </c>
      <c r="L50" s="38">
        <v>20530</v>
      </c>
      <c r="M50" s="40">
        <v>32.618400000000001</v>
      </c>
      <c r="N50" s="42">
        <v>41</v>
      </c>
      <c r="O50" s="40">
        <v>6.5100000000000005E-2</v>
      </c>
      <c r="P50" s="45">
        <v>1573</v>
      </c>
      <c r="Q50" s="39">
        <v>2.4992000000000001</v>
      </c>
      <c r="R50" s="38">
        <v>9497</v>
      </c>
      <c r="S50" s="39">
        <v>14.9178</v>
      </c>
      <c r="T50" s="38">
        <v>722</v>
      </c>
      <c r="U50" s="39">
        <v>1.13411</v>
      </c>
      <c r="V50" s="38">
        <v>2952</v>
      </c>
      <c r="W50" s="39">
        <v>4.6369999999999996</v>
      </c>
      <c r="X50" s="25">
        <v>1777</v>
      </c>
      <c r="Y50" s="26">
        <v>100</v>
      </c>
    </row>
    <row r="51" spans="1:25" s="24" customFormat="1" ht="15" customHeight="1" x14ac:dyDescent="0.2">
      <c r="A51" s="22" t="s">
        <v>1</v>
      </c>
      <c r="B51" s="53" t="s">
        <v>58</v>
      </c>
      <c r="C51" s="52">
        <v>226204</v>
      </c>
      <c r="D51" s="55">
        <v>563</v>
      </c>
      <c r="E51" s="59">
        <v>0.2732</v>
      </c>
      <c r="F51" s="61">
        <v>1659</v>
      </c>
      <c r="G51" s="59">
        <v>0.80489999999999995</v>
      </c>
      <c r="H51" s="55">
        <v>105333</v>
      </c>
      <c r="I51" s="59">
        <v>51.106999999999999</v>
      </c>
      <c r="J51" s="61">
        <v>62995</v>
      </c>
      <c r="K51" s="59">
        <v>30.565100000000001</v>
      </c>
      <c r="L51" s="55">
        <v>31066</v>
      </c>
      <c r="M51" s="59">
        <v>15.0732</v>
      </c>
      <c r="N51" s="61">
        <v>196</v>
      </c>
      <c r="O51" s="59">
        <v>9.5100000000000004E-2</v>
      </c>
      <c r="P51" s="63">
        <v>4289</v>
      </c>
      <c r="Q51" s="57">
        <v>2.081</v>
      </c>
      <c r="R51" s="55">
        <v>43037</v>
      </c>
      <c r="S51" s="57">
        <v>19.025700000000001</v>
      </c>
      <c r="T51" s="55">
        <v>20103</v>
      </c>
      <c r="U51" s="57">
        <v>8.8871099999999998</v>
      </c>
      <c r="V51" s="55">
        <v>34297</v>
      </c>
      <c r="W51" s="57">
        <v>15.162000000000001</v>
      </c>
      <c r="X51" s="65">
        <v>8758</v>
      </c>
      <c r="Y51" s="66">
        <v>100</v>
      </c>
    </row>
    <row r="52" spans="1:25" s="24" customFormat="1" ht="15" customHeight="1" x14ac:dyDescent="0.2">
      <c r="A52" s="22" t="s">
        <v>1</v>
      </c>
      <c r="B52" s="51" t="s">
        <v>59</v>
      </c>
      <c r="C52" s="37">
        <v>12085</v>
      </c>
      <c r="D52" s="44">
        <v>275</v>
      </c>
      <c r="E52" s="40">
        <v>2.2997000000000001</v>
      </c>
      <c r="F52" s="42">
        <v>116</v>
      </c>
      <c r="G52" s="40">
        <v>0.97009999999999996</v>
      </c>
      <c r="H52" s="44">
        <v>3168</v>
      </c>
      <c r="I52" s="40">
        <v>26.492999999999999</v>
      </c>
      <c r="J52" s="42">
        <v>506</v>
      </c>
      <c r="K52" s="40">
        <v>4.2314999999999996</v>
      </c>
      <c r="L52" s="44">
        <v>7247</v>
      </c>
      <c r="M52" s="40">
        <v>60.6038</v>
      </c>
      <c r="N52" s="42">
        <v>312</v>
      </c>
      <c r="O52" s="40">
        <v>2.6091000000000002</v>
      </c>
      <c r="P52" s="43">
        <v>334</v>
      </c>
      <c r="Q52" s="39">
        <v>2.7930999999999999</v>
      </c>
      <c r="R52" s="38">
        <v>3196</v>
      </c>
      <c r="S52" s="39">
        <v>26.446000000000002</v>
      </c>
      <c r="T52" s="44">
        <v>127</v>
      </c>
      <c r="U52" s="39">
        <v>1.0508900000000001</v>
      </c>
      <c r="V52" s="38">
        <v>1279</v>
      </c>
      <c r="W52" s="39">
        <v>10.583399999999999</v>
      </c>
      <c r="X52" s="25">
        <v>1029</v>
      </c>
      <c r="Y52" s="26">
        <v>100</v>
      </c>
    </row>
    <row r="53" spans="1:25" s="24" customFormat="1" ht="15" customHeight="1" x14ac:dyDescent="0.2">
      <c r="A53" s="22" t="s">
        <v>1</v>
      </c>
      <c r="B53" s="53" t="s">
        <v>60</v>
      </c>
      <c r="C53" s="54">
        <v>2744</v>
      </c>
      <c r="D53" s="56">
        <v>14</v>
      </c>
      <c r="E53" s="59">
        <v>0.55449999999999999</v>
      </c>
      <c r="F53" s="60">
        <v>17</v>
      </c>
      <c r="G53" s="59">
        <v>0.67330000000000001</v>
      </c>
      <c r="H53" s="56">
        <v>33</v>
      </c>
      <c r="I53" s="59">
        <v>1.3069999999999999</v>
      </c>
      <c r="J53" s="60">
        <v>120</v>
      </c>
      <c r="K53" s="59">
        <v>4.7525000000000004</v>
      </c>
      <c r="L53" s="56">
        <v>2283</v>
      </c>
      <c r="M53" s="59">
        <v>90.415800000000004</v>
      </c>
      <c r="N53" s="60">
        <v>1</v>
      </c>
      <c r="O53" s="59" t="s">
        <v>77</v>
      </c>
      <c r="P53" s="63">
        <v>57</v>
      </c>
      <c r="Q53" s="57">
        <v>2.2574000000000001</v>
      </c>
      <c r="R53" s="55">
        <v>957</v>
      </c>
      <c r="S53" s="57">
        <v>34.876100000000001</v>
      </c>
      <c r="T53" s="56">
        <v>219</v>
      </c>
      <c r="U53" s="57">
        <v>7.9810499999999998</v>
      </c>
      <c r="V53" s="55">
        <v>46</v>
      </c>
      <c r="W53" s="57">
        <v>1.6763999999999999</v>
      </c>
      <c r="X53" s="65">
        <v>302</v>
      </c>
      <c r="Y53" s="66">
        <v>100</v>
      </c>
    </row>
    <row r="54" spans="1:25" s="24" customFormat="1" ht="15" customHeight="1" x14ac:dyDescent="0.2">
      <c r="A54" s="22" t="s">
        <v>1</v>
      </c>
      <c r="B54" s="51" t="s">
        <v>61</v>
      </c>
      <c r="C54" s="37">
        <v>74032</v>
      </c>
      <c r="D54" s="44">
        <v>172</v>
      </c>
      <c r="E54" s="40">
        <v>0.24060000000000001</v>
      </c>
      <c r="F54" s="42">
        <v>773</v>
      </c>
      <c r="G54" s="62">
        <v>1.0814999999999999</v>
      </c>
      <c r="H54" s="44">
        <v>7832</v>
      </c>
      <c r="I54" s="40">
        <v>10.958</v>
      </c>
      <c r="J54" s="42">
        <v>36557</v>
      </c>
      <c r="K54" s="62">
        <v>51.146599999999999</v>
      </c>
      <c r="L54" s="44">
        <v>22393</v>
      </c>
      <c r="M54" s="40">
        <v>31.329799999999999</v>
      </c>
      <c r="N54" s="42">
        <v>71</v>
      </c>
      <c r="O54" s="40">
        <v>9.9299999999999999E-2</v>
      </c>
      <c r="P54" s="45">
        <v>3677</v>
      </c>
      <c r="Q54" s="39">
        <v>5.1444999999999999</v>
      </c>
      <c r="R54" s="44">
        <v>19412</v>
      </c>
      <c r="S54" s="39">
        <v>26.2211</v>
      </c>
      <c r="T54" s="44">
        <v>2557</v>
      </c>
      <c r="U54" s="39">
        <v>3.45391</v>
      </c>
      <c r="V54" s="44">
        <v>4303</v>
      </c>
      <c r="W54" s="39">
        <v>5.8124000000000002</v>
      </c>
      <c r="X54" s="25">
        <v>1982</v>
      </c>
      <c r="Y54" s="26">
        <v>100</v>
      </c>
    </row>
    <row r="55" spans="1:25" s="24" customFormat="1" ht="15" customHeight="1" x14ac:dyDescent="0.2">
      <c r="A55" s="22" t="s">
        <v>1</v>
      </c>
      <c r="B55" s="53" t="s">
        <v>62</v>
      </c>
      <c r="C55" s="52">
        <v>46573</v>
      </c>
      <c r="D55" s="55">
        <v>1111</v>
      </c>
      <c r="E55" s="59">
        <v>2.4885000000000002</v>
      </c>
      <c r="F55" s="60">
        <v>997</v>
      </c>
      <c r="G55" s="59">
        <v>2.2330999999999999</v>
      </c>
      <c r="H55" s="55">
        <v>12649</v>
      </c>
      <c r="I55" s="59">
        <v>28.332000000000001</v>
      </c>
      <c r="J55" s="60">
        <v>4373</v>
      </c>
      <c r="K55" s="59">
        <v>9.7948000000000004</v>
      </c>
      <c r="L55" s="55">
        <v>20394</v>
      </c>
      <c r="M55" s="59">
        <v>45.679299999999998</v>
      </c>
      <c r="N55" s="60">
        <v>696</v>
      </c>
      <c r="O55" s="59">
        <v>1.5589</v>
      </c>
      <c r="P55" s="64">
        <v>4426</v>
      </c>
      <c r="Q55" s="57">
        <v>9.9135000000000009</v>
      </c>
      <c r="R55" s="56">
        <v>13834</v>
      </c>
      <c r="S55" s="57">
        <v>29.703900000000001</v>
      </c>
      <c r="T55" s="55">
        <v>1927</v>
      </c>
      <c r="U55" s="57">
        <v>4.1375900000000003</v>
      </c>
      <c r="V55" s="56">
        <v>5550</v>
      </c>
      <c r="W55" s="57">
        <v>11.9168</v>
      </c>
      <c r="X55" s="65">
        <v>2339</v>
      </c>
      <c r="Y55" s="66">
        <v>100</v>
      </c>
    </row>
    <row r="56" spans="1:25" s="24" customFormat="1" ht="15" customHeight="1" x14ac:dyDescent="0.2">
      <c r="A56" s="22" t="s">
        <v>1</v>
      </c>
      <c r="B56" s="51" t="s">
        <v>63</v>
      </c>
      <c r="C56" s="37">
        <v>18883</v>
      </c>
      <c r="D56" s="38">
        <v>15</v>
      </c>
      <c r="E56" s="40">
        <v>8.2000000000000003E-2</v>
      </c>
      <c r="F56" s="42">
        <v>30</v>
      </c>
      <c r="G56" s="40">
        <v>0.1641</v>
      </c>
      <c r="H56" s="38">
        <v>258</v>
      </c>
      <c r="I56" s="40">
        <v>1.411</v>
      </c>
      <c r="J56" s="42">
        <v>1750</v>
      </c>
      <c r="K56" s="40">
        <v>9.5701999999999998</v>
      </c>
      <c r="L56" s="38">
        <v>15518</v>
      </c>
      <c r="M56" s="40">
        <v>84.862700000000004</v>
      </c>
      <c r="N56" s="42">
        <v>7</v>
      </c>
      <c r="O56" s="40" t="s">
        <v>77</v>
      </c>
      <c r="P56" s="43">
        <v>708</v>
      </c>
      <c r="Q56" s="39">
        <v>3.8717999999999999</v>
      </c>
      <c r="R56" s="44">
        <v>5471</v>
      </c>
      <c r="S56" s="39">
        <v>28.973199999999999</v>
      </c>
      <c r="T56" s="38">
        <v>597</v>
      </c>
      <c r="U56" s="39">
        <v>3.1615700000000002</v>
      </c>
      <c r="V56" s="44">
        <v>85</v>
      </c>
      <c r="W56" s="39">
        <v>0.4501</v>
      </c>
      <c r="X56" s="25">
        <v>691</v>
      </c>
      <c r="Y56" s="26">
        <v>100</v>
      </c>
    </row>
    <row r="57" spans="1:25" s="24" customFormat="1" ht="15" customHeight="1" x14ac:dyDescent="0.2">
      <c r="A57" s="22" t="s">
        <v>1</v>
      </c>
      <c r="B57" s="53" t="s">
        <v>64</v>
      </c>
      <c r="C57" s="52">
        <v>39128</v>
      </c>
      <c r="D57" s="55">
        <v>787</v>
      </c>
      <c r="E57" s="59">
        <v>2.0335999999999999</v>
      </c>
      <c r="F57" s="61">
        <v>382</v>
      </c>
      <c r="G57" s="59">
        <v>0.98709999999999998</v>
      </c>
      <c r="H57" s="55">
        <v>5071</v>
      </c>
      <c r="I57" s="59">
        <v>13.103999999999999</v>
      </c>
      <c r="J57" s="61">
        <v>15026</v>
      </c>
      <c r="K57" s="59">
        <v>38.8279</v>
      </c>
      <c r="L57" s="55">
        <v>15213</v>
      </c>
      <c r="M57" s="59">
        <v>39.311100000000003</v>
      </c>
      <c r="N57" s="61">
        <v>27</v>
      </c>
      <c r="O57" s="59">
        <v>6.9800000000000001E-2</v>
      </c>
      <c r="P57" s="64">
        <v>2193</v>
      </c>
      <c r="Q57" s="57">
        <v>5.6668000000000003</v>
      </c>
      <c r="R57" s="56">
        <v>13728</v>
      </c>
      <c r="S57" s="57">
        <v>35.084800000000001</v>
      </c>
      <c r="T57" s="55">
        <v>429</v>
      </c>
      <c r="U57" s="57">
        <v>1.0964</v>
      </c>
      <c r="V57" s="56">
        <v>1796</v>
      </c>
      <c r="W57" s="57">
        <v>4.5900999999999996</v>
      </c>
      <c r="X57" s="65">
        <v>2235</v>
      </c>
      <c r="Y57" s="66">
        <v>99.954999999999998</v>
      </c>
    </row>
    <row r="58" spans="1:25" s="24" customFormat="1" ht="15" customHeight="1" x14ac:dyDescent="0.2">
      <c r="A58" s="22" t="s">
        <v>1</v>
      </c>
      <c r="B58" s="51" t="s">
        <v>65</v>
      </c>
      <c r="C58" s="46">
        <v>3482</v>
      </c>
      <c r="D58" s="44">
        <v>272</v>
      </c>
      <c r="E58" s="40">
        <v>7.9928999999999997</v>
      </c>
      <c r="F58" s="42">
        <v>13</v>
      </c>
      <c r="G58" s="40">
        <v>0.38200000000000001</v>
      </c>
      <c r="H58" s="44">
        <v>623</v>
      </c>
      <c r="I58" s="40">
        <v>18.306999999999999</v>
      </c>
      <c r="J58" s="42">
        <v>81</v>
      </c>
      <c r="K58" s="40">
        <v>2.3803000000000001</v>
      </c>
      <c r="L58" s="44">
        <v>2301</v>
      </c>
      <c r="M58" s="40">
        <v>67.616799999999998</v>
      </c>
      <c r="N58" s="42">
        <v>3</v>
      </c>
      <c r="O58" s="40">
        <v>8.8200000000000001E-2</v>
      </c>
      <c r="P58" s="45">
        <v>110</v>
      </c>
      <c r="Q58" s="39">
        <v>3.2324000000000002</v>
      </c>
      <c r="R58" s="38">
        <v>901</v>
      </c>
      <c r="S58" s="39">
        <v>25.875900000000001</v>
      </c>
      <c r="T58" s="44">
        <v>79</v>
      </c>
      <c r="U58" s="39">
        <v>2.2688100000000002</v>
      </c>
      <c r="V58" s="38">
        <v>87</v>
      </c>
      <c r="W58" s="39">
        <v>2.4986000000000002</v>
      </c>
      <c r="X58" s="25">
        <v>366</v>
      </c>
      <c r="Y58" s="26">
        <v>100</v>
      </c>
    </row>
    <row r="59" spans="1:25" s="24" customFormat="1" ht="15" customHeight="1" thickBot="1" x14ac:dyDescent="0.25">
      <c r="A59" s="22" t="s">
        <v>1</v>
      </c>
      <c r="B59" s="68" t="s">
        <v>74</v>
      </c>
      <c r="C59" s="69">
        <v>498</v>
      </c>
      <c r="D59" s="70">
        <v>0</v>
      </c>
      <c r="E59" s="71">
        <v>0</v>
      </c>
      <c r="F59" s="72">
        <v>0</v>
      </c>
      <c r="G59" s="71">
        <v>0</v>
      </c>
      <c r="H59" s="70">
        <v>498</v>
      </c>
      <c r="I59" s="71">
        <v>100</v>
      </c>
      <c r="J59" s="72">
        <v>0</v>
      </c>
      <c r="K59" s="71">
        <v>0</v>
      </c>
      <c r="L59" s="70">
        <v>0</v>
      </c>
      <c r="M59" s="71">
        <v>0</v>
      </c>
      <c r="N59" s="72">
        <v>0</v>
      </c>
      <c r="O59" s="71">
        <v>0</v>
      </c>
      <c r="P59" s="73">
        <v>0</v>
      </c>
      <c r="Q59" s="74">
        <v>0</v>
      </c>
      <c r="R59" s="75">
        <v>214</v>
      </c>
      <c r="S59" s="74">
        <v>42.971899999999998</v>
      </c>
      <c r="T59" s="70">
        <v>0</v>
      </c>
      <c r="U59" s="74">
        <v>0</v>
      </c>
      <c r="V59" s="75">
        <v>0</v>
      </c>
      <c r="W59" s="74">
        <v>0</v>
      </c>
      <c r="X59" s="76">
        <v>1099</v>
      </c>
      <c r="Y59" s="77">
        <v>100</v>
      </c>
    </row>
    <row r="60" spans="1:25" s="24" customFormat="1" ht="15" customHeight="1" x14ac:dyDescent="0.2">
      <c r="A60" s="22"/>
      <c r="B60" s="80"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70</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71</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72</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students with and without disabilities who received ", LOWER(A7), ", ",D69," (",TEXT(U7,"0.0"),"%) were served solely under Section 504 and ", F69," (",TEXT(S7,"0.0"),"%) were served under IDEA.")</f>
        <v>NOTE: Table reads (for 50 states, District of Columbia, and Puerto Rico Totals):  Of all 2,508,595 public school students with and without disabilities who received one or more out-of-school suspensions, 89,496 (3.6%) were served solely under Section 504 and 615,027 (24.5%)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students with and without disabilities served under IDEA who received ",LOWER(A7), ", ",TEXT(D7,"#,##0")," (",TEXT(E7,"0.0"),"%) were American Indian or Alaska Native.")</f>
        <v xml:space="preserve">            Table reads (for 50 states, District of Columbia, and Puerto Rico Race/Ethnicity):  Of all 2,419,099 public school students with and without disabilities served under IDEA who received one or more out-of-school suspensions, 34,043 (1.4%) were American Indian or Alaska Native.</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7" t="s">
        <v>76</v>
      </c>
      <c r="C66" s="67"/>
      <c r="D66" s="67"/>
      <c r="E66" s="67"/>
      <c r="F66" s="67"/>
      <c r="G66" s="67"/>
      <c r="H66" s="67"/>
      <c r="I66" s="67"/>
      <c r="J66" s="67"/>
      <c r="K66" s="67"/>
      <c r="L66" s="67"/>
      <c r="M66" s="67"/>
      <c r="N66" s="67"/>
      <c r="O66" s="67"/>
      <c r="P66" s="67"/>
      <c r="Q66" s="67"/>
      <c r="R66" s="67"/>
      <c r="S66" s="67"/>
      <c r="T66" s="67"/>
      <c r="U66" s="67"/>
      <c r="V66" s="67"/>
      <c r="W66" s="67"/>
      <c r="X66" s="28"/>
      <c r="Y66" s="28"/>
    </row>
    <row r="67" spans="1:26" s="33" customFormat="1" ht="14.1" customHeight="1" x14ac:dyDescent="0.2">
      <c r="A67" s="36"/>
      <c r="B67" s="67" t="s">
        <v>73</v>
      </c>
      <c r="C67" s="67"/>
      <c r="D67" s="67"/>
      <c r="E67" s="67"/>
      <c r="F67" s="67"/>
      <c r="G67" s="67"/>
      <c r="H67" s="67"/>
      <c r="I67" s="67"/>
      <c r="J67" s="67"/>
      <c r="K67" s="67"/>
      <c r="L67" s="67"/>
      <c r="M67" s="67"/>
      <c r="N67" s="67"/>
      <c r="O67" s="67"/>
      <c r="P67" s="67"/>
      <c r="Q67" s="67"/>
      <c r="R67" s="67"/>
      <c r="S67" s="67"/>
      <c r="T67" s="67"/>
      <c r="U67" s="67"/>
      <c r="V67" s="67"/>
      <c r="W67" s="67"/>
      <c r="X67" s="32"/>
      <c r="Y67" s="31"/>
    </row>
    <row r="69" spans="1:26" ht="15" customHeight="1" x14ac:dyDescent="0.2">
      <c r="B69" s="47"/>
      <c r="C69" s="48" t="str">
        <f>IF(ISTEXT(C7),LEFT(C7,3),TEXT(C7,"#,##0"))</f>
        <v>2,508,595</v>
      </c>
      <c r="D69" s="48" t="str">
        <f>IF(ISTEXT(T7),LEFT(T7,3),TEXT(T7,"#,##0"))</f>
        <v>89,496</v>
      </c>
      <c r="E69" s="48"/>
      <c r="F69" s="48" t="str">
        <f>IF(ISTEXT(R7),LEFT(R7,3),TEXT(R7,"#,##0"))</f>
        <v>615,027</v>
      </c>
      <c r="G69" s="48"/>
      <c r="H69" s="48" t="str">
        <f>IF(ISTEXT(D7),LEFT(D7,3),TEXT(D7,"#,##0"))</f>
        <v>34,043</v>
      </c>
      <c r="I69" s="5"/>
      <c r="J69" s="5"/>
      <c r="K69" s="5"/>
      <c r="L69" s="5"/>
      <c r="M69" s="5"/>
      <c r="N69" s="5"/>
      <c r="O69" s="5"/>
      <c r="P69" s="5"/>
      <c r="Q69" s="5"/>
      <c r="R69" s="5"/>
      <c r="S69" s="5"/>
      <c r="T69" s="5"/>
      <c r="U69" s="5"/>
      <c r="V69" s="49"/>
      <c r="W69" s="50"/>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0"/>
    </row>
  </sheetData>
  <sortState xmlns:xlrd2="http://schemas.microsoft.com/office/spreadsheetml/2017/richdata2" ref="B8:Y59">
    <sortCondition ref="B8:B59"/>
  </sortState>
  <mergeCells count="16">
    <mergeCell ref="Y4:Y5"/>
    <mergeCell ref="D5:E5"/>
    <mergeCell ref="F5:G5"/>
    <mergeCell ref="H5:I5"/>
    <mergeCell ref="J5:K5"/>
    <mergeCell ref="L5:M5"/>
    <mergeCell ref="N5:O5"/>
    <mergeCell ref="P5:Q5"/>
    <mergeCell ref="V4:W5"/>
    <mergeCell ref="D4:Q4"/>
    <mergeCell ref="B2:W2"/>
    <mergeCell ref="X4:X5"/>
    <mergeCell ref="B4:B5"/>
    <mergeCell ref="C4:C5"/>
    <mergeCell ref="T4:U5"/>
    <mergeCell ref="R4:S5"/>
  </mergeCells>
  <phoneticPr fontId="16" type="noConversion"/>
  <printOptions horizontalCentered="1"/>
  <pageMargins left="0.25" right="0.25" top="0.75" bottom="0.75" header="0.3" footer="0.3"/>
  <pageSetup scale="39" orientation="landscape" horizontalDpi="2400" verticalDpi="2400"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0"/>
  <sheetViews>
    <sheetView showGridLines="0" zoomScale="80" zoomScaleNormal="80" workbookViewId="0">
      <selection activeCell="D5" sqref="D5:E5"/>
    </sheetView>
  </sheetViews>
  <sheetFormatPr defaultColWidth="10.140625" defaultRowHeight="14.25" x14ac:dyDescent="0.2"/>
  <cols>
    <col min="1" max="1" width="8.28515625" style="34" customWidth="1"/>
    <col min="2" max="2" width="44.42578125" style="6" customWidth="1"/>
    <col min="3" max="3" width="14" style="6" customWidth="1"/>
    <col min="4" max="21" width="12.7109375" style="6" customWidth="1"/>
    <col min="22" max="22" width="12.7109375" style="5" customWidth="1"/>
    <col min="23" max="23" width="12.7109375" style="35" customWidth="1"/>
    <col min="24" max="25" width="12.7109375" style="6" customWidth="1"/>
    <col min="26" max="16384" width="10.140625" style="36"/>
  </cols>
  <sheetData>
    <row r="1" spans="1:25" s="6" customFormat="1" ht="15" customHeight="1" x14ac:dyDescent="0.2">
      <c r="A1" s="79">
        <f>D7+F7+H7+J7+L7+N7+P7</f>
        <v>1699947</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1" t="str">
        <f>CONCATENATE("Number and percentage of public school male students with and without disabilities receiving ",LOWER(A7), " by race/ethnicity, disability status, and English proficiency, by state: School Year 2017-18")</f>
        <v>Number and percentage of public school male students with and without disabilities receiving one or more out-of-school suspensions by race/ethnicity, disability status, and English proficiency, by state: School Year 2017-18</v>
      </c>
      <c r="C2" s="81"/>
      <c r="D2" s="81"/>
      <c r="E2" s="81"/>
      <c r="F2" s="81"/>
      <c r="G2" s="81"/>
      <c r="H2" s="81"/>
      <c r="I2" s="81"/>
      <c r="J2" s="81"/>
      <c r="K2" s="81"/>
      <c r="L2" s="81"/>
      <c r="M2" s="81"/>
      <c r="N2" s="81"/>
      <c r="O2" s="81"/>
      <c r="P2" s="81"/>
      <c r="Q2" s="81"/>
      <c r="R2" s="81"/>
      <c r="S2" s="81"/>
      <c r="T2" s="81"/>
      <c r="U2" s="81"/>
      <c r="V2" s="81"/>
      <c r="W2" s="81"/>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4.95" customHeight="1" x14ac:dyDescent="0.2">
      <c r="A4" s="11"/>
      <c r="B4" s="84" t="s">
        <v>0</v>
      </c>
      <c r="C4" s="86" t="s">
        <v>67</v>
      </c>
      <c r="D4" s="99" t="s">
        <v>79</v>
      </c>
      <c r="E4" s="100"/>
      <c r="F4" s="100"/>
      <c r="G4" s="100"/>
      <c r="H4" s="100"/>
      <c r="I4" s="100"/>
      <c r="J4" s="100"/>
      <c r="K4" s="100"/>
      <c r="L4" s="100"/>
      <c r="M4" s="100"/>
      <c r="N4" s="100"/>
      <c r="O4" s="100"/>
      <c r="P4" s="100"/>
      <c r="Q4" s="101"/>
      <c r="R4" s="88" t="s">
        <v>3</v>
      </c>
      <c r="S4" s="89"/>
      <c r="T4" s="88" t="s">
        <v>2</v>
      </c>
      <c r="U4" s="89"/>
      <c r="V4" s="88" t="s">
        <v>68</v>
      </c>
      <c r="W4" s="89"/>
      <c r="X4" s="82" t="s">
        <v>66</v>
      </c>
      <c r="Y4" s="92" t="s">
        <v>4</v>
      </c>
    </row>
    <row r="5" spans="1:25" s="12" customFormat="1" ht="24.95" customHeight="1" x14ac:dyDescent="0.2">
      <c r="A5" s="11"/>
      <c r="B5" s="85"/>
      <c r="C5" s="87"/>
      <c r="D5" s="94" t="s">
        <v>5</v>
      </c>
      <c r="E5" s="95"/>
      <c r="F5" s="96" t="s">
        <v>6</v>
      </c>
      <c r="G5" s="95"/>
      <c r="H5" s="97" t="s">
        <v>7</v>
      </c>
      <c r="I5" s="95"/>
      <c r="J5" s="97" t="s">
        <v>8</v>
      </c>
      <c r="K5" s="95"/>
      <c r="L5" s="97" t="s">
        <v>9</v>
      </c>
      <c r="M5" s="95"/>
      <c r="N5" s="97" t="s">
        <v>10</v>
      </c>
      <c r="O5" s="95"/>
      <c r="P5" s="97" t="s">
        <v>11</v>
      </c>
      <c r="Q5" s="98"/>
      <c r="R5" s="90"/>
      <c r="S5" s="91"/>
      <c r="T5" s="90"/>
      <c r="U5" s="91"/>
      <c r="V5" s="90"/>
      <c r="W5" s="91"/>
      <c r="X5" s="83"/>
      <c r="Y5" s="93"/>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69</v>
      </c>
      <c r="T6" s="15" t="s">
        <v>12</v>
      </c>
      <c r="U6" s="16" t="s">
        <v>69</v>
      </c>
      <c r="V6" s="18" t="s">
        <v>12</v>
      </c>
      <c r="W6" s="16" t="s">
        <v>69</v>
      </c>
      <c r="X6" s="20"/>
      <c r="Y6" s="21"/>
    </row>
    <row r="7" spans="1:25" s="24" customFormat="1" ht="15" customHeight="1" x14ac:dyDescent="0.2">
      <c r="A7" s="22" t="s">
        <v>14</v>
      </c>
      <c r="B7" s="78" t="s">
        <v>75</v>
      </c>
      <c r="C7" s="52">
        <v>1769207</v>
      </c>
      <c r="D7" s="55">
        <v>23424</v>
      </c>
      <c r="E7" s="59">
        <v>1.3778999999999999</v>
      </c>
      <c r="F7" s="60">
        <v>20846</v>
      </c>
      <c r="G7" s="59">
        <v>1.2262999999999999</v>
      </c>
      <c r="H7" s="55">
        <v>370069</v>
      </c>
      <c r="I7" s="59">
        <v>21.768999999999998</v>
      </c>
      <c r="J7" s="60">
        <v>602583</v>
      </c>
      <c r="K7" s="59">
        <v>35.447200000000002</v>
      </c>
      <c r="L7" s="55">
        <v>603297</v>
      </c>
      <c r="M7" s="59">
        <v>35.489199999999997</v>
      </c>
      <c r="N7" s="60">
        <v>6341</v>
      </c>
      <c r="O7" s="59">
        <v>0.373</v>
      </c>
      <c r="P7" s="63">
        <v>73387</v>
      </c>
      <c r="Q7" s="57">
        <v>4.3170000000000002</v>
      </c>
      <c r="R7" s="58">
        <v>486985</v>
      </c>
      <c r="S7" s="57">
        <v>27.525600000000001</v>
      </c>
      <c r="T7" s="55">
        <v>69260</v>
      </c>
      <c r="U7" s="57">
        <v>3.9146999999999998</v>
      </c>
      <c r="V7" s="58">
        <v>137714</v>
      </c>
      <c r="W7" s="57">
        <v>7.7839</v>
      </c>
      <c r="X7" s="65">
        <v>97632</v>
      </c>
      <c r="Y7" s="66">
        <v>99.986000000000004</v>
      </c>
    </row>
    <row r="8" spans="1:25" s="24" customFormat="1" ht="15" customHeight="1" x14ac:dyDescent="0.2">
      <c r="A8" s="22" t="s">
        <v>1</v>
      </c>
      <c r="B8" s="51" t="s">
        <v>16</v>
      </c>
      <c r="C8" s="37">
        <v>37815</v>
      </c>
      <c r="D8" s="38">
        <v>287</v>
      </c>
      <c r="E8" s="40">
        <v>0.76759999999999995</v>
      </c>
      <c r="F8" s="42">
        <v>126</v>
      </c>
      <c r="G8" s="40">
        <v>0.33700000000000002</v>
      </c>
      <c r="H8" s="38">
        <v>1129</v>
      </c>
      <c r="I8" s="40">
        <v>3.02</v>
      </c>
      <c r="J8" s="42">
        <v>22998</v>
      </c>
      <c r="K8" s="40">
        <v>61.508400000000002</v>
      </c>
      <c r="L8" s="38">
        <v>12489</v>
      </c>
      <c r="M8" s="40">
        <v>33.402000000000001</v>
      </c>
      <c r="N8" s="42">
        <v>29</v>
      </c>
      <c r="O8" s="40">
        <v>7.7600000000000002E-2</v>
      </c>
      <c r="P8" s="45">
        <v>332</v>
      </c>
      <c r="Q8" s="39">
        <v>0.88790000000000002</v>
      </c>
      <c r="R8" s="44">
        <v>8638</v>
      </c>
      <c r="S8" s="39">
        <v>22.8428</v>
      </c>
      <c r="T8" s="38">
        <v>425</v>
      </c>
      <c r="U8" s="39">
        <v>1.1238999999999999</v>
      </c>
      <c r="V8" s="44">
        <v>567</v>
      </c>
      <c r="W8" s="39">
        <v>1.4994000000000001</v>
      </c>
      <c r="X8" s="25">
        <v>1390</v>
      </c>
      <c r="Y8" s="26">
        <v>100</v>
      </c>
    </row>
    <row r="9" spans="1:25" s="24" customFormat="1" ht="15" customHeight="1" x14ac:dyDescent="0.2">
      <c r="A9" s="22" t="s">
        <v>1</v>
      </c>
      <c r="B9" s="53" t="s">
        <v>15</v>
      </c>
      <c r="C9" s="52">
        <v>4587</v>
      </c>
      <c r="D9" s="55">
        <v>1514</v>
      </c>
      <c r="E9" s="59">
        <v>33.540100000000002</v>
      </c>
      <c r="F9" s="60">
        <v>92</v>
      </c>
      <c r="G9" s="59">
        <v>2.0381</v>
      </c>
      <c r="H9" s="55">
        <v>264</v>
      </c>
      <c r="I9" s="59">
        <v>5.8479999999999999</v>
      </c>
      <c r="J9" s="60">
        <v>241</v>
      </c>
      <c r="K9" s="59">
        <v>5.3388999999999998</v>
      </c>
      <c r="L9" s="55">
        <v>1562</v>
      </c>
      <c r="M9" s="59">
        <v>34.603499999999997</v>
      </c>
      <c r="N9" s="60">
        <v>235</v>
      </c>
      <c r="O9" s="59">
        <v>5.2060000000000004</v>
      </c>
      <c r="P9" s="64">
        <v>606</v>
      </c>
      <c r="Q9" s="57">
        <v>13.424899999999999</v>
      </c>
      <c r="R9" s="56">
        <v>1451</v>
      </c>
      <c r="S9" s="57">
        <v>31.632899999999999</v>
      </c>
      <c r="T9" s="55">
        <v>73</v>
      </c>
      <c r="U9" s="57">
        <v>1.5914999999999999</v>
      </c>
      <c r="V9" s="56">
        <v>902</v>
      </c>
      <c r="W9" s="57">
        <v>19.664300000000001</v>
      </c>
      <c r="X9" s="65">
        <v>506</v>
      </c>
      <c r="Y9" s="66">
        <v>100</v>
      </c>
    </row>
    <row r="10" spans="1:25" s="24" customFormat="1" ht="15" customHeight="1" x14ac:dyDescent="0.2">
      <c r="A10" s="22" t="s">
        <v>1</v>
      </c>
      <c r="B10" s="51" t="s">
        <v>18</v>
      </c>
      <c r="C10" s="37">
        <v>44765</v>
      </c>
      <c r="D10" s="44">
        <v>3468</v>
      </c>
      <c r="E10" s="40">
        <v>7.9034000000000004</v>
      </c>
      <c r="F10" s="42">
        <v>413</v>
      </c>
      <c r="G10" s="40">
        <v>0.94120000000000004</v>
      </c>
      <c r="H10" s="44">
        <v>19400</v>
      </c>
      <c r="I10" s="40">
        <v>44.210999999999999</v>
      </c>
      <c r="J10" s="42">
        <v>4949</v>
      </c>
      <c r="K10" s="40">
        <v>11.278499999999999</v>
      </c>
      <c r="L10" s="44">
        <v>14126</v>
      </c>
      <c r="M10" s="40">
        <v>32.192300000000003</v>
      </c>
      <c r="N10" s="42">
        <v>119</v>
      </c>
      <c r="O10" s="40">
        <v>0.2712</v>
      </c>
      <c r="P10" s="43">
        <v>1405</v>
      </c>
      <c r="Q10" s="39">
        <v>3.2019000000000002</v>
      </c>
      <c r="R10" s="44">
        <v>9271</v>
      </c>
      <c r="S10" s="39">
        <v>20.7104</v>
      </c>
      <c r="T10" s="44">
        <v>885</v>
      </c>
      <c r="U10" s="39">
        <v>1.9770000000000001</v>
      </c>
      <c r="V10" s="44">
        <v>3072</v>
      </c>
      <c r="W10" s="39">
        <v>6.8624999999999998</v>
      </c>
      <c r="X10" s="25">
        <v>2000</v>
      </c>
      <c r="Y10" s="26">
        <v>100</v>
      </c>
    </row>
    <row r="11" spans="1:25" s="24" customFormat="1" ht="15" customHeight="1" x14ac:dyDescent="0.2">
      <c r="A11" s="22" t="s">
        <v>1</v>
      </c>
      <c r="B11" s="53" t="s">
        <v>17</v>
      </c>
      <c r="C11" s="52">
        <v>24087</v>
      </c>
      <c r="D11" s="55">
        <v>166</v>
      </c>
      <c r="E11" s="59">
        <v>0.71950000000000003</v>
      </c>
      <c r="F11" s="61">
        <v>237</v>
      </c>
      <c r="G11" s="59">
        <v>1.0271999999999999</v>
      </c>
      <c r="H11" s="55">
        <v>3229</v>
      </c>
      <c r="I11" s="59">
        <v>13.994999999999999</v>
      </c>
      <c r="J11" s="61">
        <v>8496</v>
      </c>
      <c r="K11" s="59">
        <v>36.822299999999998</v>
      </c>
      <c r="L11" s="55">
        <v>9462</v>
      </c>
      <c r="M11" s="59">
        <v>41.009</v>
      </c>
      <c r="N11" s="61">
        <v>228</v>
      </c>
      <c r="O11" s="59">
        <v>0.98819999999999997</v>
      </c>
      <c r="P11" s="64">
        <v>1255</v>
      </c>
      <c r="Q11" s="57">
        <v>5.4393000000000002</v>
      </c>
      <c r="R11" s="55">
        <v>5807</v>
      </c>
      <c r="S11" s="57">
        <v>24.1084</v>
      </c>
      <c r="T11" s="55">
        <v>1014</v>
      </c>
      <c r="U11" s="57">
        <v>4.2096999999999998</v>
      </c>
      <c r="V11" s="55">
        <v>2179</v>
      </c>
      <c r="W11" s="57">
        <v>9.0464000000000002</v>
      </c>
      <c r="X11" s="65">
        <v>1088</v>
      </c>
      <c r="Y11" s="66">
        <v>100</v>
      </c>
    </row>
    <row r="12" spans="1:25" s="24" customFormat="1" ht="15" customHeight="1" x14ac:dyDescent="0.2">
      <c r="A12" s="22" t="s">
        <v>1</v>
      </c>
      <c r="B12" s="51" t="s">
        <v>19</v>
      </c>
      <c r="C12" s="37">
        <v>150974</v>
      </c>
      <c r="D12" s="38">
        <v>1788</v>
      </c>
      <c r="E12" s="40">
        <v>1.2158</v>
      </c>
      <c r="F12" s="41">
        <v>5620</v>
      </c>
      <c r="G12" s="40">
        <v>3.8216000000000001</v>
      </c>
      <c r="H12" s="38">
        <v>79243</v>
      </c>
      <c r="I12" s="40">
        <v>53.884999999999998</v>
      </c>
      <c r="J12" s="41">
        <v>22264</v>
      </c>
      <c r="K12" s="40">
        <v>15.1395</v>
      </c>
      <c r="L12" s="38">
        <v>31200</v>
      </c>
      <c r="M12" s="40">
        <v>21.216000000000001</v>
      </c>
      <c r="N12" s="41">
        <v>980</v>
      </c>
      <c r="O12" s="40">
        <v>0.66639999999999999</v>
      </c>
      <c r="P12" s="45">
        <v>5964</v>
      </c>
      <c r="Q12" s="39">
        <v>4.0555000000000003</v>
      </c>
      <c r="R12" s="38">
        <v>40230</v>
      </c>
      <c r="S12" s="39">
        <v>26.646999999999998</v>
      </c>
      <c r="T12" s="38">
        <v>3915</v>
      </c>
      <c r="U12" s="39">
        <v>2.5931999999999999</v>
      </c>
      <c r="V12" s="38">
        <v>28466</v>
      </c>
      <c r="W12" s="39">
        <v>18.854900000000001</v>
      </c>
      <c r="X12" s="25">
        <v>10121</v>
      </c>
      <c r="Y12" s="26">
        <v>100</v>
      </c>
    </row>
    <row r="13" spans="1:25" s="24" customFormat="1" ht="15" customHeight="1" x14ac:dyDescent="0.2">
      <c r="A13" s="22" t="s">
        <v>1</v>
      </c>
      <c r="B13" s="53" t="s">
        <v>20</v>
      </c>
      <c r="C13" s="52">
        <v>31286</v>
      </c>
      <c r="D13" s="55">
        <v>298</v>
      </c>
      <c r="E13" s="59">
        <v>0.98980000000000001</v>
      </c>
      <c r="F13" s="61">
        <v>366</v>
      </c>
      <c r="G13" s="59">
        <v>1.2156</v>
      </c>
      <c r="H13" s="55">
        <v>12097</v>
      </c>
      <c r="I13" s="59">
        <v>40.179000000000002</v>
      </c>
      <c r="J13" s="61">
        <v>2736</v>
      </c>
      <c r="K13" s="59">
        <v>9.0873000000000008</v>
      </c>
      <c r="L13" s="55">
        <v>13038</v>
      </c>
      <c r="M13" s="59">
        <v>43.304099999999998</v>
      </c>
      <c r="N13" s="61">
        <v>82</v>
      </c>
      <c r="O13" s="59">
        <v>0.27239999999999998</v>
      </c>
      <c r="P13" s="63">
        <v>1491</v>
      </c>
      <c r="Q13" s="57">
        <v>4.9522000000000004</v>
      </c>
      <c r="R13" s="56">
        <v>7747</v>
      </c>
      <c r="S13" s="57">
        <v>24.761900000000001</v>
      </c>
      <c r="T13" s="55">
        <v>1178</v>
      </c>
      <c r="U13" s="57">
        <v>3.7652999999999999</v>
      </c>
      <c r="V13" s="56">
        <v>4107</v>
      </c>
      <c r="W13" s="57">
        <v>13.1273</v>
      </c>
      <c r="X13" s="65">
        <v>1908</v>
      </c>
      <c r="Y13" s="66">
        <v>100</v>
      </c>
    </row>
    <row r="14" spans="1:25" s="24" customFormat="1" ht="15" customHeight="1" x14ac:dyDescent="0.2">
      <c r="A14" s="22" t="s">
        <v>1</v>
      </c>
      <c r="B14" s="51" t="s">
        <v>21</v>
      </c>
      <c r="C14" s="46">
        <v>13502</v>
      </c>
      <c r="D14" s="38">
        <v>38</v>
      </c>
      <c r="E14" s="40">
        <v>0.30130000000000001</v>
      </c>
      <c r="F14" s="42">
        <v>133</v>
      </c>
      <c r="G14" s="40">
        <v>1.0544</v>
      </c>
      <c r="H14" s="38">
        <v>4620</v>
      </c>
      <c r="I14" s="40">
        <v>36.625999999999998</v>
      </c>
      <c r="J14" s="42">
        <v>3949</v>
      </c>
      <c r="K14" s="40">
        <v>31.3065</v>
      </c>
      <c r="L14" s="38">
        <v>3466</v>
      </c>
      <c r="M14" s="40">
        <v>27.477399999999999</v>
      </c>
      <c r="N14" s="42">
        <v>4</v>
      </c>
      <c r="O14" s="40" t="s">
        <v>77</v>
      </c>
      <c r="P14" s="43">
        <v>404</v>
      </c>
      <c r="Q14" s="39">
        <v>3.2027999999999999</v>
      </c>
      <c r="R14" s="38">
        <v>4752</v>
      </c>
      <c r="S14" s="39">
        <v>35.194800000000001</v>
      </c>
      <c r="T14" s="38">
        <v>888</v>
      </c>
      <c r="U14" s="39">
        <v>6.5768000000000004</v>
      </c>
      <c r="V14" s="38">
        <v>1296</v>
      </c>
      <c r="W14" s="39">
        <v>9.5985999999999994</v>
      </c>
      <c r="X14" s="25">
        <v>1214</v>
      </c>
      <c r="Y14" s="26">
        <v>100</v>
      </c>
    </row>
    <row r="15" spans="1:25" s="24" customFormat="1" ht="15" customHeight="1" x14ac:dyDescent="0.2">
      <c r="A15" s="22" t="s">
        <v>1</v>
      </c>
      <c r="B15" s="53" t="s">
        <v>23</v>
      </c>
      <c r="C15" s="54">
        <v>7748</v>
      </c>
      <c r="D15" s="55">
        <v>31</v>
      </c>
      <c r="E15" s="59">
        <v>0.41149999999999998</v>
      </c>
      <c r="F15" s="60">
        <v>47</v>
      </c>
      <c r="G15" s="59">
        <v>0.62390000000000001</v>
      </c>
      <c r="H15" s="55">
        <v>969</v>
      </c>
      <c r="I15" s="59">
        <v>12.863</v>
      </c>
      <c r="J15" s="60">
        <v>4129</v>
      </c>
      <c r="K15" s="59">
        <v>54.812199999999997</v>
      </c>
      <c r="L15" s="55">
        <v>2055</v>
      </c>
      <c r="M15" s="59">
        <v>27.28</v>
      </c>
      <c r="N15" s="60">
        <v>5</v>
      </c>
      <c r="O15" s="59">
        <v>6.6400000000000001E-2</v>
      </c>
      <c r="P15" s="63">
        <v>297</v>
      </c>
      <c r="Q15" s="57">
        <v>3.9426999999999999</v>
      </c>
      <c r="R15" s="55">
        <v>2728</v>
      </c>
      <c r="S15" s="57">
        <v>35.209099999999999</v>
      </c>
      <c r="T15" s="55">
        <v>215</v>
      </c>
      <c r="U15" s="57">
        <v>2.7749000000000001</v>
      </c>
      <c r="V15" s="55">
        <v>419</v>
      </c>
      <c r="W15" s="57">
        <v>5.4077999999999999</v>
      </c>
      <c r="X15" s="65">
        <v>231</v>
      </c>
      <c r="Y15" s="66">
        <v>100</v>
      </c>
    </row>
    <row r="16" spans="1:25" s="24" customFormat="1" ht="15" customHeight="1" x14ac:dyDescent="0.2">
      <c r="A16" s="22" t="s">
        <v>1</v>
      </c>
      <c r="B16" s="51" t="s">
        <v>22</v>
      </c>
      <c r="C16" s="46">
        <v>4287</v>
      </c>
      <c r="D16" s="44">
        <v>2</v>
      </c>
      <c r="E16" s="40" t="s">
        <v>77</v>
      </c>
      <c r="F16" s="41">
        <v>4</v>
      </c>
      <c r="G16" s="40">
        <v>9.6699999999999994E-2</v>
      </c>
      <c r="H16" s="44">
        <v>302</v>
      </c>
      <c r="I16" s="40">
        <v>7.3019999999999996</v>
      </c>
      <c r="J16" s="41">
        <v>3756</v>
      </c>
      <c r="K16" s="40">
        <v>90.812399999999997</v>
      </c>
      <c r="L16" s="44">
        <v>53</v>
      </c>
      <c r="M16" s="40">
        <v>1.2814000000000001</v>
      </c>
      <c r="N16" s="41">
        <v>0</v>
      </c>
      <c r="O16" s="40">
        <v>0</v>
      </c>
      <c r="P16" s="43">
        <v>19</v>
      </c>
      <c r="Q16" s="39">
        <v>0.45939999999999998</v>
      </c>
      <c r="R16" s="38">
        <v>1367</v>
      </c>
      <c r="S16" s="39">
        <v>31.8871</v>
      </c>
      <c r="T16" s="44">
        <v>151</v>
      </c>
      <c r="U16" s="39">
        <v>3.5223</v>
      </c>
      <c r="V16" s="38">
        <v>187</v>
      </c>
      <c r="W16" s="39">
        <v>4.3620000000000001</v>
      </c>
      <c r="X16" s="25">
        <v>228</v>
      </c>
      <c r="Y16" s="26">
        <v>100</v>
      </c>
    </row>
    <row r="17" spans="1:25" s="24" customFormat="1" ht="15" customHeight="1" x14ac:dyDescent="0.2">
      <c r="A17" s="22" t="s">
        <v>1</v>
      </c>
      <c r="B17" s="53" t="s">
        <v>24</v>
      </c>
      <c r="C17" s="52">
        <v>105454</v>
      </c>
      <c r="D17" s="55">
        <v>310</v>
      </c>
      <c r="E17" s="59">
        <v>0.31890000000000002</v>
      </c>
      <c r="F17" s="61">
        <v>624</v>
      </c>
      <c r="G17" s="59">
        <v>0.64200000000000002</v>
      </c>
      <c r="H17" s="55">
        <v>21842</v>
      </c>
      <c r="I17" s="59">
        <v>22.472000000000001</v>
      </c>
      <c r="J17" s="61">
        <v>38255</v>
      </c>
      <c r="K17" s="59">
        <v>39.358600000000003</v>
      </c>
      <c r="L17" s="55">
        <v>31960</v>
      </c>
      <c r="M17" s="59">
        <v>32.881999999999998</v>
      </c>
      <c r="N17" s="61">
        <v>125</v>
      </c>
      <c r="O17" s="59">
        <v>0.12859999999999999</v>
      </c>
      <c r="P17" s="64">
        <v>4080</v>
      </c>
      <c r="Q17" s="57">
        <v>4.1977000000000002</v>
      </c>
      <c r="R17" s="55">
        <v>29730</v>
      </c>
      <c r="S17" s="57">
        <v>28.192399999999999</v>
      </c>
      <c r="T17" s="55">
        <v>8258</v>
      </c>
      <c r="U17" s="57">
        <v>7.8308999999999997</v>
      </c>
      <c r="V17" s="55">
        <v>6547</v>
      </c>
      <c r="W17" s="57">
        <v>6.2084000000000001</v>
      </c>
      <c r="X17" s="65">
        <v>3976</v>
      </c>
      <c r="Y17" s="66">
        <v>100</v>
      </c>
    </row>
    <row r="18" spans="1:25" s="24" customFormat="1" ht="15" customHeight="1" x14ac:dyDescent="0.2">
      <c r="A18" s="22" t="s">
        <v>1</v>
      </c>
      <c r="B18" s="51" t="s">
        <v>25</v>
      </c>
      <c r="C18" s="37">
        <v>80378</v>
      </c>
      <c r="D18" s="44">
        <v>133</v>
      </c>
      <c r="E18" s="40">
        <v>0.17</v>
      </c>
      <c r="F18" s="42">
        <v>614</v>
      </c>
      <c r="G18" s="40">
        <v>0.78469999999999995</v>
      </c>
      <c r="H18" s="44">
        <v>7681</v>
      </c>
      <c r="I18" s="40">
        <v>9.8170000000000002</v>
      </c>
      <c r="J18" s="42">
        <v>49267</v>
      </c>
      <c r="K18" s="40">
        <v>62.965000000000003</v>
      </c>
      <c r="L18" s="44">
        <v>17801</v>
      </c>
      <c r="M18" s="40">
        <v>22.750299999999999</v>
      </c>
      <c r="N18" s="42">
        <v>39</v>
      </c>
      <c r="O18" s="40" t="s">
        <v>77</v>
      </c>
      <c r="P18" s="43">
        <v>2710</v>
      </c>
      <c r="Q18" s="39">
        <v>3.4634999999999998</v>
      </c>
      <c r="R18" s="38">
        <v>20057</v>
      </c>
      <c r="S18" s="39">
        <v>24.953299999999999</v>
      </c>
      <c r="T18" s="44">
        <v>2133</v>
      </c>
      <c r="U18" s="39">
        <v>2.6537000000000002</v>
      </c>
      <c r="V18" s="38">
        <v>3049</v>
      </c>
      <c r="W18" s="39">
        <v>3.7932999999999999</v>
      </c>
      <c r="X18" s="25">
        <v>2416</v>
      </c>
      <c r="Y18" s="26">
        <v>100</v>
      </c>
    </row>
    <row r="19" spans="1:25" s="24" customFormat="1" ht="15" customHeight="1" x14ac:dyDescent="0.2">
      <c r="A19" s="22" t="s">
        <v>1</v>
      </c>
      <c r="B19" s="53" t="s">
        <v>26</v>
      </c>
      <c r="C19" s="52">
        <v>5109</v>
      </c>
      <c r="D19" s="55">
        <v>8</v>
      </c>
      <c r="E19" s="59">
        <v>0.16789999999999999</v>
      </c>
      <c r="F19" s="60">
        <v>779</v>
      </c>
      <c r="G19" s="59">
        <v>16.348400000000002</v>
      </c>
      <c r="H19" s="55">
        <v>619</v>
      </c>
      <c r="I19" s="59">
        <v>12.991</v>
      </c>
      <c r="J19" s="60">
        <v>87</v>
      </c>
      <c r="K19" s="59">
        <v>1.8258000000000001</v>
      </c>
      <c r="L19" s="55">
        <v>459</v>
      </c>
      <c r="M19" s="59">
        <v>9.6326999999999998</v>
      </c>
      <c r="N19" s="60">
        <v>2324</v>
      </c>
      <c r="O19" s="59">
        <v>48.772300000000001</v>
      </c>
      <c r="P19" s="63">
        <v>489</v>
      </c>
      <c r="Q19" s="57">
        <v>10.2623</v>
      </c>
      <c r="R19" s="55">
        <v>1298</v>
      </c>
      <c r="S19" s="57">
        <v>25.406099999999999</v>
      </c>
      <c r="T19" s="55">
        <v>344</v>
      </c>
      <c r="U19" s="57">
        <v>6.7332000000000001</v>
      </c>
      <c r="V19" s="55">
        <v>434</v>
      </c>
      <c r="W19" s="57">
        <v>8.4947999999999997</v>
      </c>
      <c r="X19" s="65">
        <v>292</v>
      </c>
      <c r="Y19" s="66">
        <v>100</v>
      </c>
    </row>
    <row r="20" spans="1:25" s="24" customFormat="1" ht="15" customHeight="1" x14ac:dyDescent="0.2">
      <c r="A20" s="22" t="s">
        <v>1</v>
      </c>
      <c r="B20" s="51" t="s">
        <v>28</v>
      </c>
      <c r="C20" s="46">
        <v>6025</v>
      </c>
      <c r="D20" s="44">
        <v>146</v>
      </c>
      <c r="E20" s="40">
        <v>2.5941999999999998</v>
      </c>
      <c r="F20" s="41">
        <v>31</v>
      </c>
      <c r="G20" s="40">
        <v>0.55079999999999996</v>
      </c>
      <c r="H20" s="44">
        <v>1188</v>
      </c>
      <c r="I20" s="40">
        <v>21.109000000000002</v>
      </c>
      <c r="J20" s="41">
        <v>116</v>
      </c>
      <c r="K20" s="40">
        <v>2.0611000000000002</v>
      </c>
      <c r="L20" s="44">
        <v>3971</v>
      </c>
      <c r="M20" s="40">
        <v>70.557900000000004</v>
      </c>
      <c r="N20" s="41">
        <v>16</v>
      </c>
      <c r="O20" s="40">
        <v>0.2843</v>
      </c>
      <c r="P20" s="43">
        <v>160</v>
      </c>
      <c r="Q20" s="39">
        <v>2.8429000000000002</v>
      </c>
      <c r="R20" s="38">
        <v>1330</v>
      </c>
      <c r="S20" s="39">
        <v>22.0747</v>
      </c>
      <c r="T20" s="44">
        <v>397</v>
      </c>
      <c r="U20" s="39">
        <v>6.5891999999999999</v>
      </c>
      <c r="V20" s="38">
        <v>318</v>
      </c>
      <c r="W20" s="39">
        <v>5.2779999999999996</v>
      </c>
      <c r="X20" s="25">
        <v>725</v>
      </c>
      <c r="Y20" s="26">
        <v>100</v>
      </c>
    </row>
    <row r="21" spans="1:25" s="24" customFormat="1" ht="15" customHeight="1" x14ac:dyDescent="0.2">
      <c r="A21" s="22" t="s">
        <v>1</v>
      </c>
      <c r="B21" s="53" t="s">
        <v>29</v>
      </c>
      <c r="C21" s="52">
        <v>49295</v>
      </c>
      <c r="D21" s="56">
        <v>104</v>
      </c>
      <c r="E21" s="59">
        <v>0.21779999999999999</v>
      </c>
      <c r="F21" s="60">
        <v>388</v>
      </c>
      <c r="G21" s="59">
        <v>0.81259999999999999</v>
      </c>
      <c r="H21" s="56">
        <v>9339</v>
      </c>
      <c r="I21" s="59">
        <v>19.559000000000001</v>
      </c>
      <c r="J21" s="60">
        <v>20943</v>
      </c>
      <c r="K21" s="59">
        <v>43.861499999999999</v>
      </c>
      <c r="L21" s="56">
        <v>14783</v>
      </c>
      <c r="M21" s="59">
        <v>30.9605</v>
      </c>
      <c r="N21" s="60">
        <v>36</v>
      </c>
      <c r="O21" s="59">
        <v>7.5399999999999995E-2</v>
      </c>
      <c r="P21" s="64">
        <v>2155</v>
      </c>
      <c r="Q21" s="57">
        <v>4.5133000000000001</v>
      </c>
      <c r="R21" s="56">
        <v>14864</v>
      </c>
      <c r="S21" s="57">
        <v>30.153199999999998</v>
      </c>
      <c r="T21" s="56">
        <v>1547</v>
      </c>
      <c r="U21" s="57">
        <v>3.1381999999999999</v>
      </c>
      <c r="V21" s="56">
        <v>2824</v>
      </c>
      <c r="W21" s="57">
        <v>5.7287999999999997</v>
      </c>
      <c r="X21" s="65">
        <v>4145</v>
      </c>
      <c r="Y21" s="66">
        <v>100</v>
      </c>
    </row>
    <row r="22" spans="1:25" s="24" customFormat="1" ht="15" customHeight="1" x14ac:dyDescent="0.2">
      <c r="A22" s="22" t="s">
        <v>1</v>
      </c>
      <c r="B22" s="51" t="s">
        <v>30</v>
      </c>
      <c r="C22" s="37">
        <v>47223</v>
      </c>
      <c r="D22" s="38">
        <v>71</v>
      </c>
      <c r="E22" s="40">
        <v>0.1535</v>
      </c>
      <c r="F22" s="41">
        <v>337</v>
      </c>
      <c r="G22" s="40">
        <v>0.7288</v>
      </c>
      <c r="H22" s="38">
        <v>4734</v>
      </c>
      <c r="I22" s="40">
        <v>10.237</v>
      </c>
      <c r="J22" s="41">
        <v>14929</v>
      </c>
      <c r="K22" s="40">
        <v>32.284500000000001</v>
      </c>
      <c r="L22" s="38">
        <v>22970</v>
      </c>
      <c r="M22" s="40">
        <v>49.673499999999997</v>
      </c>
      <c r="N22" s="41">
        <v>17</v>
      </c>
      <c r="O22" s="40" t="s">
        <v>77</v>
      </c>
      <c r="P22" s="45">
        <v>3184</v>
      </c>
      <c r="Q22" s="39">
        <v>6.8855000000000004</v>
      </c>
      <c r="R22" s="44">
        <v>13757</v>
      </c>
      <c r="S22" s="39">
        <v>29.132000000000001</v>
      </c>
      <c r="T22" s="38">
        <v>981</v>
      </c>
      <c r="U22" s="39">
        <v>2.0773999999999999</v>
      </c>
      <c r="V22" s="44">
        <v>2395</v>
      </c>
      <c r="W22" s="39">
        <v>5.0716999999999999</v>
      </c>
      <c r="X22" s="25">
        <v>1886</v>
      </c>
      <c r="Y22" s="26">
        <v>100</v>
      </c>
    </row>
    <row r="23" spans="1:25" s="24" customFormat="1" ht="15" customHeight="1" x14ac:dyDescent="0.2">
      <c r="A23" s="22" t="s">
        <v>1</v>
      </c>
      <c r="B23" s="53" t="s">
        <v>27</v>
      </c>
      <c r="C23" s="52">
        <v>12654</v>
      </c>
      <c r="D23" s="55">
        <v>59</v>
      </c>
      <c r="E23" s="59">
        <v>0.48060000000000003</v>
      </c>
      <c r="F23" s="60">
        <v>106</v>
      </c>
      <c r="G23" s="59">
        <v>0.86350000000000005</v>
      </c>
      <c r="H23" s="55">
        <v>1334</v>
      </c>
      <c r="I23" s="59">
        <v>10.867000000000001</v>
      </c>
      <c r="J23" s="60">
        <v>2620</v>
      </c>
      <c r="K23" s="59">
        <v>21.342500000000001</v>
      </c>
      <c r="L23" s="55">
        <v>7272</v>
      </c>
      <c r="M23" s="59">
        <v>59.237499999999997</v>
      </c>
      <c r="N23" s="60">
        <v>39</v>
      </c>
      <c r="O23" s="59">
        <v>0.31769999999999998</v>
      </c>
      <c r="P23" s="64">
        <v>846</v>
      </c>
      <c r="Q23" s="57">
        <v>6.8914999999999997</v>
      </c>
      <c r="R23" s="55">
        <v>4338</v>
      </c>
      <c r="S23" s="57">
        <v>34.281700000000001</v>
      </c>
      <c r="T23" s="55">
        <v>378</v>
      </c>
      <c r="U23" s="57">
        <v>2.9872000000000001</v>
      </c>
      <c r="V23" s="55">
        <v>674</v>
      </c>
      <c r="W23" s="57">
        <v>5.3263999999999996</v>
      </c>
      <c r="X23" s="65">
        <v>1343</v>
      </c>
      <c r="Y23" s="66">
        <v>100</v>
      </c>
    </row>
    <row r="24" spans="1:25" s="24" customFormat="1" ht="15" customHeight="1" x14ac:dyDescent="0.2">
      <c r="A24" s="22" t="s">
        <v>1</v>
      </c>
      <c r="B24" s="51" t="s">
        <v>31</v>
      </c>
      <c r="C24" s="37">
        <v>15986</v>
      </c>
      <c r="D24" s="44">
        <v>181</v>
      </c>
      <c r="E24" s="40">
        <v>1.1571</v>
      </c>
      <c r="F24" s="42">
        <v>169</v>
      </c>
      <c r="G24" s="40">
        <v>1.0804</v>
      </c>
      <c r="H24" s="44">
        <v>3404</v>
      </c>
      <c r="I24" s="40">
        <v>21.760999999999999</v>
      </c>
      <c r="J24" s="42">
        <v>3068</v>
      </c>
      <c r="K24" s="40">
        <v>19.6126</v>
      </c>
      <c r="L24" s="44">
        <v>7647</v>
      </c>
      <c r="M24" s="40">
        <v>48.884500000000003</v>
      </c>
      <c r="N24" s="42">
        <v>30</v>
      </c>
      <c r="O24" s="40">
        <v>0.1918</v>
      </c>
      <c r="P24" s="45">
        <v>1144</v>
      </c>
      <c r="Q24" s="39">
        <v>7.3132000000000001</v>
      </c>
      <c r="R24" s="38">
        <v>4347</v>
      </c>
      <c r="S24" s="39">
        <v>27.192499999999999</v>
      </c>
      <c r="T24" s="44">
        <v>343</v>
      </c>
      <c r="U24" s="39">
        <v>2.1456</v>
      </c>
      <c r="V24" s="38">
        <v>1940</v>
      </c>
      <c r="W24" s="39">
        <v>12.1356</v>
      </c>
      <c r="X24" s="25">
        <v>1350</v>
      </c>
      <c r="Y24" s="26">
        <v>100</v>
      </c>
    </row>
    <row r="25" spans="1:25" s="24" customFormat="1" ht="15" customHeight="1" x14ac:dyDescent="0.2">
      <c r="A25" s="22" t="s">
        <v>1</v>
      </c>
      <c r="B25" s="53" t="s">
        <v>32</v>
      </c>
      <c r="C25" s="54">
        <v>26234</v>
      </c>
      <c r="D25" s="55">
        <v>22</v>
      </c>
      <c r="E25" s="59">
        <v>8.4900000000000003E-2</v>
      </c>
      <c r="F25" s="60">
        <v>106</v>
      </c>
      <c r="G25" s="59">
        <v>0.40889999999999999</v>
      </c>
      <c r="H25" s="55">
        <v>1415</v>
      </c>
      <c r="I25" s="59">
        <v>5.4580000000000002</v>
      </c>
      <c r="J25" s="60">
        <v>6807</v>
      </c>
      <c r="K25" s="59">
        <v>26.255500000000001</v>
      </c>
      <c r="L25" s="55">
        <v>16204</v>
      </c>
      <c r="M25" s="59">
        <v>62.500999999999998</v>
      </c>
      <c r="N25" s="60">
        <v>23</v>
      </c>
      <c r="O25" s="59">
        <v>8.8700000000000001E-2</v>
      </c>
      <c r="P25" s="64">
        <v>1349</v>
      </c>
      <c r="Q25" s="57">
        <v>5.2032999999999996</v>
      </c>
      <c r="R25" s="55">
        <v>7262</v>
      </c>
      <c r="S25" s="57">
        <v>27.6816</v>
      </c>
      <c r="T25" s="55">
        <v>308</v>
      </c>
      <c r="U25" s="57">
        <v>1.1739999999999999</v>
      </c>
      <c r="V25" s="55">
        <v>771</v>
      </c>
      <c r="W25" s="57">
        <v>2.9388999999999998</v>
      </c>
      <c r="X25" s="65">
        <v>1401</v>
      </c>
      <c r="Y25" s="66">
        <v>100</v>
      </c>
    </row>
    <row r="26" spans="1:25" s="24" customFormat="1" ht="15" customHeight="1" x14ac:dyDescent="0.2">
      <c r="A26" s="22" t="s">
        <v>1</v>
      </c>
      <c r="B26" s="51" t="s">
        <v>33</v>
      </c>
      <c r="C26" s="37">
        <v>44078</v>
      </c>
      <c r="D26" s="38">
        <v>249</v>
      </c>
      <c r="E26" s="40">
        <v>0.63119999999999998</v>
      </c>
      <c r="F26" s="41">
        <v>148</v>
      </c>
      <c r="G26" s="40">
        <v>0.37519999999999998</v>
      </c>
      <c r="H26" s="38">
        <v>1665</v>
      </c>
      <c r="I26" s="40">
        <v>4.2210000000000001</v>
      </c>
      <c r="J26" s="41">
        <v>24913</v>
      </c>
      <c r="K26" s="40">
        <v>63.154000000000003</v>
      </c>
      <c r="L26" s="38">
        <v>11676</v>
      </c>
      <c r="M26" s="40">
        <v>29.598500000000001</v>
      </c>
      <c r="N26" s="41">
        <v>13</v>
      </c>
      <c r="O26" s="40" t="s">
        <v>77</v>
      </c>
      <c r="P26" s="45">
        <v>784</v>
      </c>
      <c r="Q26" s="39">
        <v>1.9874000000000001</v>
      </c>
      <c r="R26" s="38">
        <v>10455</v>
      </c>
      <c r="S26" s="39">
        <v>23.7193</v>
      </c>
      <c r="T26" s="38">
        <v>4630</v>
      </c>
      <c r="U26" s="39">
        <v>10.504099999999999</v>
      </c>
      <c r="V26" s="38">
        <v>847</v>
      </c>
      <c r="W26" s="39">
        <v>1.9216</v>
      </c>
      <c r="X26" s="25">
        <v>1365</v>
      </c>
      <c r="Y26" s="26">
        <v>100</v>
      </c>
    </row>
    <row r="27" spans="1:25" s="24" customFormat="1" ht="15" customHeight="1" x14ac:dyDescent="0.2">
      <c r="A27" s="22" t="s">
        <v>1</v>
      </c>
      <c r="B27" s="53" t="s">
        <v>36</v>
      </c>
      <c r="C27" s="54">
        <v>5336</v>
      </c>
      <c r="D27" s="56">
        <v>39</v>
      </c>
      <c r="E27" s="59">
        <v>0.76739999999999997</v>
      </c>
      <c r="F27" s="60">
        <v>29</v>
      </c>
      <c r="G27" s="59">
        <v>0.5706</v>
      </c>
      <c r="H27" s="56">
        <v>108</v>
      </c>
      <c r="I27" s="59">
        <v>2.125</v>
      </c>
      <c r="J27" s="60">
        <v>308</v>
      </c>
      <c r="K27" s="59">
        <v>6.0606</v>
      </c>
      <c r="L27" s="56">
        <v>4475</v>
      </c>
      <c r="M27" s="59">
        <v>88.055899999999994</v>
      </c>
      <c r="N27" s="60">
        <v>3</v>
      </c>
      <c r="O27" s="59">
        <v>5.8999999999999997E-2</v>
      </c>
      <c r="P27" s="64">
        <v>120</v>
      </c>
      <c r="Q27" s="57">
        <v>2.3613</v>
      </c>
      <c r="R27" s="55">
        <v>2092</v>
      </c>
      <c r="S27" s="57">
        <v>39.205399999999997</v>
      </c>
      <c r="T27" s="56">
        <v>254</v>
      </c>
      <c r="U27" s="57">
        <v>4.7601000000000004</v>
      </c>
      <c r="V27" s="55">
        <v>205</v>
      </c>
      <c r="W27" s="57">
        <v>3.8418000000000001</v>
      </c>
      <c r="X27" s="65">
        <v>579</v>
      </c>
      <c r="Y27" s="66">
        <v>100</v>
      </c>
    </row>
    <row r="28" spans="1:25" s="24" customFormat="1" ht="15" customHeight="1" x14ac:dyDescent="0.2">
      <c r="A28" s="22" t="s">
        <v>1</v>
      </c>
      <c r="B28" s="51" t="s">
        <v>35</v>
      </c>
      <c r="C28" s="46">
        <v>27084</v>
      </c>
      <c r="D28" s="44">
        <v>64</v>
      </c>
      <c r="E28" s="40">
        <v>0.25340000000000001</v>
      </c>
      <c r="F28" s="42">
        <v>329</v>
      </c>
      <c r="G28" s="40">
        <v>1.3026</v>
      </c>
      <c r="H28" s="44">
        <v>3148</v>
      </c>
      <c r="I28" s="40">
        <v>12.464</v>
      </c>
      <c r="J28" s="42">
        <v>14432</v>
      </c>
      <c r="K28" s="40">
        <v>57.140599999999999</v>
      </c>
      <c r="L28" s="44">
        <v>6129</v>
      </c>
      <c r="M28" s="40">
        <v>24.266500000000001</v>
      </c>
      <c r="N28" s="42">
        <v>32</v>
      </c>
      <c r="O28" s="40">
        <v>0.12670000000000001</v>
      </c>
      <c r="P28" s="43">
        <v>1123</v>
      </c>
      <c r="Q28" s="39">
        <v>4.4462999999999999</v>
      </c>
      <c r="R28" s="44">
        <v>7234</v>
      </c>
      <c r="S28" s="39">
        <v>26.709499999999998</v>
      </c>
      <c r="T28" s="44">
        <v>1827</v>
      </c>
      <c r="U28" s="39">
        <v>6.7457000000000003</v>
      </c>
      <c r="V28" s="44">
        <v>1577</v>
      </c>
      <c r="W28" s="39">
        <v>5.8226000000000004</v>
      </c>
      <c r="X28" s="25">
        <v>1414</v>
      </c>
      <c r="Y28" s="26">
        <v>100</v>
      </c>
    </row>
    <row r="29" spans="1:25" s="24" customFormat="1" ht="15" customHeight="1" x14ac:dyDescent="0.2">
      <c r="A29" s="22" t="s">
        <v>1</v>
      </c>
      <c r="B29" s="53" t="s">
        <v>34</v>
      </c>
      <c r="C29" s="52">
        <v>22581</v>
      </c>
      <c r="D29" s="55">
        <v>55</v>
      </c>
      <c r="E29" s="59">
        <v>0.25840000000000002</v>
      </c>
      <c r="F29" s="60">
        <v>432</v>
      </c>
      <c r="G29" s="59">
        <v>2.0295000000000001</v>
      </c>
      <c r="H29" s="55">
        <v>7122</v>
      </c>
      <c r="I29" s="59">
        <v>33.459000000000003</v>
      </c>
      <c r="J29" s="60">
        <v>4101</v>
      </c>
      <c r="K29" s="59">
        <v>19.266200000000001</v>
      </c>
      <c r="L29" s="55">
        <v>8545</v>
      </c>
      <c r="M29" s="59">
        <v>40.143799999999999</v>
      </c>
      <c r="N29" s="60">
        <v>11</v>
      </c>
      <c r="O29" s="59">
        <v>5.1700000000000003E-2</v>
      </c>
      <c r="P29" s="64">
        <v>1020</v>
      </c>
      <c r="Q29" s="57">
        <v>4.7919</v>
      </c>
      <c r="R29" s="55">
        <v>8175</v>
      </c>
      <c r="S29" s="57">
        <v>36.203000000000003</v>
      </c>
      <c r="T29" s="55">
        <v>1295</v>
      </c>
      <c r="U29" s="57">
        <v>5.7348999999999997</v>
      </c>
      <c r="V29" s="55">
        <v>3088</v>
      </c>
      <c r="W29" s="57">
        <v>13.6752</v>
      </c>
      <c r="X29" s="65">
        <v>1870</v>
      </c>
      <c r="Y29" s="66">
        <v>99.305000000000007</v>
      </c>
    </row>
    <row r="30" spans="1:25" s="24" customFormat="1" ht="15" customHeight="1" x14ac:dyDescent="0.2">
      <c r="A30" s="22" t="s">
        <v>1</v>
      </c>
      <c r="B30" s="51" t="s">
        <v>37</v>
      </c>
      <c r="C30" s="37">
        <v>77991</v>
      </c>
      <c r="D30" s="44">
        <v>567</v>
      </c>
      <c r="E30" s="40">
        <v>0.73939999999999995</v>
      </c>
      <c r="F30" s="41">
        <v>648</v>
      </c>
      <c r="G30" s="40">
        <v>0.84509999999999996</v>
      </c>
      <c r="H30" s="44">
        <v>5444</v>
      </c>
      <c r="I30" s="40">
        <v>7.1</v>
      </c>
      <c r="J30" s="41">
        <v>29817</v>
      </c>
      <c r="K30" s="40">
        <v>38.884500000000003</v>
      </c>
      <c r="L30" s="44">
        <v>36886</v>
      </c>
      <c r="M30" s="40">
        <v>48.103200000000001</v>
      </c>
      <c r="N30" s="41">
        <v>28</v>
      </c>
      <c r="O30" s="40" t="s">
        <v>77</v>
      </c>
      <c r="P30" s="43">
        <v>3291</v>
      </c>
      <c r="Q30" s="39">
        <v>4.2918000000000003</v>
      </c>
      <c r="R30" s="44">
        <v>19355</v>
      </c>
      <c r="S30" s="39">
        <v>24.817</v>
      </c>
      <c r="T30" s="44">
        <v>1310</v>
      </c>
      <c r="U30" s="39">
        <v>1.6797</v>
      </c>
      <c r="V30" s="44">
        <v>4695</v>
      </c>
      <c r="W30" s="39">
        <v>6.0198999999999998</v>
      </c>
      <c r="X30" s="25">
        <v>3559</v>
      </c>
      <c r="Y30" s="26">
        <v>100</v>
      </c>
    </row>
    <row r="31" spans="1:25" s="24" customFormat="1" ht="15" customHeight="1" x14ac:dyDescent="0.2">
      <c r="A31" s="22" t="s">
        <v>1</v>
      </c>
      <c r="B31" s="53" t="s">
        <v>38</v>
      </c>
      <c r="C31" s="54">
        <v>23681</v>
      </c>
      <c r="D31" s="55">
        <v>999</v>
      </c>
      <c r="E31" s="59">
        <v>4.2805999999999997</v>
      </c>
      <c r="F31" s="61">
        <v>593</v>
      </c>
      <c r="G31" s="59">
        <v>2.5409000000000002</v>
      </c>
      <c r="H31" s="55">
        <v>2469</v>
      </c>
      <c r="I31" s="59">
        <v>10.579000000000001</v>
      </c>
      <c r="J31" s="61">
        <v>7887</v>
      </c>
      <c r="K31" s="59">
        <v>33.794699999999999</v>
      </c>
      <c r="L31" s="55">
        <v>9756</v>
      </c>
      <c r="M31" s="59">
        <v>41.803100000000001</v>
      </c>
      <c r="N31" s="61">
        <v>15</v>
      </c>
      <c r="O31" s="59">
        <v>6.4299999999999996E-2</v>
      </c>
      <c r="P31" s="63">
        <v>1619</v>
      </c>
      <c r="Q31" s="57">
        <v>6.9371999999999998</v>
      </c>
      <c r="R31" s="56">
        <v>8669</v>
      </c>
      <c r="S31" s="57">
        <v>36.607399999999998</v>
      </c>
      <c r="T31" s="55">
        <v>343</v>
      </c>
      <c r="U31" s="57">
        <v>1.4483999999999999</v>
      </c>
      <c r="V31" s="56">
        <v>2535</v>
      </c>
      <c r="W31" s="57">
        <v>10.704800000000001</v>
      </c>
      <c r="X31" s="65">
        <v>2232</v>
      </c>
      <c r="Y31" s="66">
        <v>100</v>
      </c>
    </row>
    <row r="32" spans="1:25" s="24" customFormat="1" ht="15" customHeight="1" x14ac:dyDescent="0.2">
      <c r="A32" s="22" t="s">
        <v>1</v>
      </c>
      <c r="B32" s="51" t="s">
        <v>40</v>
      </c>
      <c r="C32" s="37">
        <v>33197</v>
      </c>
      <c r="D32" s="38">
        <v>43</v>
      </c>
      <c r="E32" s="40">
        <v>0.12989999999999999</v>
      </c>
      <c r="F32" s="42">
        <v>82</v>
      </c>
      <c r="G32" s="40">
        <v>0.24779999999999999</v>
      </c>
      <c r="H32" s="38">
        <v>656</v>
      </c>
      <c r="I32" s="40">
        <v>1.982</v>
      </c>
      <c r="J32" s="42">
        <v>24064</v>
      </c>
      <c r="K32" s="40">
        <v>72.718500000000006</v>
      </c>
      <c r="L32" s="38">
        <v>7936</v>
      </c>
      <c r="M32" s="40">
        <v>23.9816</v>
      </c>
      <c r="N32" s="42">
        <v>7</v>
      </c>
      <c r="O32" s="40" t="s">
        <v>77</v>
      </c>
      <c r="P32" s="45">
        <v>304</v>
      </c>
      <c r="Q32" s="39">
        <v>0.91869999999999996</v>
      </c>
      <c r="R32" s="38">
        <v>6786</v>
      </c>
      <c r="S32" s="39">
        <v>20.441600000000001</v>
      </c>
      <c r="T32" s="38">
        <v>105</v>
      </c>
      <c r="U32" s="39">
        <v>0.31630000000000003</v>
      </c>
      <c r="V32" s="38">
        <v>378</v>
      </c>
      <c r="W32" s="39">
        <v>1.1387</v>
      </c>
      <c r="X32" s="25">
        <v>960</v>
      </c>
      <c r="Y32" s="26">
        <v>100</v>
      </c>
    </row>
    <row r="33" spans="1:25" s="24" customFormat="1" ht="15" customHeight="1" x14ac:dyDescent="0.2">
      <c r="A33" s="22" t="s">
        <v>1</v>
      </c>
      <c r="B33" s="53" t="s">
        <v>39</v>
      </c>
      <c r="C33" s="52">
        <v>37392</v>
      </c>
      <c r="D33" s="56">
        <v>117</v>
      </c>
      <c r="E33" s="59">
        <v>0.3206</v>
      </c>
      <c r="F33" s="60">
        <v>212</v>
      </c>
      <c r="G33" s="59">
        <v>0.58089999999999997</v>
      </c>
      <c r="H33" s="56">
        <v>1746</v>
      </c>
      <c r="I33" s="59">
        <v>4.7839999999999998</v>
      </c>
      <c r="J33" s="60">
        <v>13995</v>
      </c>
      <c r="K33" s="59">
        <v>38.345599999999997</v>
      </c>
      <c r="L33" s="56">
        <v>18771</v>
      </c>
      <c r="M33" s="59">
        <v>51.431600000000003</v>
      </c>
      <c r="N33" s="60">
        <v>85</v>
      </c>
      <c r="O33" s="59">
        <v>0.2329</v>
      </c>
      <c r="P33" s="64">
        <v>1571</v>
      </c>
      <c r="Q33" s="57">
        <v>4.3045</v>
      </c>
      <c r="R33" s="56">
        <v>10703</v>
      </c>
      <c r="S33" s="57">
        <v>28.623799999999999</v>
      </c>
      <c r="T33" s="56">
        <v>895</v>
      </c>
      <c r="U33" s="57">
        <v>2.3936000000000002</v>
      </c>
      <c r="V33" s="56">
        <v>969</v>
      </c>
      <c r="W33" s="57">
        <v>2.5914999999999999</v>
      </c>
      <c r="X33" s="65">
        <v>2381</v>
      </c>
      <c r="Y33" s="66">
        <v>100</v>
      </c>
    </row>
    <row r="34" spans="1:25" s="24" customFormat="1" ht="15" customHeight="1" x14ac:dyDescent="0.2">
      <c r="A34" s="22" t="s">
        <v>1</v>
      </c>
      <c r="B34" s="51" t="s">
        <v>41</v>
      </c>
      <c r="C34" s="46">
        <v>4198</v>
      </c>
      <c r="D34" s="38">
        <v>1170</v>
      </c>
      <c r="E34" s="40">
        <v>28.3019</v>
      </c>
      <c r="F34" s="42">
        <v>12</v>
      </c>
      <c r="G34" s="40">
        <v>0.2903</v>
      </c>
      <c r="H34" s="38">
        <v>177</v>
      </c>
      <c r="I34" s="40">
        <v>4.282</v>
      </c>
      <c r="J34" s="42">
        <v>59</v>
      </c>
      <c r="K34" s="40">
        <v>1.4272</v>
      </c>
      <c r="L34" s="38">
        <v>2574</v>
      </c>
      <c r="M34" s="40">
        <v>62.264200000000002</v>
      </c>
      <c r="N34" s="42">
        <v>6</v>
      </c>
      <c r="O34" s="40">
        <v>0.14510000000000001</v>
      </c>
      <c r="P34" s="43">
        <v>136</v>
      </c>
      <c r="Q34" s="39">
        <v>3.2898000000000001</v>
      </c>
      <c r="R34" s="44">
        <v>1032</v>
      </c>
      <c r="S34" s="39">
        <v>24.583100000000002</v>
      </c>
      <c r="T34" s="38">
        <v>64</v>
      </c>
      <c r="U34" s="39">
        <v>1.5245</v>
      </c>
      <c r="V34" s="44">
        <v>208</v>
      </c>
      <c r="W34" s="39">
        <v>4.9546999999999999</v>
      </c>
      <c r="X34" s="25">
        <v>823</v>
      </c>
      <c r="Y34" s="26">
        <v>100</v>
      </c>
    </row>
    <row r="35" spans="1:25" s="24" customFormat="1" ht="15" customHeight="1" x14ac:dyDescent="0.2">
      <c r="A35" s="22" t="s">
        <v>1</v>
      </c>
      <c r="B35" s="53" t="s">
        <v>44</v>
      </c>
      <c r="C35" s="54">
        <v>10648</v>
      </c>
      <c r="D35" s="56">
        <v>246</v>
      </c>
      <c r="E35" s="59">
        <v>2.3380000000000001</v>
      </c>
      <c r="F35" s="60">
        <v>152</v>
      </c>
      <c r="G35" s="59">
        <v>1.4446000000000001</v>
      </c>
      <c r="H35" s="56">
        <v>2074</v>
      </c>
      <c r="I35" s="59">
        <v>19.710999999999999</v>
      </c>
      <c r="J35" s="60">
        <v>2480</v>
      </c>
      <c r="K35" s="59">
        <v>23.569700000000001</v>
      </c>
      <c r="L35" s="56">
        <v>4891</v>
      </c>
      <c r="M35" s="59">
        <v>46.483600000000003</v>
      </c>
      <c r="N35" s="60">
        <v>12</v>
      </c>
      <c r="O35" s="59">
        <v>0.114</v>
      </c>
      <c r="P35" s="64">
        <v>667</v>
      </c>
      <c r="Q35" s="57">
        <v>6.3391000000000002</v>
      </c>
      <c r="R35" s="56">
        <v>3831</v>
      </c>
      <c r="S35" s="57">
        <v>35.9786</v>
      </c>
      <c r="T35" s="56">
        <v>126</v>
      </c>
      <c r="U35" s="57">
        <v>1.1833</v>
      </c>
      <c r="V35" s="56">
        <v>553</v>
      </c>
      <c r="W35" s="57">
        <v>5.1935000000000002</v>
      </c>
      <c r="X35" s="65">
        <v>1055</v>
      </c>
      <c r="Y35" s="66">
        <v>100</v>
      </c>
    </row>
    <row r="36" spans="1:25" s="24" customFormat="1" ht="15" customHeight="1" x14ac:dyDescent="0.2">
      <c r="A36" s="22" t="s">
        <v>1</v>
      </c>
      <c r="B36" s="51" t="s">
        <v>48</v>
      </c>
      <c r="C36" s="46">
        <v>18691</v>
      </c>
      <c r="D36" s="44">
        <v>267</v>
      </c>
      <c r="E36" s="40">
        <v>1.454</v>
      </c>
      <c r="F36" s="42">
        <v>372</v>
      </c>
      <c r="G36" s="40">
        <v>2.0257999999999998</v>
      </c>
      <c r="H36" s="44">
        <v>6712</v>
      </c>
      <c r="I36" s="40">
        <v>36.552</v>
      </c>
      <c r="J36" s="42">
        <v>4901</v>
      </c>
      <c r="K36" s="40">
        <v>26.689499999999999</v>
      </c>
      <c r="L36" s="44">
        <v>4688</v>
      </c>
      <c r="M36" s="40">
        <v>25.529599999999999</v>
      </c>
      <c r="N36" s="42">
        <v>302</v>
      </c>
      <c r="O36" s="40">
        <v>1.6446000000000001</v>
      </c>
      <c r="P36" s="45">
        <v>1121</v>
      </c>
      <c r="Q36" s="39">
        <v>6.1047000000000002</v>
      </c>
      <c r="R36" s="38">
        <v>4251</v>
      </c>
      <c r="S36" s="39">
        <v>22.743600000000001</v>
      </c>
      <c r="T36" s="44">
        <v>328</v>
      </c>
      <c r="U36" s="39">
        <v>1.7548999999999999</v>
      </c>
      <c r="V36" s="38">
        <v>2743</v>
      </c>
      <c r="W36" s="39">
        <v>14.6755</v>
      </c>
      <c r="X36" s="25">
        <v>704</v>
      </c>
      <c r="Y36" s="26">
        <v>100</v>
      </c>
    </row>
    <row r="37" spans="1:25" s="24" customFormat="1" ht="15" customHeight="1" x14ac:dyDescent="0.2">
      <c r="A37" s="22" t="s">
        <v>1</v>
      </c>
      <c r="B37" s="53" t="s">
        <v>45</v>
      </c>
      <c r="C37" s="52">
        <v>6991</v>
      </c>
      <c r="D37" s="55">
        <v>18</v>
      </c>
      <c r="E37" s="59">
        <v>0.2792</v>
      </c>
      <c r="F37" s="60">
        <v>74</v>
      </c>
      <c r="G37" s="59">
        <v>1.1479999999999999</v>
      </c>
      <c r="H37" s="55">
        <v>709</v>
      </c>
      <c r="I37" s="59">
        <v>10.999000000000001</v>
      </c>
      <c r="J37" s="60">
        <v>308</v>
      </c>
      <c r="K37" s="59">
        <v>4.7782</v>
      </c>
      <c r="L37" s="55">
        <v>5145</v>
      </c>
      <c r="M37" s="59">
        <v>79.816900000000004</v>
      </c>
      <c r="N37" s="60">
        <v>9</v>
      </c>
      <c r="O37" s="59">
        <v>0.1396</v>
      </c>
      <c r="P37" s="64">
        <v>183</v>
      </c>
      <c r="Q37" s="57">
        <v>2.839</v>
      </c>
      <c r="R37" s="55">
        <v>2210</v>
      </c>
      <c r="S37" s="57">
        <v>31.612100000000002</v>
      </c>
      <c r="T37" s="55">
        <v>545</v>
      </c>
      <c r="U37" s="57">
        <v>7.7957000000000001</v>
      </c>
      <c r="V37" s="55">
        <v>307</v>
      </c>
      <c r="W37" s="57">
        <v>4.3914</v>
      </c>
      <c r="X37" s="65">
        <v>491</v>
      </c>
      <c r="Y37" s="66">
        <v>100</v>
      </c>
    </row>
    <row r="38" spans="1:25" s="24" customFormat="1" ht="15" customHeight="1" x14ac:dyDescent="0.2">
      <c r="A38" s="22" t="s">
        <v>1</v>
      </c>
      <c r="B38" s="51" t="s">
        <v>46</v>
      </c>
      <c r="C38" s="37">
        <v>39653</v>
      </c>
      <c r="D38" s="38">
        <v>38</v>
      </c>
      <c r="E38" s="40">
        <v>9.8699999999999996E-2</v>
      </c>
      <c r="F38" s="42">
        <v>908</v>
      </c>
      <c r="G38" s="40">
        <v>2.3578000000000001</v>
      </c>
      <c r="H38" s="38">
        <v>11852</v>
      </c>
      <c r="I38" s="40">
        <v>30.776</v>
      </c>
      <c r="J38" s="42">
        <v>14989</v>
      </c>
      <c r="K38" s="40">
        <v>38.922400000000003</v>
      </c>
      <c r="L38" s="38">
        <v>9935</v>
      </c>
      <c r="M38" s="40">
        <v>25.798500000000001</v>
      </c>
      <c r="N38" s="42">
        <v>47</v>
      </c>
      <c r="O38" s="40">
        <v>0.122</v>
      </c>
      <c r="P38" s="43">
        <v>741</v>
      </c>
      <c r="Q38" s="39">
        <v>1.9241999999999999</v>
      </c>
      <c r="R38" s="38">
        <v>12115</v>
      </c>
      <c r="S38" s="39">
        <v>30.552499999999998</v>
      </c>
      <c r="T38" s="38">
        <v>1143</v>
      </c>
      <c r="U38" s="39">
        <v>2.8824999999999998</v>
      </c>
      <c r="V38" s="38">
        <v>1969</v>
      </c>
      <c r="W38" s="39">
        <v>4.9656000000000002</v>
      </c>
      <c r="X38" s="25">
        <v>2561</v>
      </c>
      <c r="Y38" s="26">
        <v>100</v>
      </c>
    </row>
    <row r="39" spans="1:25" s="24" customFormat="1" ht="15" customHeight="1" x14ac:dyDescent="0.2">
      <c r="A39" s="22" t="s">
        <v>1</v>
      </c>
      <c r="B39" s="53" t="s">
        <v>47</v>
      </c>
      <c r="C39" s="52">
        <v>12767</v>
      </c>
      <c r="D39" s="56">
        <v>1186</v>
      </c>
      <c r="E39" s="59">
        <v>9.3850999999999996</v>
      </c>
      <c r="F39" s="60">
        <v>54</v>
      </c>
      <c r="G39" s="59">
        <v>0.42730000000000001</v>
      </c>
      <c r="H39" s="56">
        <v>8284</v>
      </c>
      <c r="I39" s="59">
        <v>65.554000000000002</v>
      </c>
      <c r="J39" s="60">
        <v>437</v>
      </c>
      <c r="K39" s="59">
        <v>3.4581</v>
      </c>
      <c r="L39" s="56">
        <v>2444</v>
      </c>
      <c r="M39" s="59">
        <v>19.34</v>
      </c>
      <c r="N39" s="60">
        <v>13</v>
      </c>
      <c r="O39" s="59">
        <v>0.10290000000000001</v>
      </c>
      <c r="P39" s="64">
        <v>219</v>
      </c>
      <c r="Q39" s="57">
        <v>1.7330000000000001</v>
      </c>
      <c r="R39" s="55">
        <v>3569</v>
      </c>
      <c r="S39" s="57">
        <v>27.954899999999999</v>
      </c>
      <c r="T39" s="56">
        <v>130</v>
      </c>
      <c r="U39" s="57">
        <v>1.0183</v>
      </c>
      <c r="V39" s="55">
        <v>2137</v>
      </c>
      <c r="W39" s="57">
        <v>16.738499999999998</v>
      </c>
      <c r="X39" s="65">
        <v>866</v>
      </c>
      <c r="Y39" s="66">
        <v>100</v>
      </c>
    </row>
    <row r="40" spans="1:25" s="24" customFormat="1" ht="15" customHeight="1" x14ac:dyDescent="0.2">
      <c r="A40" s="22" t="s">
        <v>1</v>
      </c>
      <c r="B40" s="51" t="s">
        <v>49</v>
      </c>
      <c r="C40" s="46">
        <v>58181</v>
      </c>
      <c r="D40" s="38">
        <v>393</v>
      </c>
      <c r="E40" s="40">
        <v>0.70379999999999998</v>
      </c>
      <c r="F40" s="42">
        <v>1061</v>
      </c>
      <c r="G40" s="40">
        <v>1.9000999999999999</v>
      </c>
      <c r="H40" s="38">
        <v>11436</v>
      </c>
      <c r="I40" s="40">
        <v>20.48</v>
      </c>
      <c r="J40" s="42">
        <v>17697</v>
      </c>
      <c r="K40" s="40">
        <v>31.692900000000002</v>
      </c>
      <c r="L40" s="38">
        <v>23330</v>
      </c>
      <c r="M40" s="40">
        <v>41.780799999999999</v>
      </c>
      <c r="N40" s="42">
        <v>56</v>
      </c>
      <c r="O40" s="40">
        <v>0.1003</v>
      </c>
      <c r="P40" s="43">
        <v>1866</v>
      </c>
      <c r="Q40" s="39">
        <v>3.3418000000000001</v>
      </c>
      <c r="R40" s="38">
        <v>19775</v>
      </c>
      <c r="S40" s="39">
        <v>33.988799999999998</v>
      </c>
      <c r="T40" s="38">
        <v>2342</v>
      </c>
      <c r="U40" s="39">
        <v>4.0254000000000003</v>
      </c>
      <c r="V40" s="38">
        <v>3110</v>
      </c>
      <c r="W40" s="39">
        <v>5.3453999999999997</v>
      </c>
      <c r="X40" s="25">
        <v>4873</v>
      </c>
      <c r="Y40" s="26">
        <v>100</v>
      </c>
    </row>
    <row r="41" spans="1:25" s="24" customFormat="1" ht="15" customHeight="1" x14ac:dyDescent="0.2">
      <c r="A41" s="22" t="s">
        <v>1</v>
      </c>
      <c r="B41" s="53" t="s">
        <v>42</v>
      </c>
      <c r="C41" s="52">
        <v>79940</v>
      </c>
      <c r="D41" s="56">
        <v>1576</v>
      </c>
      <c r="E41" s="59">
        <v>2.0314999999999999</v>
      </c>
      <c r="F41" s="60">
        <v>509</v>
      </c>
      <c r="G41" s="59">
        <v>0.65610000000000002</v>
      </c>
      <c r="H41" s="56">
        <v>10197</v>
      </c>
      <c r="I41" s="59">
        <v>13.144</v>
      </c>
      <c r="J41" s="60">
        <v>36852</v>
      </c>
      <c r="K41" s="59">
        <v>47.501899999999999</v>
      </c>
      <c r="L41" s="56">
        <v>24391</v>
      </c>
      <c r="M41" s="59">
        <v>31.439800000000002</v>
      </c>
      <c r="N41" s="60">
        <v>90</v>
      </c>
      <c r="O41" s="59">
        <v>0.11600000000000001</v>
      </c>
      <c r="P41" s="63">
        <v>3965</v>
      </c>
      <c r="Q41" s="57">
        <v>5.1109</v>
      </c>
      <c r="R41" s="56">
        <v>21931</v>
      </c>
      <c r="S41" s="57">
        <v>27.4343</v>
      </c>
      <c r="T41" s="56">
        <v>2360</v>
      </c>
      <c r="U41" s="57">
        <v>2.9521999999999999</v>
      </c>
      <c r="V41" s="56">
        <v>3766</v>
      </c>
      <c r="W41" s="57">
        <v>4.7110000000000003</v>
      </c>
      <c r="X41" s="65">
        <v>2661</v>
      </c>
      <c r="Y41" s="66">
        <v>100</v>
      </c>
    </row>
    <row r="42" spans="1:25" s="24" customFormat="1" ht="15" customHeight="1" x14ac:dyDescent="0.2">
      <c r="A42" s="22" t="s">
        <v>1</v>
      </c>
      <c r="B42" s="51" t="s">
        <v>43</v>
      </c>
      <c r="C42" s="46">
        <v>1938</v>
      </c>
      <c r="D42" s="38">
        <v>432</v>
      </c>
      <c r="E42" s="40">
        <v>22.808900000000001</v>
      </c>
      <c r="F42" s="42">
        <v>18</v>
      </c>
      <c r="G42" s="40">
        <v>0.95040000000000002</v>
      </c>
      <c r="H42" s="38">
        <v>115</v>
      </c>
      <c r="I42" s="40">
        <v>6.0720000000000001</v>
      </c>
      <c r="J42" s="42">
        <v>174</v>
      </c>
      <c r="K42" s="40">
        <v>9.1868999999999996</v>
      </c>
      <c r="L42" s="38">
        <v>1140</v>
      </c>
      <c r="M42" s="40">
        <v>60.190100000000001</v>
      </c>
      <c r="N42" s="42">
        <v>4</v>
      </c>
      <c r="O42" s="40">
        <v>0.2112</v>
      </c>
      <c r="P42" s="43">
        <v>11</v>
      </c>
      <c r="Q42" s="39">
        <v>0.58079999999999998</v>
      </c>
      <c r="R42" s="38">
        <v>545</v>
      </c>
      <c r="S42" s="39">
        <v>28.1218</v>
      </c>
      <c r="T42" s="38">
        <v>44</v>
      </c>
      <c r="U42" s="39">
        <v>2.2704</v>
      </c>
      <c r="V42" s="38">
        <v>56</v>
      </c>
      <c r="W42" s="39">
        <v>2.8896000000000002</v>
      </c>
      <c r="X42" s="25">
        <v>483</v>
      </c>
      <c r="Y42" s="26">
        <v>100</v>
      </c>
    </row>
    <row r="43" spans="1:25" s="24" customFormat="1" ht="15" customHeight="1" x14ac:dyDescent="0.2">
      <c r="A43" s="22" t="s">
        <v>1</v>
      </c>
      <c r="B43" s="53" t="s">
        <v>50</v>
      </c>
      <c r="C43" s="52">
        <v>84001</v>
      </c>
      <c r="D43" s="55">
        <v>101</v>
      </c>
      <c r="E43" s="59">
        <v>0.1249</v>
      </c>
      <c r="F43" s="60">
        <v>500</v>
      </c>
      <c r="G43" s="59">
        <v>0.61809999999999998</v>
      </c>
      <c r="H43" s="55">
        <v>4840</v>
      </c>
      <c r="I43" s="59">
        <v>5.9829999999999997</v>
      </c>
      <c r="J43" s="60">
        <v>32385</v>
      </c>
      <c r="K43" s="59">
        <v>40.0349</v>
      </c>
      <c r="L43" s="55">
        <v>37477</v>
      </c>
      <c r="M43" s="59">
        <v>46.329700000000003</v>
      </c>
      <c r="N43" s="60">
        <v>48</v>
      </c>
      <c r="O43" s="59">
        <v>5.9299999999999999E-2</v>
      </c>
      <c r="P43" s="63">
        <v>5541</v>
      </c>
      <c r="Q43" s="57">
        <v>6.8498999999999999</v>
      </c>
      <c r="R43" s="56">
        <v>25839</v>
      </c>
      <c r="S43" s="57">
        <v>30.760300000000001</v>
      </c>
      <c r="T43" s="55">
        <v>3109</v>
      </c>
      <c r="U43" s="57">
        <v>3.7010999999999998</v>
      </c>
      <c r="V43" s="56">
        <v>2485</v>
      </c>
      <c r="W43" s="57">
        <v>2.9582999999999999</v>
      </c>
      <c r="X43" s="65">
        <v>3593</v>
      </c>
      <c r="Y43" s="66">
        <v>100</v>
      </c>
    </row>
    <row r="44" spans="1:25" s="24" customFormat="1" ht="15" customHeight="1" x14ac:dyDescent="0.2">
      <c r="A44" s="22" t="s">
        <v>1</v>
      </c>
      <c r="B44" s="51" t="s">
        <v>51</v>
      </c>
      <c r="C44" s="37">
        <v>25535</v>
      </c>
      <c r="D44" s="38">
        <v>3369</v>
      </c>
      <c r="E44" s="40">
        <v>13.4154</v>
      </c>
      <c r="F44" s="41">
        <v>124</v>
      </c>
      <c r="G44" s="40">
        <v>0.49380000000000002</v>
      </c>
      <c r="H44" s="38">
        <v>3418</v>
      </c>
      <c r="I44" s="40">
        <v>13.61</v>
      </c>
      <c r="J44" s="41">
        <v>5211</v>
      </c>
      <c r="K44" s="40">
        <v>20.7502</v>
      </c>
      <c r="L44" s="38">
        <v>10992</v>
      </c>
      <c r="M44" s="40">
        <v>43.770200000000003</v>
      </c>
      <c r="N44" s="41">
        <v>75</v>
      </c>
      <c r="O44" s="40">
        <v>0.29870000000000002</v>
      </c>
      <c r="P44" s="45">
        <v>1924</v>
      </c>
      <c r="Q44" s="39">
        <v>7.6614000000000004</v>
      </c>
      <c r="R44" s="44">
        <v>7719</v>
      </c>
      <c r="S44" s="39">
        <v>30.229099999999999</v>
      </c>
      <c r="T44" s="38">
        <v>422</v>
      </c>
      <c r="U44" s="39">
        <v>1.6526000000000001</v>
      </c>
      <c r="V44" s="44">
        <v>1664</v>
      </c>
      <c r="W44" s="39">
        <v>6.5164999999999997</v>
      </c>
      <c r="X44" s="25">
        <v>1816</v>
      </c>
      <c r="Y44" s="26">
        <v>100</v>
      </c>
    </row>
    <row r="45" spans="1:25" s="24" customFormat="1" ht="15" customHeight="1" x14ac:dyDescent="0.2">
      <c r="A45" s="22" t="s">
        <v>1</v>
      </c>
      <c r="B45" s="53" t="s">
        <v>52</v>
      </c>
      <c r="C45" s="52">
        <v>16947</v>
      </c>
      <c r="D45" s="56">
        <v>410</v>
      </c>
      <c r="E45" s="59">
        <v>2.5061</v>
      </c>
      <c r="F45" s="60">
        <v>186</v>
      </c>
      <c r="G45" s="59">
        <v>1.1369</v>
      </c>
      <c r="H45" s="56">
        <v>3760</v>
      </c>
      <c r="I45" s="59">
        <v>22.983000000000001</v>
      </c>
      <c r="J45" s="60">
        <v>778</v>
      </c>
      <c r="K45" s="59">
        <v>4.7554999999999996</v>
      </c>
      <c r="L45" s="56">
        <v>9939</v>
      </c>
      <c r="M45" s="59">
        <v>60.751800000000003</v>
      </c>
      <c r="N45" s="60">
        <v>122</v>
      </c>
      <c r="O45" s="59">
        <v>0.74570000000000003</v>
      </c>
      <c r="P45" s="63">
        <v>1165</v>
      </c>
      <c r="Q45" s="57">
        <v>7.1210000000000004</v>
      </c>
      <c r="R45" s="56">
        <v>5313</v>
      </c>
      <c r="S45" s="57">
        <v>31.3507</v>
      </c>
      <c r="T45" s="56">
        <v>587</v>
      </c>
      <c r="U45" s="57">
        <v>3.4636999999999998</v>
      </c>
      <c r="V45" s="56">
        <v>1191</v>
      </c>
      <c r="W45" s="57">
        <v>7.0278</v>
      </c>
      <c r="X45" s="65">
        <v>1289</v>
      </c>
      <c r="Y45" s="66">
        <v>100</v>
      </c>
    </row>
    <row r="46" spans="1:25" s="24" customFormat="1" ht="15" customHeight="1" x14ac:dyDescent="0.2">
      <c r="A46" s="22" t="s">
        <v>1</v>
      </c>
      <c r="B46" s="51" t="s">
        <v>53</v>
      </c>
      <c r="C46" s="37">
        <v>64824</v>
      </c>
      <c r="D46" s="38">
        <v>121</v>
      </c>
      <c r="E46" s="40">
        <v>0.19089999999999999</v>
      </c>
      <c r="F46" s="42">
        <v>595</v>
      </c>
      <c r="G46" s="40">
        <v>0.9385</v>
      </c>
      <c r="H46" s="38">
        <v>9885</v>
      </c>
      <c r="I46" s="40">
        <v>15.592000000000001</v>
      </c>
      <c r="J46" s="42">
        <v>23130</v>
      </c>
      <c r="K46" s="40">
        <v>36.483199999999997</v>
      </c>
      <c r="L46" s="38">
        <v>26479</v>
      </c>
      <c r="M46" s="40">
        <v>41.765599999999999</v>
      </c>
      <c r="N46" s="42">
        <v>34</v>
      </c>
      <c r="O46" s="40">
        <v>5.3600000000000002E-2</v>
      </c>
      <c r="P46" s="45">
        <v>3155</v>
      </c>
      <c r="Q46" s="39">
        <v>4.9763999999999999</v>
      </c>
      <c r="R46" s="38">
        <v>22424</v>
      </c>
      <c r="S46" s="39">
        <v>34.592100000000002</v>
      </c>
      <c r="T46" s="38">
        <v>1425</v>
      </c>
      <c r="U46" s="39">
        <v>2.1983000000000001</v>
      </c>
      <c r="V46" s="38">
        <v>3153</v>
      </c>
      <c r="W46" s="39">
        <v>4.8639000000000001</v>
      </c>
      <c r="X46" s="25">
        <v>3006</v>
      </c>
      <c r="Y46" s="26">
        <v>100</v>
      </c>
    </row>
    <row r="47" spans="1:25" s="24" customFormat="1" ht="15" customHeight="1" x14ac:dyDescent="0.2">
      <c r="A47" s="22" t="s">
        <v>1</v>
      </c>
      <c r="B47" s="53" t="s">
        <v>54</v>
      </c>
      <c r="C47" s="54">
        <v>4775</v>
      </c>
      <c r="D47" s="55">
        <v>85</v>
      </c>
      <c r="E47" s="59">
        <v>1.8608</v>
      </c>
      <c r="F47" s="61">
        <v>58</v>
      </c>
      <c r="G47" s="59">
        <v>1.2697000000000001</v>
      </c>
      <c r="H47" s="55">
        <v>1476</v>
      </c>
      <c r="I47" s="59">
        <v>32.311999999999998</v>
      </c>
      <c r="J47" s="61">
        <v>691</v>
      </c>
      <c r="K47" s="59">
        <v>15.127000000000001</v>
      </c>
      <c r="L47" s="55">
        <v>2009</v>
      </c>
      <c r="M47" s="59">
        <v>43.979900000000001</v>
      </c>
      <c r="N47" s="61">
        <v>8</v>
      </c>
      <c r="O47" s="59">
        <v>0.17510000000000001</v>
      </c>
      <c r="P47" s="63">
        <v>241</v>
      </c>
      <c r="Q47" s="57">
        <v>5.2758000000000003</v>
      </c>
      <c r="R47" s="55">
        <v>1470</v>
      </c>
      <c r="S47" s="57">
        <v>30.785299999999999</v>
      </c>
      <c r="T47" s="55">
        <v>207</v>
      </c>
      <c r="U47" s="57">
        <v>4.3350999999999997</v>
      </c>
      <c r="V47" s="55">
        <v>487</v>
      </c>
      <c r="W47" s="57">
        <v>10.199</v>
      </c>
      <c r="X47" s="65">
        <v>312</v>
      </c>
      <c r="Y47" s="66">
        <v>100</v>
      </c>
    </row>
    <row r="48" spans="1:25" s="24" customFormat="1" ht="15" customHeight="1" x14ac:dyDescent="0.2">
      <c r="A48" s="22" t="s">
        <v>1</v>
      </c>
      <c r="B48" s="51" t="s">
        <v>55</v>
      </c>
      <c r="C48" s="37">
        <v>55410</v>
      </c>
      <c r="D48" s="44">
        <v>202</v>
      </c>
      <c r="E48" s="40">
        <v>0.37640000000000001</v>
      </c>
      <c r="F48" s="42">
        <v>160</v>
      </c>
      <c r="G48" s="40">
        <v>0.29820000000000002</v>
      </c>
      <c r="H48" s="44">
        <v>2740</v>
      </c>
      <c r="I48" s="40">
        <v>5.1059999999999999</v>
      </c>
      <c r="J48" s="42">
        <v>30877</v>
      </c>
      <c r="K48" s="40">
        <v>57.5398</v>
      </c>
      <c r="L48" s="44">
        <v>17403</v>
      </c>
      <c r="M48" s="40">
        <v>32.430799999999998</v>
      </c>
      <c r="N48" s="42">
        <v>55</v>
      </c>
      <c r="O48" s="40">
        <v>0.10249999999999999</v>
      </c>
      <c r="P48" s="45">
        <v>2225</v>
      </c>
      <c r="Q48" s="39">
        <v>4.1463000000000001</v>
      </c>
      <c r="R48" s="44">
        <v>13910</v>
      </c>
      <c r="S48" s="39">
        <v>25.1038</v>
      </c>
      <c r="T48" s="44">
        <v>1748</v>
      </c>
      <c r="U48" s="39">
        <v>3.1547000000000001</v>
      </c>
      <c r="V48" s="44">
        <v>2040</v>
      </c>
      <c r="W48" s="39">
        <v>3.6816</v>
      </c>
      <c r="X48" s="25">
        <v>1243</v>
      </c>
      <c r="Y48" s="26">
        <v>100</v>
      </c>
    </row>
    <row r="49" spans="1:25" s="24" customFormat="1" ht="15" customHeight="1" x14ac:dyDescent="0.2">
      <c r="A49" s="22" t="s">
        <v>1</v>
      </c>
      <c r="B49" s="53" t="s">
        <v>56</v>
      </c>
      <c r="C49" s="54">
        <v>3074</v>
      </c>
      <c r="D49" s="55">
        <v>804</v>
      </c>
      <c r="E49" s="59">
        <v>26.7911</v>
      </c>
      <c r="F49" s="60">
        <v>31</v>
      </c>
      <c r="G49" s="59">
        <v>1.0329999999999999</v>
      </c>
      <c r="H49" s="55">
        <v>227</v>
      </c>
      <c r="I49" s="59">
        <v>7.5640000000000001</v>
      </c>
      <c r="J49" s="60">
        <v>232</v>
      </c>
      <c r="K49" s="59">
        <v>7.7308000000000003</v>
      </c>
      <c r="L49" s="55">
        <v>1497</v>
      </c>
      <c r="M49" s="59">
        <v>49.883400000000002</v>
      </c>
      <c r="N49" s="60">
        <v>2</v>
      </c>
      <c r="O49" s="59">
        <v>6.6600000000000006E-2</v>
      </c>
      <c r="P49" s="63">
        <v>208</v>
      </c>
      <c r="Q49" s="57">
        <v>6.931</v>
      </c>
      <c r="R49" s="56">
        <v>994</v>
      </c>
      <c r="S49" s="57">
        <v>32.335700000000003</v>
      </c>
      <c r="T49" s="55">
        <v>73</v>
      </c>
      <c r="U49" s="57">
        <v>2.3748</v>
      </c>
      <c r="V49" s="56">
        <v>137</v>
      </c>
      <c r="W49" s="57">
        <v>4.4566999999999997</v>
      </c>
      <c r="X49" s="65">
        <v>698</v>
      </c>
      <c r="Y49" s="66">
        <v>100</v>
      </c>
    </row>
    <row r="50" spans="1:25" s="24" customFormat="1" ht="15" customHeight="1" x14ac:dyDescent="0.2">
      <c r="A50" s="22" t="s">
        <v>1</v>
      </c>
      <c r="B50" s="51" t="s">
        <v>57</v>
      </c>
      <c r="C50" s="37">
        <v>44003</v>
      </c>
      <c r="D50" s="38">
        <v>79</v>
      </c>
      <c r="E50" s="40">
        <v>0.182</v>
      </c>
      <c r="F50" s="42">
        <v>219</v>
      </c>
      <c r="G50" s="40">
        <v>0.50449999999999995</v>
      </c>
      <c r="H50" s="38">
        <v>3155</v>
      </c>
      <c r="I50" s="40">
        <v>7.2690000000000001</v>
      </c>
      <c r="J50" s="42">
        <v>23164</v>
      </c>
      <c r="K50" s="40">
        <v>53.365900000000003</v>
      </c>
      <c r="L50" s="38">
        <v>15682</v>
      </c>
      <c r="M50" s="40">
        <v>36.128599999999999</v>
      </c>
      <c r="N50" s="42">
        <v>35</v>
      </c>
      <c r="O50" s="40">
        <v>8.0600000000000005E-2</v>
      </c>
      <c r="P50" s="45">
        <v>1072</v>
      </c>
      <c r="Q50" s="39">
        <v>2.4697</v>
      </c>
      <c r="R50" s="38">
        <v>7514</v>
      </c>
      <c r="S50" s="39">
        <v>17.0761</v>
      </c>
      <c r="T50" s="38">
        <v>597</v>
      </c>
      <c r="U50" s="39">
        <v>1.3567</v>
      </c>
      <c r="V50" s="38">
        <v>2185</v>
      </c>
      <c r="W50" s="39">
        <v>4.9656000000000002</v>
      </c>
      <c r="X50" s="25">
        <v>1777</v>
      </c>
      <c r="Y50" s="26">
        <v>100</v>
      </c>
    </row>
    <row r="51" spans="1:25" s="24" customFormat="1" ht="15" customHeight="1" x14ac:dyDescent="0.2">
      <c r="A51" s="22" t="s">
        <v>1</v>
      </c>
      <c r="B51" s="53" t="s">
        <v>58</v>
      </c>
      <c r="C51" s="52">
        <v>156190</v>
      </c>
      <c r="D51" s="55">
        <v>399</v>
      </c>
      <c r="E51" s="59">
        <v>0.28310000000000002</v>
      </c>
      <c r="F51" s="61">
        <v>1297</v>
      </c>
      <c r="G51" s="59">
        <v>0.92010000000000003</v>
      </c>
      <c r="H51" s="55">
        <v>72139</v>
      </c>
      <c r="I51" s="59">
        <v>51.177999999999997</v>
      </c>
      <c r="J51" s="61">
        <v>40652</v>
      </c>
      <c r="K51" s="59">
        <v>28.8398</v>
      </c>
      <c r="L51" s="55">
        <v>23390</v>
      </c>
      <c r="M51" s="59">
        <v>16.593599999999999</v>
      </c>
      <c r="N51" s="61">
        <v>115</v>
      </c>
      <c r="O51" s="59">
        <v>8.1600000000000006E-2</v>
      </c>
      <c r="P51" s="63">
        <v>2966</v>
      </c>
      <c r="Q51" s="57">
        <v>2.1042000000000001</v>
      </c>
      <c r="R51" s="55">
        <v>33910</v>
      </c>
      <c r="S51" s="57">
        <v>21.710699999999999</v>
      </c>
      <c r="T51" s="55">
        <v>15232</v>
      </c>
      <c r="U51" s="57">
        <v>9.7522000000000002</v>
      </c>
      <c r="V51" s="55">
        <v>25012</v>
      </c>
      <c r="W51" s="57">
        <v>16.0138</v>
      </c>
      <c r="X51" s="65">
        <v>8758</v>
      </c>
      <c r="Y51" s="66">
        <v>100</v>
      </c>
    </row>
    <row r="52" spans="1:25" s="24" customFormat="1" ht="15" customHeight="1" x14ac:dyDescent="0.2">
      <c r="A52" s="22" t="s">
        <v>1</v>
      </c>
      <c r="B52" s="51" t="s">
        <v>59</v>
      </c>
      <c r="C52" s="37">
        <v>9369</v>
      </c>
      <c r="D52" s="44">
        <v>183</v>
      </c>
      <c r="E52" s="40">
        <v>1.9752000000000001</v>
      </c>
      <c r="F52" s="42">
        <v>96</v>
      </c>
      <c r="G52" s="40">
        <v>1.0362</v>
      </c>
      <c r="H52" s="44">
        <v>2330</v>
      </c>
      <c r="I52" s="40">
        <v>25.148</v>
      </c>
      <c r="J52" s="42">
        <v>398</v>
      </c>
      <c r="K52" s="40">
        <v>4.2957000000000001</v>
      </c>
      <c r="L52" s="44">
        <v>5780</v>
      </c>
      <c r="M52" s="40">
        <v>62.385300000000001</v>
      </c>
      <c r="N52" s="42">
        <v>225</v>
      </c>
      <c r="O52" s="40">
        <v>2.4285000000000001</v>
      </c>
      <c r="P52" s="43">
        <v>253</v>
      </c>
      <c r="Q52" s="39">
        <v>2.7307000000000001</v>
      </c>
      <c r="R52" s="38">
        <v>2635</v>
      </c>
      <c r="S52" s="39">
        <v>28.124700000000001</v>
      </c>
      <c r="T52" s="44">
        <v>104</v>
      </c>
      <c r="U52" s="39">
        <v>1.1100000000000001</v>
      </c>
      <c r="V52" s="38">
        <v>989</v>
      </c>
      <c r="W52" s="39">
        <v>10.556100000000001</v>
      </c>
      <c r="X52" s="25">
        <v>1029</v>
      </c>
      <c r="Y52" s="26">
        <v>100</v>
      </c>
    </row>
    <row r="53" spans="1:25" s="24" customFormat="1" ht="15" customHeight="1" x14ac:dyDescent="0.2">
      <c r="A53" s="22" t="s">
        <v>1</v>
      </c>
      <c r="B53" s="53" t="s">
        <v>60</v>
      </c>
      <c r="C53" s="54">
        <v>2036</v>
      </c>
      <c r="D53" s="56">
        <v>10</v>
      </c>
      <c r="E53" s="59">
        <v>0.53449999999999998</v>
      </c>
      <c r="F53" s="60">
        <v>14</v>
      </c>
      <c r="G53" s="59">
        <v>0.74829999999999997</v>
      </c>
      <c r="H53" s="56">
        <v>24</v>
      </c>
      <c r="I53" s="59">
        <v>1.2829999999999999</v>
      </c>
      <c r="J53" s="60">
        <v>85</v>
      </c>
      <c r="K53" s="59">
        <v>4.5430000000000001</v>
      </c>
      <c r="L53" s="56">
        <v>1690</v>
      </c>
      <c r="M53" s="59">
        <v>90.325999999999993</v>
      </c>
      <c r="N53" s="60">
        <v>1</v>
      </c>
      <c r="O53" s="59">
        <v>5.3400000000000003E-2</v>
      </c>
      <c r="P53" s="63">
        <v>47</v>
      </c>
      <c r="Q53" s="57">
        <v>2.512</v>
      </c>
      <c r="R53" s="55">
        <v>734</v>
      </c>
      <c r="S53" s="57">
        <v>36.051099999999998</v>
      </c>
      <c r="T53" s="56">
        <v>165</v>
      </c>
      <c r="U53" s="57">
        <v>8.1041000000000007</v>
      </c>
      <c r="V53" s="55">
        <v>36</v>
      </c>
      <c r="W53" s="57">
        <v>1.7682</v>
      </c>
      <c r="X53" s="65">
        <v>302</v>
      </c>
      <c r="Y53" s="66">
        <v>100</v>
      </c>
    </row>
    <row r="54" spans="1:25" s="24" customFormat="1" ht="15" customHeight="1" x14ac:dyDescent="0.2">
      <c r="A54" s="22" t="s">
        <v>1</v>
      </c>
      <c r="B54" s="51" t="s">
        <v>61</v>
      </c>
      <c r="C54" s="37">
        <v>52551</v>
      </c>
      <c r="D54" s="44">
        <v>113</v>
      </c>
      <c r="E54" s="40">
        <v>0.22359999999999999</v>
      </c>
      <c r="F54" s="42">
        <v>630</v>
      </c>
      <c r="G54" s="62">
        <v>1.2465999999999999</v>
      </c>
      <c r="H54" s="44">
        <v>5672</v>
      </c>
      <c r="I54" s="40">
        <v>11.224</v>
      </c>
      <c r="J54" s="42">
        <v>24240</v>
      </c>
      <c r="K54" s="62">
        <v>47.965800000000002</v>
      </c>
      <c r="L54" s="44">
        <v>17151</v>
      </c>
      <c r="M54" s="40">
        <v>33.938200000000002</v>
      </c>
      <c r="N54" s="42">
        <v>55</v>
      </c>
      <c r="O54" s="40">
        <v>0.10879999999999999</v>
      </c>
      <c r="P54" s="45">
        <v>2675</v>
      </c>
      <c r="Q54" s="39">
        <v>5.2933000000000003</v>
      </c>
      <c r="R54" s="44">
        <v>15322</v>
      </c>
      <c r="S54" s="39">
        <v>29.156400000000001</v>
      </c>
      <c r="T54" s="44">
        <v>2015</v>
      </c>
      <c r="U54" s="39">
        <v>3.8344</v>
      </c>
      <c r="V54" s="44">
        <v>3351</v>
      </c>
      <c r="W54" s="39">
        <v>6.3766999999999996</v>
      </c>
      <c r="X54" s="25">
        <v>1982</v>
      </c>
      <c r="Y54" s="26">
        <v>100</v>
      </c>
    </row>
    <row r="55" spans="1:25" s="24" customFormat="1" ht="15" customHeight="1" x14ac:dyDescent="0.2">
      <c r="A55" s="22" t="s">
        <v>1</v>
      </c>
      <c r="B55" s="53" t="s">
        <v>62</v>
      </c>
      <c r="C55" s="52">
        <v>34495</v>
      </c>
      <c r="D55" s="55">
        <v>763</v>
      </c>
      <c r="E55" s="59">
        <v>2.3159000000000001</v>
      </c>
      <c r="F55" s="60">
        <v>778</v>
      </c>
      <c r="G55" s="59">
        <v>2.3614000000000002</v>
      </c>
      <c r="H55" s="55">
        <v>9028</v>
      </c>
      <c r="I55" s="59">
        <v>27.402000000000001</v>
      </c>
      <c r="J55" s="60">
        <v>3117</v>
      </c>
      <c r="K55" s="59">
        <v>9.4609000000000005</v>
      </c>
      <c r="L55" s="55">
        <v>15582</v>
      </c>
      <c r="M55" s="59">
        <v>47.2956</v>
      </c>
      <c r="N55" s="60">
        <v>478</v>
      </c>
      <c r="O55" s="59">
        <v>1.4509000000000001</v>
      </c>
      <c r="P55" s="64">
        <v>3200</v>
      </c>
      <c r="Q55" s="57">
        <v>9.7128999999999994</v>
      </c>
      <c r="R55" s="56">
        <v>11260</v>
      </c>
      <c r="S55" s="57">
        <v>32.642400000000002</v>
      </c>
      <c r="T55" s="55">
        <v>1549</v>
      </c>
      <c r="U55" s="57">
        <v>4.4904999999999999</v>
      </c>
      <c r="V55" s="56">
        <v>4202</v>
      </c>
      <c r="W55" s="57">
        <v>12.1815</v>
      </c>
      <c r="X55" s="65">
        <v>2339</v>
      </c>
      <c r="Y55" s="66">
        <v>100</v>
      </c>
    </row>
    <row r="56" spans="1:25" s="24" customFormat="1" ht="15" customHeight="1" x14ac:dyDescent="0.2">
      <c r="A56" s="22" t="s">
        <v>1</v>
      </c>
      <c r="B56" s="51" t="s">
        <v>63</v>
      </c>
      <c r="C56" s="37">
        <v>13826</v>
      </c>
      <c r="D56" s="38">
        <v>10</v>
      </c>
      <c r="E56" s="40">
        <v>7.4999999999999997E-2</v>
      </c>
      <c r="F56" s="42">
        <v>25</v>
      </c>
      <c r="G56" s="40">
        <v>0.18740000000000001</v>
      </c>
      <c r="H56" s="38">
        <v>204</v>
      </c>
      <c r="I56" s="40">
        <v>1.5289999999999999</v>
      </c>
      <c r="J56" s="42">
        <v>1203</v>
      </c>
      <c r="K56" s="40">
        <v>9.0166000000000004</v>
      </c>
      <c r="L56" s="38">
        <v>11394</v>
      </c>
      <c r="M56" s="40">
        <v>85.399500000000003</v>
      </c>
      <c r="N56" s="42">
        <v>5</v>
      </c>
      <c r="O56" s="40" t="s">
        <v>77</v>
      </c>
      <c r="P56" s="43">
        <v>501</v>
      </c>
      <c r="Q56" s="39">
        <v>3.7551000000000001</v>
      </c>
      <c r="R56" s="44">
        <v>4463</v>
      </c>
      <c r="S56" s="39">
        <v>32.279800000000002</v>
      </c>
      <c r="T56" s="38">
        <v>484</v>
      </c>
      <c r="U56" s="39">
        <v>3.5007000000000001</v>
      </c>
      <c r="V56" s="44">
        <v>76</v>
      </c>
      <c r="W56" s="39">
        <v>0.54969999999999997</v>
      </c>
      <c r="X56" s="25">
        <v>691</v>
      </c>
      <c r="Y56" s="26">
        <v>100</v>
      </c>
    </row>
    <row r="57" spans="1:25" s="24" customFormat="1" ht="15" customHeight="1" x14ac:dyDescent="0.2">
      <c r="A57" s="22" t="s">
        <v>1</v>
      </c>
      <c r="B57" s="53" t="s">
        <v>64</v>
      </c>
      <c r="C57" s="52">
        <v>27388</v>
      </c>
      <c r="D57" s="55">
        <v>526</v>
      </c>
      <c r="E57" s="59">
        <v>1.9420999999999999</v>
      </c>
      <c r="F57" s="61">
        <v>297</v>
      </c>
      <c r="G57" s="59">
        <v>1.0966</v>
      </c>
      <c r="H57" s="55">
        <v>3612</v>
      </c>
      <c r="I57" s="59">
        <v>13.336</v>
      </c>
      <c r="J57" s="61">
        <v>9337</v>
      </c>
      <c r="K57" s="59">
        <v>34.474200000000003</v>
      </c>
      <c r="L57" s="55">
        <v>11802</v>
      </c>
      <c r="M57" s="59">
        <v>43.575499999999998</v>
      </c>
      <c r="N57" s="61">
        <v>16</v>
      </c>
      <c r="O57" s="59">
        <v>5.91E-2</v>
      </c>
      <c r="P57" s="64">
        <v>1494</v>
      </c>
      <c r="Q57" s="57">
        <v>5.5162000000000004</v>
      </c>
      <c r="R57" s="56">
        <v>10844</v>
      </c>
      <c r="S57" s="57">
        <v>39.594000000000001</v>
      </c>
      <c r="T57" s="55">
        <v>304</v>
      </c>
      <c r="U57" s="57">
        <v>1.1100000000000001</v>
      </c>
      <c r="V57" s="56">
        <v>1353</v>
      </c>
      <c r="W57" s="57">
        <v>4.9401000000000002</v>
      </c>
      <c r="X57" s="65">
        <v>2235</v>
      </c>
      <c r="Y57" s="66">
        <v>99.954999999999998</v>
      </c>
    </row>
    <row r="58" spans="1:25" s="24" customFormat="1" ht="15" customHeight="1" x14ac:dyDescent="0.2">
      <c r="A58" s="22" t="s">
        <v>1</v>
      </c>
      <c r="B58" s="51" t="s">
        <v>65</v>
      </c>
      <c r="C58" s="46">
        <v>2640</v>
      </c>
      <c r="D58" s="44">
        <v>164</v>
      </c>
      <c r="E58" s="40">
        <v>6.3689</v>
      </c>
      <c r="F58" s="42">
        <v>11</v>
      </c>
      <c r="G58" s="40">
        <v>0.42720000000000002</v>
      </c>
      <c r="H58" s="44">
        <v>449</v>
      </c>
      <c r="I58" s="40">
        <v>17.437000000000001</v>
      </c>
      <c r="J58" s="42">
        <v>59</v>
      </c>
      <c r="K58" s="40">
        <v>2.2913000000000001</v>
      </c>
      <c r="L58" s="44">
        <v>1800</v>
      </c>
      <c r="M58" s="40">
        <v>69.902900000000002</v>
      </c>
      <c r="N58" s="42">
        <v>3</v>
      </c>
      <c r="O58" s="40">
        <v>0.11650000000000001</v>
      </c>
      <c r="P58" s="45">
        <v>89</v>
      </c>
      <c r="Q58" s="39">
        <v>3.4563000000000001</v>
      </c>
      <c r="R58" s="38">
        <v>752</v>
      </c>
      <c r="S58" s="39">
        <v>28.4848</v>
      </c>
      <c r="T58" s="44">
        <v>65</v>
      </c>
      <c r="U58" s="39">
        <v>2.4621</v>
      </c>
      <c r="V58" s="38">
        <v>63</v>
      </c>
      <c r="W58" s="39">
        <v>2.3864000000000001</v>
      </c>
      <c r="X58" s="25">
        <v>366</v>
      </c>
      <c r="Y58" s="26">
        <v>100</v>
      </c>
    </row>
    <row r="59" spans="1:25" s="24" customFormat="1" ht="15" customHeight="1" thickBot="1" x14ac:dyDescent="0.25">
      <c r="A59" s="22" t="s">
        <v>1</v>
      </c>
      <c r="B59" s="68" t="s">
        <v>74</v>
      </c>
      <c r="C59" s="69">
        <v>387</v>
      </c>
      <c r="D59" s="70">
        <v>0</v>
      </c>
      <c r="E59" s="71">
        <v>0</v>
      </c>
      <c r="F59" s="72">
        <v>0</v>
      </c>
      <c r="G59" s="71">
        <v>0</v>
      </c>
      <c r="H59" s="70">
        <v>387</v>
      </c>
      <c r="I59" s="71">
        <v>100</v>
      </c>
      <c r="J59" s="72">
        <v>0</v>
      </c>
      <c r="K59" s="71">
        <v>0</v>
      </c>
      <c r="L59" s="70">
        <v>0</v>
      </c>
      <c r="M59" s="71">
        <v>0</v>
      </c>
      <c r="N59" s="72">
        <v>0</v>
      </c>
      <c r="O59" s="71">
        <v>0</v>
      </c>
      <c r="P59" s="73">
        <v>0</v>
      </c>
      <c r="Q59" s="74">
        <v>0</v>
      </c>
      <c r="R59" s="75">
        <v>180</v>
      </c>
      <c r="S59" s="74">
        <v>46.511600000000001</v>
      </c>
      <c r="T59" s="70">
        <v>0</v>
      </c>
      <c r="U59" s="74">
        <v>0</v>
      </c>
      <c r="V59" s="75">
        <v>0</v>
      </c>
      <c r="W59" s="74">
        <v>0</v>
      </c>
      <c r="X59" s="76">
        <v>1099</v>
      </c>
      <c r="Y59" s="77">
        <v>100</v>
      </c>
    </row>
    <row r="60" spans="1:25" s="24" customFormat="1" ht="15" customHeight="1" x14ac:dyDescent="0.2">
      <c r="A60" s="22"/>
      <c r="B60" s="80"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70</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71</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72</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male students with and without disabilities who received ", LOWER(A7), ", ",D69," (",TEXT(U7,"0.0"),"%) were served solely under Section 504 and ", F69," (",TEXT(S7,"0.0"),"%) were served under IDEA.")</f>
        <v>NOTE: Table reads (for 50 states, District of Columbia, and Puerto Rico Totals):  Of all 1,769,207 public school male students with and without disabilities who received one or more out-of-school suspensions, 69,260 (3.9%) were served solely under Section 504 and 486,985 (27.5%)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male students with and without disabilities served under IDEA who received ",LOWER(A7), ", ",TEXT(D7,"#,##0")," (",TEXT(E7,"0.0"),"%) were American Indian or Alaska Native.")</f>
        <v xml:space="preserve">            Table reads (for 50 states, District of Columbia, and Puerto Rico Race/Ethnicity):  Of all 1,699,947 public school male students with and without disabilities served under IDEA who received one or more out-of-school suspensions, 23,424 (1.4%) were American Indian or Alaska Native.</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7" t="s">
        <v>76</v>
      </c>
      <c r="C66" s="67"/>
      <c r="D66" s="67"/>
      <c r="E66" s="67"/>
      <c r="F66" s="67"/>
      <c r="G66" s="67"/>
      <c r="H66" s="67"/>
      <c r="I66" s="67"/>
      <c r="J66" s="67"/>
      <c r="K66" s="67"/>
      <c r="L66" s="67"/>
      <c r="M66" s="67"/>
      <c r="N66" s="67"/>
      <c r="O66" s="67"/>
      <c r="P66" s="67"/>
      <c r="Q66" s="67"/>
      <c r="R66" s="67"/>
      <c r="S66" s="67"/>
      <c r="T66" s="67"/>
      <c r="U66" s="67"/>
      <c r="V66" s="67"/>
      <c r="W66" s="67"/>
      <c r="X66" s="28"/>
      <c r="Y66" s="28"/>
    </row>
    <row r="67" spans="1:26" s="33" customFormat="1" ht="14.1" customHeight="1" x14ac:dyDescent="0.2">
      <c r="A67" s="36"/>
      <c r="B67" s="67" t="s">
        <v>73</v>
      </c>
      <c r="C67" s="67"/>
      <c r="D67" s="67"/>
      <c r="E67" s="67"/>
      <c r="F67" s="67"/>
      <c r="G67" s="67"/>
      <c r="H67" s="67"/>
      <c r="I67" s="67"/>
      <c r="J67" s="67"/>
      <c r="K67" s="67"/>
      <c r="L67" s="67"/>
      <c r="M67" s="67"/>
      <c r="N67" s="67"/>
      <c r="O67" s="67"/>
      <c r="P67" s="67"/>
      <c r="Q67" s="67"/>
      <c r="R67" s="67"/>
      <c r="S67" s="67"/>
      <c r="T67" s="67"/>
      <c r="U67" s="67"/>
      <c r="V67" s="67"/>
      <c r="W67" s="67"/>
      <c r="X67" s="32"/>
      <c r="Y67" s="31"/>
    </row>
    <row r="68" spans="1:26" ht="15" customHeight="1" x14ac:dyDescent="0.2"/>
    <row r="69" spans="1:26" x14ac:dyDescent="0.2">
      <c r="B69" s="47"/>
      <c r="C69" s="48" t="str">
        <f>IF(ISTEXT(C7),LEFT(C7,3),TEXT(C7,"#,##0"))</f>
        <v>1,769,207</v>
      </c>
      <c r="D69" s="48" t="str">
        <f>IF(ISTEXT(T7),LEFT(T7,3),TEXT(T7,"#,##0"))</f>
        <v>69,260</v>
      </c>
      <c r="E69" s="48"/>
      <c r="F69" s="48" t="str">
        <f>IF(ISTEXT(R7),LEFT(R7,3),TEXT(R7,"#,##0"))</f>
        <v>486,985</v>
      </c>
      <c r="G69" s="48"/>
      <c r="H69" s="48" t="str">
        <f>IF(ISTEXT(D7),LEFT(D7,3),TEXT(D7,"#,##0"))</f>
        <v>23,424</v>
      </c>
      <c r="I69" s="5"/>
      <c r="J69" s="5"/>
      <c r="K69" s="5"/>
      <c r="L69" s="5"/>
      <c r="M69" s="5"/>
      <c r="N69" s="5"/>
      <c r="O69" s="5"/>
      <c r="P69" s="5"/>
      <c r="Q69" s="5"/>
      <c r="R69" s="5"/>
      <c r="S69" s="5"/>
      <c r="T69" s="5"/>
      <c r="U69" s="5"/>
      <c r="V69" s="49"/>
      <c r="W69" s="50"/>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0"/>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0"/>
  <sheetViews>
    <sheetView showGridLines="0" zoomScale="80" zoomScaleNormal="80" workbookViewId="0">
      <selection activeCell="D5" sqref="D5:E5"/>
    </sheetView>
  </sheetViews>
  <sheetFormatPr defaultColWidth="10.140625" defaultRowHeight="14.25" x14ac:dyDescent="0.2"/>
  <cols>
    <col min="1" max="1" width="8.28515625" style="34" customWidth="1"/>
    <col min="2" max="2" width="44.7109375" style="6" customWidth="1"/>
    <col min="3" max="3" width="14" style="6" customWidth="1"/>
    <col min="4" max="21" width="12.7109375" style="6" customWidth="1"/>
    <col min="22" max="22" width="12.7109375" style="5" customWidth="1"/>
    <col min="23" max="23" width="12.7109375" style="35" customWidth="1"/>
    <col min="24" max="25" width="12.7109375" style="6" customWidth="1"/>
    <col min="26" max="16384" width="10.140625" style="36"/>
  </cols>
  <sheetData>
    <row r="1" spans="1:25" s="6" customFormat="1" ht="15" customHeight="1" x14ac:dyDescent="0.2">
      <c r="A1" s="79">
        <f>D7+F7+H7+J7+L7+N7+P7</f>
        <v>719152</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1" t="str">
        <f>CONCATENATE("Number and percentage of public school female students with and without disabilities receiving ",LOWER(A7), " by race/ethnicity, disability status, and English proficiency, by state: School Year 2017-18")</f>
        <v>Number and percentage of public school female students with and without disabilities receiving one or more out-of-school suspensions by race/ethnicity, disability status, and English proficiency, by state: School Year 2017-18</v>
      </c>
      <c r="C2" s="81"/>
      <c r="D2" s="81"/>
      <c r="E2" s="81"/>
      <c r="F2" s="81"/>
      <c r="G2" s="81"/>
      <c r="H2" s="81"/>
      <c r="I2" s="81"/>
      <c r="J2" s="81"/>
      <c r="K2" s="81"/>
      <c r="L2" s="81"/>
      <c r="M2" s="81"/>
      <c r="N2" s="81"/>
      <c r="O2" s="81"/>
      <c r="P2" s="81"/>
      <c r="Q2" s="81"/>
      <c r="R2" s="81"/>
      <c r="S2" s="81"/>
      <c r="T2" s="81"/>
      <c r="U2" s="81"/>
      <c r="V2" s="81"/>
      <c r="W2" s="81"/>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4.95" customHeight="1" x14ac:dyDescent="0.2">
      <c r="A4" s="11"/>
      <c r="B4" s="84" t="s">
        <v>0</v>
      </c>
      <c r="C4" s="86" t="s">
        <v>67</v>
      </c>
      <c r="D4" s="99" t="s">
        <v>79</v>
      </c>
      <c r="E4" s="100"/>
      <c r="F4" s="100"/>
      <c r="G4" s="100"/>
      <c r="H4" s="100"/>
      <c r="I4" s="100"/>
      <c r="J4" s="100"/>
      <c r="K4" s="100"/>
      <c r="L4" s="100"/>
      <c r="M4" s="100"/>
      <c r="N4" s="100"/>
      <c r="O4" s="100"/>
      <c r="P4" s="100"/>
      <c r="Q4" s="101"/>
      <c r="R4" s="88" t="s">
        <v>3</v>
      </c>
      <c r="S4" s="89"/>
      <c r="T4" s="88" t="s">
        <v>2</v>
      </c>
      <c r="U4" s="89"/>
      <c r="V4" s="88" t="s">
        <v>68</v>
      </c>
      <c r="W4" s="89"/>
      <c r="X4" s="82" t="s">
        <v>66</v>
      </c>
      <c r="Y4" s="92" t="s">
        <v>4</v>
      </c>
    </row>
    <row r="5" spans="1:25" s="12" customFormat="1" ht="24.95" customHeight="1" x14ac:dyDescent="0.2">
      <c r="A5" s="11"/>
      <c r="B5" s="85"/>
      <c r="C5" s="87"/>
      <c r="D5" s="94" t="s">
        <v>5</v>
      </c>
      <c r="E5" s="95"/>
      <c r="F5" s="96" t="s">
        <v>6</v>
      </c>
      <c r="G5" s="95"/>
      <c r="H5" s="97" t="s">
        <v>7</v>
      </c>
      <c r="I5" s="95"/>
      <c r="J5" s="97" t="s">
        <v>8</v>
      </c>
      <c r="K5" s="95"/>
      <c r="L5" s="97" t="s">
        <v>9</v>
      </c>
      <c r="M5" s="95"/>
      <c r="N5" s="97" t="s">
        <v>10</v>
      </c>
      <c r="O5" s="95"/>
      <c r="P5" s="97" t="s">
        <v>11</v>
      </c>
      <c r="Q5" s="98"/>
      <c r="R5" s="90"/>
      <c r="S5" s="91"/>
      <c r="T5" s="90"/>
      <c r="U5" s="91"/>
      <c r="V5" s="90"/>
      <c r="W5" s="91"/>
      <c r="X5" s="83"/>
      <c r="Y5" s="93"/>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69</v>
      </c>
      <c r="T6" s="15" t="s">
        <v>12</v>
      </c>
      <c r="U6" s="16" t="s">
        <v>69</v>
      </c>
      <c r="V6" s="18" t="s">
        <v>12</v>
      </c>
      <c r="W6" s="16" t="s">
        <v>69</v>
      </c>
      <c r="X6" s="20"/>
      <c r="Y6" s="21"/>
    </row>
    <row r="7" spans="1:25" s="24" customFormat="1" ht="15" customHeight="1" x14ac:dyDescent="0.2">
      <c r="A7" s="22" t="s">
        <v>14</v>
      </c>
      <c r="B7" s="78" t="s">
        <v>75</v>
      </c>
      <c r="C7" s="52">
        <v>739388</v>
      </c>
      <c r="D7" s="55">
        <v>10619</v>
      </c>
      <c r="E7" s="59">
        <v>1.4765999999999999</v>
      </c>
      <c r="F7" s="60">
        <v>5688</v>
      </c>
      <c r="G7" s="59">
        <v>0.79090000000000005</v>
      </c>
      <c r="H7" s="55">
        <v>155476</v>
      </c>
      <c r="I7" s="59">
        <v>21.619</v>
      </c>
      <c r="J7" s="60">
        <v>322058</v>
      </c>
      <c r="K7" s="59">
        <v>44.783000000000001</v>
      </c>
      <c r="L7" s="55">
        <v>191493</v>
      </c>
      <c r="M7" s="59">
        <v>26.627600000000001</v>
      </c>
      <c r="N7" s="60">
        <v>2964</v>
      </c>
      <c r="O7" s="59">
        <v>0.41220000000000001</v>
      </c>
      <c r="P7" s="63">
        <v>30854</v>
      </c>
      <c r="Q7" s="57">
        <v>4.2903000000000002</v>
      </c>
      <c r="R7" s="58">
        <v>128042</v>
      </c>
      <c r="S7" s="57">
        <v>17.317299999999999</v>
      </c>
      <c r="T7" s="55">
        <v>20236</v>
      </c>
      <c r="U7" s="57">
        <v>2.7368600000000001</v>
      </c>
      <c r="V7" s="58">
        <v>45092</v>
      </c>
      <c r="W7" s="57">
        <v>6.0986000000000002</v>
      </c>
      <c r="X7" s="65">
        <v>97632</v>
      </c>
      <c r="Y7" s="66">
        <v>99.986000000000004</v>
      </c>
    </row>
    <row r="8" spans="1:25" s="24" customFormat="1" ht="15" customHeight="1" x14ac:dyDescent="0.2">
      <c r="A8" s="22" t="s">
        <v>1</v>
      </c>
      <c r="B8" s="51" t="s">
        <v>16</v>
      </c>
      <c r="C8" s="37">
        <v>16535</v>
      </c>
      <c r="D8" s="38">
        <v>99</v>
      </c>
      <c r="E8" s="40">
        <v>0.60389999999999999</v>
      </c>
      <c r="F8" s="42">
        <v>37</v>
      </c>
      <c r="G8" s="40">
        <v>0.22570000000000001</v>
      </c>
      <c r="H8" s="38">
        <v>385</v>
      </c>
      <c r="I8" s="40">
        <v>2.3479999999999999</v>
      </c>
      <c r="J8" s="42">
        <v>11950</v>
      </c>
      <c r="K8" s="40">
        <v>72.892499999999998</v>
      </c>
      <c r="L8" s="38">
        <v>3757</v>
      </c>
      <c r="M8" s="40">
        <v>22.916899999999998</v>
      </c>
      <c r="N8" s="42">
        <v>19</v>
      </c>
      <c r="O8" s="40">
        <v>0.1159</v>
      </c>
      <c r="P8" s="45">
        <v>147</v>
      </c>
      <c r="Q8" s="39">
        <v>0.89670000000000005</v>
      </c>
      <c r="R8" s="44">
        <v>2333</v>
      </c>
      <c r="S8" s="39">
        <v>14.109500000000001</v>
      </c>
      <c r="T8" s="38">
        <v>141</v>
      </c>
      <c r="U8" s="39">
        <v>0.85274000000000005</v>
      </c>
      <c r="V8" s="44">
        <v>148</v>
      </c>
      <c r="W8" s="39">
        <v>0.89510000000000001</v>
      </c>
      <c r="X8" s="25">
        <v>1390</v>
      </c>
      <c r="Y8" s="26">
        <v>100</v>
      </c>
    </row>
    <row r="9" spans="1:25" s="24" customFormat="1" ht="15" customHeight="1" x14ac:dyDescent="0.2">
      <c r="A9" s="22" t="s">
        <v>1</v>
      </c>
      <c r="B9" s="53" t="s">
        <v>15</v>
      </c>
      <c r="C9" s="52">
        <v>1649</v>
      </c>
      <c r="D9" s="55">
        <v>657</v>
      </c>
      <c r="E9" s="59">
        <v>40.480600000000003</v>
      </c>
      <c r="F9" s="60">
        <v>22</v>
      </c>
      <c r="G9" s="59">
        <v>1.3554999999999999</v>
      </c>
      <c r="H9" s="55">
        <v>108</v>
      </c>
      <c r="I9" s="59">
        <v>6.6539999999999999</v>
      </c>
      <c r="J9" s="60">
        <v>107</v>
      </c>
      <c r="K9" s="59">
        <v>6.5926999999999998</v>
      </c>
      <c r="L9" s="55">
        <v>391</v>
      </c>
      <c r="M9" s="59">
        <v>24.091200000000001</v>
      </c>
      <c r="N9" s="60">
        <v>100</v>
      </c>
      <c r="O9" s="59">
        <v>6.1614000000000004</v>
      </c>
      <c r="P9" s="64">
        <v>238</v>
      </c>
      <c r="Q9" s="57">
        <v>14.664199999999999</v>
      </c>
      <c r="R9" s="56">
        <v>328</v>
      </c>
      <c r="S9" s="57">
        <v>19.890799999999999</v>
      </c>
      <c r="T9" s="55">
        <v>26</v>
      </c>
      <c r="U9" s="57">
        <v>1.5767100000000001</v>
      </c>
      <c r="V9" s="56">
        <v>357</v>
      </c>
      <c r="W9" s="57">
        <v>21.6495</v>
      </c>
      <c r="X9" s="65">
        <v>506</v>
      </c>
      <c r="Y9" s="66">
        <v>100</v>
      </c>
    </row>
    <row r="10" spans="1:25" s="24" customFormat="1" ht="15" customHeight="1" x14ac:dyDescent="0.2">
      <c r="A10" s="22" t="s">
        <v>1</v>
      </c>
      <c r="B10" s="51" t="s">
        <v>18</v>
      </c>
      <c r="C10" s="37">
        <v>16120</v>
      </c>
      <c r="D10" s="44">
        <v>1493</v>
      </c>
      <c r="E10" s="40">
        <v>9.3851999999999993</v>
      </c>
      <c r="F10" s="42">
        <v>105</v>
      </c>
      <c r="G10" s="40">
        <v>0.66</v>
      </c>
      <c r="H10" s="44">
        <v>7420</v>
      </c>
      <c r="I10" s="40">
        <v>46.643000000000001</v>
      </c>
      <c r="J10" s="42">
        <v>2037</v>
      </c>
      <c r="K10" s="40">
        <v>12.8049</v>
      </c>
      <c r="L10" s="44">
        <v>4243</v>
      </c>
      <c r="M10" s="40">
        <v>26.6721</v>
      </c>
      <c r="N10" s="42">
        <v>40</v>
      </c>
      <c r="O10" s="40">
        <v>0.25140000000000001</v>
      </c>
      <c r="P10" s="43">
        <v>570</v>
      </c>
      <c r="Q10" s="39">
        <v>3.5831</v>
      </c>
      <c r="R10" s="44">
        <v>1972</v>
      </c>
      <c r="S10" s="39">
        <v>12.2333</v>
      </c>
      <c r="T10" s="44">
        <v>212</v>
      </c>
      <c r="U10" s="39">
        <v>1.31514</v>
      </c>
      <c r="V10" s="44">
        <v>874</v>
      </c>
      <c r="W10" s="39">
        <v>5.4218000000000002</v>
      </c>
      <c r="X10" s="25">
        <v>2000</v>
      </c>
      <c r="Y10" s="26">
        <v>100</v>
      </c>
    </row>
    <row r="11" spans="1:25" s="24" customFormat="1" ht="15" customHeight="1" x14ac:dyDescent="0.2">
      <c r="A11" s="22" t="s">
        <v>1</v>
      </c>
      <c r="B11" s="53" t="s">
        <v>17</v>
      </c>
      <c r="C11" s="52">
        <v>12024</v>
      </c>
      <c r="D11" s="55">
        <v>103</v>
      </c>
      <c r="E11" s="59">
        <v>0.87880000000000003</v>
      </c>
      <c r="F11" s="61">
        <v>144</v>
      </c>
      <c r="G11" s="59">
        <v>1.2286999999999999</v>
      </c>
      <c r="H11" s="55">
        <v>1613</v>
      </c>
      <c r="I11" s="59">
        <v>13.763</v>
      </c>
      <c r="J11" s="61">
        <v>5194</v>
      </c>
      <c r="K11" s="59">
        <v>44.317399999999999</v>
      </c>
      <c r="L11" s="55">
        <v>3959</v>
      </c>
      <c r="M11" s="59">
        <v>33.779899999999998</v>
      </c>
      <c r="N11" s="61">
        <v>121</v>
      </c>
      <c r="O11" s="59">
        <v>1.0324</v>
      </c>
      <c r="P11" s="64">
        <v>586</v>
      </c>
      <c r="Q11" s="57">
        <v>5</v>
      </c>
      <c r="R11" s="55">
        <v>2029</v>
      </c>
      <c r="S11" s="57">
        <v>16.874600000000001</v>
      </c>
      <c r="T11" s="55">
        <v>304</v>
      </c>
      <c r="U11" s="57">
        <v>2.5282800000000001</v>
      </c>
      <c r="V11" s="55">
        <v>939</v>
      </c>
      <c r="W11" s="57">
        <v>7.8094000000000001</v>
      </c>
      <c r="X11" s="65">
        <v>1088</v>
      </c>
      <c r="Y11" s="66">
        <v>100</v>
      </c>
    </row>
    <row r="12" spans="1:25" s="24" customFormat="1" ht="15" customHeight="1" x14ac:dyDescent="0.2">
      <c r="A12" s="22" t="s">
        <v>1</v>
      </c>
      <c r="B12" s="51" t="s">
        <v>19</v>
      </c>
      <c r="C12" s="37">
        <v>55179</v>
      </c>
      <c r="D12" s="38">
        <v>883</v>
      </c>
      <c r="E12" s="40">
        <v>1.6267</v>
      </c>
      <c r="F12" s="41">
        <v>1370</v>
      </c>
      <c r="G12" s="40">
        <v>2.5238999999999998</v>
      </c>
      <c r="H12" s="38">
        <v>30248</v>
      </c>
      <c r="I12" s="40">
        <v>55.725000000000001</v>
      </c>
      <c r="J12" s="41">
        <v>10269</v>
      </c>
      <c r="K12" s="40">
        <v>18.918199999999999</v>
      </c>
      <c r="L12" s="38">
        <v>8942</v>
      </c>
      <c r="M12" s="40">
        <v>16.473500000000001</v>
      </c>
      <c r="N12" s="41">
        <v>439</v>
      </c>
      <c r="O12" s="40">
        <v>0.80879999999999996</v>
      </c>
      <c r="P12" s="45">
        <v>2130</v>
      </c>
      <c r="Q12" s="39">
        <v>3.9239999999999999</v>
      </c>
      <c r="R12" s="38">
        <v>9256</v>
      </c>
      <c r="S12" s="39">
        <v>16.7745</v>
      </c>
      <c r="T12" s="38">
        <v>898</v>
      </c>
      <c r="U12" s="39">
        <v>1.6274299999999999</v>
      </c>
      <c r="V12" s="38">
        <v>8140</v>
      </c>
      <c r="W12" s="39">
        <v>14.752000000000001</v>
      </c>
      <c r="X12" s="25">
        <v>10121</v>
      </c>
      <c r="Y12" s="26">
        <v>100</v>
      </c>
    </row>
    <row r="13" spans="1:25" s="24" customFormat="1" ht="15" customHeight="1" x14ac:dyDescent="0.2">
      <c r="A13" s="22" t="s">
        <v>1</v>
      </c>
      <c r="B13" s="53" t="s">
        <v>20</v>
      </c>
      <c r="C13" s="52">
        <v>12100</v>
      </c>
      <c r="D13" s="55">
        <v>142</v>
      </c>
      <c r="E13" s="59">
        <v>1.2034</v>
      </c>
      <c r="F13" s="61">
        <v>109</v>
      </c>
      <c r="G13" s="59">
        <v>0.92369999999999997</v>
      </c>
      <c r="H13" s="55">
        <v>5442</v>
      </c>
      <c r="I13" s="59">
        <v>46.119</v>
      </c>
      <c r="J13" s="61">
        <v>1252</v>
      </c>
      <c r="K13" s="59">
        <v>10.610200000000001</v>
      </c>
      <c r="L13" s="55">
        <v>4214</v>
      </c>
      <c r="M13" s="59">
        <v>35.7119</v>
      </c>
      <c r="N13" s="61">
        <v>42</v>
      </c>
      <c r="O13" s="59">
        <v>0.35589999999999999</v>
      </c>
      <c r="P13" s="63">
        <v>599</v>
      </c>
      <c r="Q13" s="57">
        <v>5.0762999999999998</v>
      </c>
      <c r="R13" s="56">
        <v>1744</v>
      </c>
      <c r="S13" s="57">
        <v>14.4132</v>
      </c>
      <c r="T13" s="55">
        <v>300</v>
      </c>
      <c r="U13" s="57">
        <v>2.4793400000000001</v>
      </c>
      <c r="V13" s="56">
        <v>1546</v>
      </c>
      <c r="W13" s="57">
        <v>12.776899999999999</v>
      </c>
      <c r="X13" s="65">
        <v>1908</v>
      </c>
      <c r="Y13" s="66">
        <v>100</v>
      </c>
    </row>
    <row r="14" spans="1:25" s="24" customFormat="1" ht="15" customHeight="1" x14ac:dyDescent="0.2">
      <c r="A14" s="22" t="s">
        <v>1</v>
      </c>
      <c r="B14" s="51" t="s">
        <v>21</v>
      </c>
      <c r="C14" s="46">
        <v>6511</v>
      </c>
      <c r="D14" s="38">
        <v>20</v>
      </c>
      <c r="E14" s="40">
        <v>0.3221</v>
      </c>
      <c r="F14" s="42">
        <v>40</v>
      </c>
      <c r="G14" s="40">
        <v>0.64410000000000001</v>
      </c>
      <c r="H14" s="38">
        <v>2671</v>
      </c>
      <c r="I14" s="40">
        <v>43.011000000000003</v>
      </c>
      <c r="J14" s="42">
        <v>2188</v>
      </c>
      <c r="K14" s="40">
        <v>35.233499999999999</v>
      </c>
      <c r="L14" s="38">
        <v>1096</v>
      </c>
      <c r="M14" s="40">
        <v>17.649000000000001</v>
      </c>
      <c r="N14" s="42">
        <v>7</v>
      </c>
      <c r="O14" s="40">
        <v>0.11269999999999999</v>
      </c>
      <c r="P14" s="43">
        <v>188</v>
      </c>
      <c r="Q14" s="39">
        <v>3.0274000000000001</v>
      </c>
      <c r="R14" s="38">
        <v>1565</v>
      </c>
      <c r="S14" s="39">
        <v>24.036200000000001</v>
      </c>
      <c r="T14" s="38">
        <v>301</v>
      </c>
      <c r="U14" s="39">
        <v>4.6229500000000003</v>
      </c>
      <c r="V14" s="38">
        <v>594</v>
      </c>
      <c r="W14" s="39">
        <v>9.1229999999999993</v>
      </c>
      <c r="X14" s="25">
        <v>1214</v>
      </c>
      <c r="Y14" s="26">
        <v>100</v>
      </c>
    </row>
    <row r="15" spans="1:25" s="24" customFormat="1" ht="15" customHeight="1" x14ac:dyDescent="0.2">
      <c r="A15" s="22" t="s">
        <v>1</v>
      </c>
      <c r="B15" s="53" t="s">
        <v>23</v>
      </c>
      <c r="C15" s="54">
        <v>3739</v>
      </c>
      <c r="D15" s="55">
        <v>10</v>
      </c>
      <c r="E15" s="59">
        <v>0.27310000000000001</v>
      </c>
      <c r="F15" s="60">
        <v>17</v>
      </c>
      <c r="G15" s="59">
        <v>0.4642</v>
      </c>
      <c r="H15" s="55">
        <v>430</v>
      </c>
      <c r="I15" s="59">
        <v>11.742000000000001</v>
      </c>
      <c r="J15" s="60">
        <v>2261</v>
      </c>
      <c r="K15" s="59">
        <v>61.742199999999997</v>
      </c>
      <c r="L15" s="55">
        <v>788</v>
      </c>
      <c r="M15" s="59">
        <v>21.5183</v>
      </c>
      <c r="N15" s="60">
        <v>3</v>
      </c>
      <c r="O15" s="59">
        <v>8.1900000000000001E-2</v>
      </c>
      <c r="P15" s="63">
        <v>153</v>
      </c>
      <c r="Q15" s="57">
        <v>4.1779999999999999</v>
      </c>
      <c r="R15" s="55">
        <v>896</v>
      </c>
      <c r="S15" s="57">
        <v>23.9636</v>
      </c>
      <c r="T15" s="55">
        <v>77</v>
      </c>
      <c r="U15" s="57">
        <v>2.0593699999999999</v>
      </c>
      <c r="V15" s="55">
        <v>124</v>
      </c>
      <c r="W15" s="57">
        <v>3.3163999999999998</v>
      </c>
      <c r="X15" s="65">
        <v>231</v>
      </c>
      <c r="Y15" s="66">
        <v>100</v>
      </c>
    </row>
    <row r="16" spans="1:25" s="24" customFormat="1" ht="15" customHeight="1" x14ac:dyDescent="0.2">
      <c r="A16" s="22" t="s">
        <v>1</v>
      </c>
      <c r="B16" s="51" t="s">
        <v>22</v>
      </c>
      <c r="C16" s="46">
        <v>2463</v>
      </c>
      <c r="D16" s="44">
        <v>2</v>
      </c>
      <c r="E16" s="40">
        <v>8.3400000000000002E-2</v>
      </c>
      <c r="F16" s="41">
        <v>2</v>
      </c>
      <c r="G16" s="40">
        <v>8.3400000000000002E-2</v>
      </c>
      <c r="H16" s="44">
        <v>130</v>
      </c>
      <c r="I16" s="40">
        <v>5.4189999999999996</v>
      </c>
      <c r="J16" s="41">
        <v>2234</v>
      </c>
      <c r="K16" s="40">
        <v>93.122100000000003</v>
      </c>
      <c r="L16" s="44">
        <v>18</v>
      </c>
      <c r="M16" s="40">
        <v>0.75029999999999997</v>
      </c>
      <c r="N16" s="41">
        <v>0</v>
      </c>
      <c r="O16" s="40">
        <v>0</v>
      </c>
      <c r="P16" s="43">
        <v>13</v>
      </c>
      <c r="Q16" s="39">
        <v>0.54190000000000005</v>
      </c>
      <c r="R16" s="38">
        <v>474</v>
      </c>
      <c r="S16" s="39">
        <v>19.244800000000001</v>
      </c>
      <c r="T16" s="44">
        <v>64</v>
      </c>
      <c r="U16" s="39">
        <v>2.5984600000000002</v>
      </c>
      <c r="V16" s="38">
        <v>60</v>
      </c>
      <c r="W16" s="39">
        <v>2.4361000000000002</v>
      </c>
      <c r="X16" s="25">
        <v>228</v>
      </c>
      <c r="Y16" s="26">
        <v>100</v>
      </c>
    </row>
    <row r="17" spans="1:25" s="24" customFormat="1" ht="15" customHeight="1" x14ac:dyDescent="0.2">
      <c r="A17" s="22" t="s">
        <v>1</v>
      </c>
      <c r="B17" s="53" t="s">
        <v>24</v>
      </c>
      <c r="C17" s="52">
        <v>43953</v>
      </c>
      <c r="D17" s="55">
        <v>110</v>
      </c>
      <c r="E17" s="59">
        <v>0.26369999999999999</v>
      </c>
      <c r="F17" s="61">
        <v>196</v>
      </c>
      <c r="G17" s="59">
        <v>0.46989999999999998</v>
      </c>
      <c r="H17" s="55">
        <v>8854</v>
      </c>
      <c r="I17" s="59">
        <v>21.228999999999999</v>
      </c>
      <c r="J17" s="61">
        <v>20001</v>
      </c>
      <c r="K17" s="59">
        <v>47.954799999999999</v>
      </c>
      <c r="L17" s="55">
        <v>10860</v>
      </c>
      <c r="M17" s="59">
        <v>26.0382</v>
      </c>
      <c r="N17" s="61">
        <v>38</v>
      </c>
      <c r="O17" s="59">
        <v>9.11E-2</v>
      </c>
      <c r="P17" s="64">
        <v>1649</v>
      </c>
      <c r="Q17" s="57">
        <v>3.9537</v>
      </c>
      <c r="R17" s="55">
        <v>7549</v>
      </c>
      <c r="S17" s="57">
        <v>17.1752</v>
      </c>
      <c r="T17" s="55">
        <v>2245</v>
      </c>
      <c r="U17" s="57">
        <v>5.1077300000000001</v>
      </c>
      <c r="V17" s="55">
        <v>2001</v>
      </c>
      <c r="W17" s="57">
        <v>4.5526</v>
      </c>
      <c r="X17" s="65">
        <v>3976</v>
      </c>
      <c r="Y17" s="66">
        <v>100</v>
      </c>
    </row>
    <row r="18" spans="1:25" s="24" customFormat="1" ht="15" customHeight="1" x14ac:dyDescent="0.2">
      <c r="A18" s="22" t="s">
        <v>1</v>
      </c>
      <c r="B18" s="51" t="s">
        <v>25</v>
      </c>
      <c r="C18" s="37">
        <v>35132</v>
      </c>
      <c r="D18" s="44">
        <v>44</v>
      </c>
      <c r="E18" s="40">
        <v>0.1275</v>
      </c>
      <c r="F18" s="42">
        <v>161</v>
      </c>
      <c r="G18" s="40">
        <v>0.46650000000000003</v>
      </c>
      <c r="H18" s="44">
        <v>2935</v>
      </c>
      <c r="I18" s="40">
        <v>8.5050000000000008</v>
      </c>
      <c r="J18" s="42">
        <v>24835</v>
      </c>
      <c r="K18" s="40">
        <v>71.964600000000004</v>
      </c>
      <c r="L18" s="44">
        <v>5426</v>
      </c>
      <c r="M18" s="40">
        <v>15.723000000000001</v>
      </c>
      <c r="N18" s="42">
        <v>20</v>
      </c>
      <c r="O18" s="40">
        <v>5.8000000000000003E-2</v>
      </c>
      <c r="P18" s="43">
        <v>1089</v>
      </c>
      <c r="Q18" s="39">
        <v>3.1556000000000002</v>
      </c>
      <c r="R18" s="38">
        <v>4930</v>
      </c>
      <c r="S18" s="39">
        <v>14.0328</v>
      </c>
      <c r="T18" s="44">
        <v>622</v>
      </c>
      <c r="U18" s="39">
        <v>1.77047</v>
      </c>
      <c r="V18" s="38">
        <v>843</v>
      </c>
      <c r="W18" s="39">
        <v>2.3995000000000002</v>
      </c>
      <c r="X18" s="25">
        <v>2416</v>
      </c>
      <c r="Y18" s="26">
        <v>100</v>
      </c>
    </row>
    <row r="19" spans="1:25" s="24" customFormat="1" ht="15" customHeight="1" x14ac:dyDescent="0.2">
      <c r="A19" s="22" t="s">
        <v>1</v>
      </c>
      <c r="B19" s="53" t="s">
        <v>26</v>
      </c>
      <c r="C19" s="52">
        <v>2138</v>
      </c>
      <c r="D19" s="55">
        <v>13</v>
      </c>
      <c r="E19" s="59">
        <v>0.62770000000000004</v>
      </c>
      <c r="F19" s="60">
        <v>273</v>
      </c>
      <c r="G19" s="59">
        <v>13.182</v>
      </c>
      <c r="H19" s="55">
        <v>251</v>
      </c>
      <c r="I19" s="59">
        <v>12.12</v>
      </c>
      <c r="J19" s="60">
        <v>30</v>
      </c>
      <c r="K19" s="59">
        <v>1.4486000000000001</v>
      </c>
      <c r="L19" s="55">
        <v>147</v>
      </c>
      <c r="M19" s="59">
        <v>7.0979999999999999</v>
      </c>
      <c r="N19" s="60">
        <v>1183</v>
      </c>
      <c r="O19" s="59">
        <v>57.122199999999999</v>
      </c>
      <c r="P19" s="63">
        <v>174</v>
      </c>
      <c r="Q19" s="57">
        <v>8.4016999999999999</v>
      </c>
      <c r="R19" s="55">
        <v>294</v>
      </c>
      <c r="S19" s="57">
        <v>13.751200000000001</v>
      </c>
      <c r="T19" s="55">
        <v>67</v>
      </c>
      <c r="U19" s="57">
        <v>3.1337700000000002</v>
      </c>
      <c r="V19" s="55">
        <v>131</v>
      </c>
      <c r="W19" s="57">
        <v>6.1272000000000002</v>
      </c>
      <c r="X19" s="65">
        <v>292</v>
      </c>
      <c r="Y19" s="66">
        <v>100</v>
      </c>
    </row>
    <row r="20" spans="1:25" s="24" customFormat="1" ht="15" customHeight="1" x14ac:dyDescent="0.2">
      <c r="A20" s="22" t="s">
        <v>1</v>
      </c>
      <c r="B20" s="51" t="s">
        <v>28</v>
      </c>
      <c r="C20" s="46">
        <v>1801</v>
      </c>
      <c r="D20" s="44">
        <v>62</v>
      </c>
      <c r="E20" s="40">
        <v>3.6257000000000001</v>
      </c>
      <c r="F20" s="41">
        <v>10</v>
      </c>
      <c r="G20" s="40">
        <v>0.58479999999999999</v>
      </c>
      <c r="H20" s="44">
        <v>444</v>
      </c>
      <c r="I20" s="40">
        <v>25.965</v>
      </c>
      <c r="J20" s="41">
        <v>31</v>
      </c>
      <c r="K20" s="40">
        <v>1.8129</v>
      </c>
      <c r="L20" s="44">
        <v>1101</v>
      </c>
      <c r="M20" s="40">
        <v>64.385999999999996</v>
      </c>
      <c r="N20" s="41">
        <v>9</v>
      </c>
      <c r="O20" s="40">
        <v>0.52629999999999999</v>
      </c>
      <c r="P20" s="43">
        <v>53</v>
      </c>
      <c r="Q20" s="39">
        <v>3.0994000000000002</v>
      </c>
      <c r="R20" s="38">
        <v>261</v>
      </c>
      <c r="S20" s="39">
        <v>14.491899999999999</v>
      </c>
      <c r="T20" s="44">
        <v>91</v>
      </c>
      <c r="U20" s="39">
        <v>5.0527499999999996</v>
      </c>
      <c r="V20" s="38">
        <v>84</v>
      </c>
      <c r="W20" s="39">
        <v>4.6641000000000004</v>
      </c>
      <c r="X20" s="25">
        <v>725</v>
      </c>
      <c r="Y20" s="26">
        <v>100</v>
      </c>
    </row>
    <row r="21" spans="1:25" s="24" customFormat="1" ht="15" customHeight="1" x14ac:dyDescent="0.2">
      <c r="A21" s="22" t="s">
        <v>1</v>
      </c>
      <c r="B21" s="53" t="s">
        <v>29</v>
      </c>
      <c r="C21" s="52">
        <v>22994</v>
      </c>
      <c r="D21" s="56">
        <v>51</v>
      </c>
      <c r="E21" s="59">
        <v>0.22700000000000001</v>
      </c>
      <c r="F21" s="60">
        <v>96</v>
      </c>
      <c r="G21" s="59">
        <v>0.4274</v>
      </c>
      <c r="H21" s="56">
        <v>4032</v>
      </c>
      <c r="I21" s="59">
        <v>17.95</v>
      </c>
      <c r="J21" s="60">
        <v>12431</v>
      </c>
      <c r="K21" s="59">
        <v>55.3399</v>
      </c>
      <c r="L21" s="56">
        <v>4790</v>
      </c>
      <c r="M21" s="59">
        <v>21.324000000000002</v>
      </c>
      <c r="N21" s="60">
        <v>9</v>
      </c>
      <c r="O21" s="59" t="s">
        <v>77</v>
      </c>
      <c r="P21" s="64">
        <v>1054</v>
      </c>
      <c r="Q21" s="57">
        <v>4.6921999999999997</v>
      </c>
      <c r="R21" s="56">
        <v>4523</v>
      </c>
      <c r="S21" s="57">
        <v>19.670300000000001</v>
      </c>
      <c r="T21" s="56">
        <v>531</v>
      </c>
      <c r="U21" s="57">
        <v>2.3092999999999999</v>
      </c>
      <c r="V21" s="56">
        <v>957</v>
      </c>
      <c r="W21" s="57">
        <v>4.1619999999999999</v>
      </c>
      <c r="X21" s="65">
        <v>4145</v>
      </c>
      <c r="Y21" s="66">
        <v>100</v>
      </c>
    </row>
    <row r="22" spans="1:25" s="24" customFormat="1" ht="15" customHeight="1" x14ac:dyDescent="0.2">
      <c r="A22" s="22" t="s">
        <v>1</v>
      </c>
      <c r="B22" s="51" t="s">
        <v>30</v>
      </c>
      <c r="C22" s="37">
        <v>19319</v>
      </c>
      <c r="D22" s="38">
        <v>35</v>
      </c>
      <c r="E22" s="40">
        <v>0.1837</v>
      </c>
      <c r="F22" s="41">
        <v>72</v>
      </c>
      <c r="G22" s="40">
        <v>0.37790000000000001</v>
      </c>
      <c r="H22" s="38">
        <v>1972</v>
      </c>
      <c r="I22" s="40">
        <v>10.35</v>
      </c>
      <c r="J22" s="41">
        <v>8145</v>
      </c>
      <c r="K22" s="40">
        <v>42.749200000000002</v>
      </c>
      <c r="L22" s="38">
        <v>7472</v>
      </c>
      <c r="M22" s="40">
        <v>39.216900000000003</v>
      </c>
      <c r="N22" s="41">
        <v>12</v>
      </c>
      <c r="O22" s="40">
        <v>6.3E-2</v>
      </c>
      <c r="P22" s="45">
        <v>1345</v>
      </c>
      <c r="Q22" s="39">
        <v>7.0593000000000004</v>
      </c>
      <c r="R22" s="44">
        <v>3728</v>
      </c>
      <c r="S22" s="39">
        <v>19.2971</v>
      </c>
      <c r="T22" s="38">
        <v>266</v>
      </c>
      <c r="U22" s="39">
        <v>1.3768800000000001</v>
      </c>
      <c r="V22" s="44">
        <v>780</v>
      </c>
      <c r="W22" s="39">
        <v>4.0374999999999996</v>
      </c>
      <c r="X22" s="25">
        <v>1886</v>
      </c>
      <c r="Y22" s="26">
        <v>100</v>
      </c>
    </row>
    <row r="23" spans="1:25" s="24" customFormat="1" ht="15" customHeight="1" x14ac:dyDescent="0.2">
      <c r="A23" s="22" t="s">
        <v>1</v>
      </c>
      <c r="B23" s="53" t="s">
        <v>27</v>
      </c>
      <c r="C23" s="52">
        <v>5017</v>
      </c>
      <c r="D23" s="55">
        <v>45</v>
      </c>
      <c r="E23" s="59">
        <v>0.91590000000000005</v>
      </c>
      <c r="F23" s="60">
        <v>32</v>
      </c>
      <c r="G23" s="59">
        <v>0.65129999999999999</v>
      </c>
      <c r="H23" s="55">
        <v>568</v>
      </c>
      <c r="I23" s="59">
        <v>11.561</v>
      </c>
      <c r="J23" s="60">
        <v>1401</v>
      </c>
      <c r="K23" s="59">
        <v>28.516200000000001</v>
      </c>
      <c r="L23" s="55">
        <v>2464</v>
      </c>
      <c r="M23" s="59">
        <v>50.152700000000003</v>
      </c>
      <c r="N23" s="60">
        <v>28</v>
      </c>
      <c r="O23" s="59">
        <v>0.56989999999999996</v>
      </c>
      <c r="P23" s="64">
        <v>375</v>
      </c>
      <c r="Q23" s="57">
        <v>7.6327999999999996</v>
      </c>
      <c r="R23" s="55">
        <v>1216</v>
      </c>
      <c r="S23" s="57">
        <v>24.2376</v>
      </c>
      <c r="T23" s="55">
        <v>104</v>
      </c>
      <c r="U23" s="57">
        <v>2.0729500000000001</v>
      </c>
      <c r="V23" s="55">
        <v>264</v>
      </c>
      <c r="W23" s="57">
        <v>5.2621000000000002</v>
      </c>
      <c r="X23" s="65">
        <v>1343</v>
      </c>
      <c r="Y23" s="66">
        <v>100</v>
      </c>
    </row>
    <row r="24" spans="1:25" s="24" customFormat="1" ht="15" customHeight="1" x14ac:dyDescent="0.2">
      <c r="A24" s="22" t="s">
        <v>1</v>
      </c>
      <c r="B24" s="51" t="s">
        <v>31</v>
      </c>
      <c r="C24" s="37">
        <v>5839</v>
      </c>
      <c r="D24" s="44">
        <v>70</v>
      </c>
      <c r="E24" s="40">
        <v>1.2222999999999999</v>
      </c>
      <c r="F24" s="42">
        <v>37</v>
      </c>
      <c r="G24" s="40">
        <v>0.64610000000000001</v>
      </c>
      <c r="H24" s="44">
        <v>1262</v>
      </c>
      <c r="I24" s="40">
        <v>22.036000000000001</v>
      </c>
      <c r="J24" s="42">
        <v>1595</v>
      </c>
      <c r="K24" s="40">
        <v>27.8505</v>
      </c>
      <c r="L24" s="44">
        <v>2208</v>
      </c>
      <c r="M24" s="40">
        <v>38.554200000000002</v>
      </c>
      <c r="N24" s="42">
        <v>13</v>
      </c>
      <c r="O24" s="40">
        <v>0.22700000000000001</v>
      </c>
      <c r="P24" s="45">
        <v>542</v>
      </c>
      <c r="Q24" s="39">
        <v>9.4639000000000006</v>
      </c>
      <c r="R24" s="38">
        <v>991</v>
      </c>
      <c r="S24" s="39">
        <v>16.972100000000001</v>
      </c>
      <c r="T24" s="44">
        <v>112</v>
      </c>
      <c r="U24" s="39">
        <v>1.91814</v>
      </c>
      <c r="V24" s="38">
        <v>635</v>
      </c>
      <c r="W24" s="39">
        <v>10.8751</v>
      </c>
      <c r="X24" s="25">
        <v>1350</v>
      </c>
      <c r="Y24" s="26">
        <v>100</v>
      </c>
    </row>
    <row r="25" spans="1:25" s="24" customFormat="1" ht="15" customHeight="1" x14ac:dyDescent="0.2">
      <c r="A25" s="22" t="s">
        <v>1</v>
      </c>
      <c r="B25" s="53" t="s">
        <v>32</v>
      </c>
      <c r="C25" s="54">
        <v>10802</v>
      </c>
      <c r="D25" s="55">
        <v>13</v>
      </c>
      <c r="E25" s="59">
        <v>0.12139999999999999</v>
      </c>
      <c r="F25" s="60">
        <v>23</v>
      </c>
      <c r="G25" s="59">
        <v>0.21479999999999999</v>
      </c>
      <c r="H25" s="55">
        <v>528</v>
      </c>
      <c r="I25" s="59">
        <v>4.9320000000000004</v>
      </c>
      <c r="J25" s="60">
        <v>3611</v>
      </c>
      <c r="K25" s="59">
        <v>33.7288</v>
      </c>
      <c r="L25" s="55">
        <v>5951</v>
      </c>
      <c r="M25" s="59">
        <v>55.585700000000003</v>
      </c>
      <c r="N25" s="60">
        <v>14</v>
      </c>
      <c r="O25" s="59">
        <v>0.1308</v>
      </c>
      <c r="P25" s="64">
        <v>566</v>
      </c>
      <c r="Q25" s="57">
        <v>5.2868000000000004</v>
      </c>
      <c r="R25" s="55">
        <v>1443</v>
      </c>
      <c r="S25" s="57">
        <v>13.358599999999999</v>
      </c>
      <c r="T25" s="55">
        <v>96</v>
      </c>
      <c r="U25" s="57">
        <v>0.88871999999999995</v>
      </c>
      <c r="V25" s="55">
        <v>190</v>
      </c>
      <c r="W25" s="57">
        <v>1.7588999999999999</v>
      </c>
      <c r="X25" s="65">
        <v>1401</v>
      </c>
      <c r="Y25" s="66">
        <v>100</v>
      </c>
    </row>
    <row r="26" spans="1:25" s="24" customFormat="1" ht="15" customHeight="1" x14ac:dyDescent="0.2">
      <c r="A26" s="22" t="s">
        <v>1</v>
      </c>
      <c r="B26" s="51" t="s">
        <v>33</v>
      </c>
      <c r="C26" s="37">
        <v>20057</v>
      </c>
      <c r="D26" s="38">
        <v>91</v>
      </c>
      <c r="E26" s="40">
        <v>0.49340000000000001</v>
      </c>
      <c r="F26" s="41">
        <v>55</v>
      </c>
      <c r="G26" s="40">
        <v>0.29820000000000002</v>
      </c>
      <c r="H26" s="38">
        <v>672</v>
      </c>
      <c r="I26" s="40">
        <v>3.6440000000000001</v>
      </c>
      <c r="J26" s="41">
        <v>13660</v>
      </c>
      <c r="K26" s="40">
        <v>74.066000000000003</v>
      </c>
      <c r="L26" s="38">
        <v>3653</v>
      </c>
      <c r="M26" s="40">
        <v>19.806999999999999</v>
      </c>
      <c r="N26" s="41">
        <v>10</v>
      </c>
      <c r="O26" s="40">
        <v>5.4199999999999998E-2</v>
      </c>
      <c r="P26" s="45">
        <v>302</v>
      </c>
      <c r="Q26" s="39">
        <v>1.6375</v>
      </c>
      <c r="R26" s="38">
        <v>2847</v>
      </c>
      <c r="S26" s="39">
        <v>14.1945</v>
      </c>
      <c r="T26" s="38">
        <v>1614</v>
      </c>
      <c r="U26" s="39">
        <v>8.0470699999999997</v>
      </c>
      <c r="V26" s="38">
        <v>280</v>
      </c>
      <c r="W26" s="39">
        <v>1.3959999999999999</v>
      </c>
      <c r="X26" s="25">
        <v>1365</v>
      </c>
      <c r="Y26" s="26">
        <v>100</v>
      </c>
    </row>
    <row r="27" spans="1:25" s="24" customFormat="1" ht="15" customHeight="1" x14ac:dyDescent="0.2">
      <c r="A27" s="22" t="s">
        <v>1</v>
      </c>
      <c r="B27" s="53" t="s">
        <v>36</v>
      </c>
      <c r="C27" s="54">
        <v>1898</v>
      </c>
      <c r="D27" s="56">
        <v>20</v>
      </c>
      <c r="E27" s="59">
        <v>1.1068</v>
      </c>
      <c r="F27" s="60">
        <v>14</v>
      </c>
      <c r="G27" s="59">
        <v>0.77480000000000004</v>
      </c>
      <c r="H27" s="56">
        <v>57</v>
      </c>
      <c r="I27" s="59">
        <v>3.1539999999999999</v>
      </c>
      <c r="J27" s="60">
        <v>119</v>
      </c>
      <c r="K27" s="59">
        <v>6.5854999999999997</v>
      </c>
      <c r="L27" s="56">
        <v>1559</v>
      </c>
      <c r="M27" s="59">
        <v>86.275599999999997</v>
      </c>
      <c r="N27" s="60">
        <v>1</v>
      </c>
      <c r="O27" s="59">
        <v>5.5300000000000002E-2</v>
      </c>
      <c r="P27" s="64">
        <v>37</v>
      </c>
      <c r="Q27" s="57">
        <v>2.0476000000000001</v>
      </c>
      <c r="R27" s="55">
        <v>518</v>
      </c>
      <c r="S27" s="57">
        <v>27.291899999999998</v>
      </c>
      <c r="T27" s="56">
        <v>91</v>
      </c>
      <c r="U27" s="57">
        <v>4.7945200000000003</v>
      </c>
      <c r="V27" s="55">
        <v>70</v>
      </c>
      <c r="W27" s="57">
        <v>3.6880999999999999</v>
      </c>
      <c r="X27" s="65">
        <v>579</v>
      </c>
      <c r="Y27" s="66">
        <v>100</v>
      </c>
    </row>
    <row r="28" spans="1:25" s="24" customFormat="1" ht="15" customHeight="1" x14ac:dyDescent="0.2">
      <c r="A28" s="22" t="s">
        <v>1</v>
      </c>
      <c r="B28" s="51" t="s">
        <v>35</v>
      </c>
      <c r="C28" s="46">
        <v>12459</v>
      </c>
      <c r="D28" s="44">
        <v>30</v>
      </c>
      <c r="E28" s="40">
        <v>0.25130000000000002</v>
      </c>
      <c r="F28" s="42">
        <v>81</v>
      </c>
      <c r="G28" s="40">
        <v>0.67859999999999998</v>
      </c>
      <c r="H28" s="44">
        <v>1283</v>
      </c>
      <c r="I28" s="40">
        <v>10.749000000000001</v>
      </c>
      <c r="J28" s="42">
        <v>7899</v>
      </c>
      <c r="K28" s="40">
        <v>66.177899999999994</v>
      </c>
      <c r="L28" s="44">
        <v>2072</v>
      </c>
      <c r="M28" s="40">
        <v>17.359200000000001</v>
      </c>
      <c r="N28" s="42">
        <v>9</v>
      </c>
      <c r="O28" s="40">
        <v>7.5399999999999995E-2</v>
      </c>
      <c r="P28" s="43">
        <v>562</v>
      </c>
      <c r="Q28" s="39">
        <v>4.7084000000000001</v>
      </c>
      <c r="R28" s="44">
        <v>1973</v>
      </c>
      <c r="S28" s="39">
        <v>15.835900000000001</v>
      </c>
      <c r="T28" s="44">
        <v>523</v>
      </c>
      <c r="U28" s="39">
        <v>4.1977700000000002</v>
      </c>
      <c r="V28" s="44">
        <v>429</v>
      </c>
      <c r="W28" s="39">
        <v>3.4432999999999998</v>
      </c>
      <c r="X28" s="25">
        <v>1414</v>
      </c>
      <c r="Y28" s="26">
        <v>100</v>
      </c>
    </row>
    <row r="29" spans="1:25" s="24" customFormat="1" ht="15" customHeight="1" x14ac:dyDescent="0.2">
      <c r="A29" s="22" t="s">
        <v>1</v>
      </c>
      <c r="B29" s="53" t="s">
        <v>34</v>
      </c>
      <c r="C29" s="52">
        <v>8992</v>
      </c>
      <c r="D29" s="55">
        <v>27</v>
      </c>
      <c r="E29" s="59">
        <v>0.31340000000000001</v>
      </c>
      <c r="F29" s="60">
        <v>113</v>
      </c>
      <c r="G29" s="59">
        <v>1.3118000000000001</v>
      </c>
      <c r="H29" s="55">
        <v>3247</v>
      </c>
      <c r="I29" s="59">
        <v>37.694000000000003</v>
      </c>
      <c r="J29" s="60">
        <v>1885</v>
      </c>
      <c r="K29" s="59">
        <v>21.882999999999999</v>
      </c>
      <c r="L29" s="55">
        <v>2847</v>
      </c>
      <c r="M29" s="59">
        <v>33.050800000000002</v>
      </c>
      <c r="N29" s="60">
        <v>12</v>
      </c>
      <c r="O29" s="59">
        <v>0.13930000000000001</v>
      </c>
      <c r="P29" s="64">
        <v>483</v>
      </c>
      <c r="Q29" s="57">
        <v>5.6071999999999997</v>
      </c>
      <c r="R29" s="55">
        <v>2476</v>
      </c>
      <c r="S29" s="57">
        <v>27.535599999999999</v>
      </c>
      <c r="T29" s="55">
        <v>378</v>
      </c>
      <c r="U29" s="57">
        <v>4.2037399999999998</v>
      </c>
      <c r="V29" s="55">
        <v>1094</v>
      </c>
      <c r="W29" s="57">
        <v>12.166399999999999</v>
      </c>
      <c r="X29" s="65">
        <v>1870</v>
      </c>
      <c r="Y29" s="66">
        <v>99.305000000000007</v>
      </c>
    </row>
    <row r="30" spans="1:25" s="24" customFormat="1" ht="15" customHeight="1" x14ac:dyDescent="0.2">
      <c r="A30" s="22" t="s">
        <v>1</v>
      </c>
      <c r="B30" s="51" t="s">
        <v>37</v>
      </c>
      <c r="C30" s="37">
        <v>32209</v>
      </c>
      <c r="D30" s="44">
        <v>260</v>
      </c>
      <c r="E30" s="40">
        <v>0.81589999999999996</v>
      </c>
      <c r="F30" s="41">
        <v>177</v>
      </c>
      <c r="G30" s="40">
        <v>0.5554</v>
      </c>
      <c r="H30" s="44">
        <v>2255</v>
      </c>
      <c r="I30" s="40">
        <v>7.0759999999999996</v>
      </c>
      <c r="J30" s="41">
        <v>16516</v>
      </c>
      <c r="K30" s="40">
        <v>51.826300000000003</v>
      </c>
      <c r="L30" s="44">
        <v>11228</v>
      </c>
      <c r="M30" s="40">
        <v>35.232799999999997</v>
      </c>
      <c r="N30" s="41">
        <v>20</v>
      </c>
      <c r="O30" s="40">
        <v>6.2799999999999995E-2</v>
      </c>
      <c r="P30" s="43">
        <v>1412</v>
      </c>
      <c r="Q30" s="39">
        <v>4.4307999999999996</v>
      </c>
      <c r="R30" s="44">
        <v>5003</v>
      </c>
      <c r="S30" s="39">
        <v>15.5329</v>
      </c>
      <c r="T30" s="44">
        <v>341</v>
      </c>
      <c r="U30" s="39">
        <v>1.05871</v>
      </c>
      <c r="V30" s="44">
        <v>1233</v>
      </c>
      <c r="W30" s="39">
        <v>3.8281000000000001</v>
      </c>
      <c r="X30" s="25">
        <v>3559</v>
      </c>
      <c r="Y30" s="26">
        <v>100</v>
      </c>
    </row>
    <row r="31" spans="1:25" s="24" customFormat="1" ht="15" customHeight="1" x14ac:dyDescent="0.2">
      <c r="A31" s="22" t="s">
        <v>1</v>
      </c>
      <c r="B31" s="53" t="s">
        <v>38</v>
      </c>
      <c r="C31" s="54">
        <v>9717</v>
      </c>
      <c r="D31" s="55">
        <v>561</v>
      </c>
      <c r="E31" s="59">
        <v>5.8644999999999996</v>
      </c>
      <c r="F31" s="61">
        <v>161</v>
      </c>
      <c r="G31" s="59">
        <v>1.6830000000000001</v>
      </c>
      <c r="H31" s="55">
        <v>1089</v>
      </c>
      <c r="I31" s="59">
        <v>11.384</v>
      </c>
      <c r="J31" s="61">
        <v>4256</v>
      </c>
      <c r="K31" s="59">
        <v>44.490900000000003</v>
      </c>
      <c r="L31" s="55">
        <v>2790</v>
      </c>
      <c r="M31" s="59">
        <v>29.165800000000001</v>
      </c>
      <c r="N31" s="61">
        <v>4</v>
      </c>
      <c r="O31" s="59" t="s">
        <v>77</v>
      </c>
      <c r="P31" s="63">
        <v>705</v>
      </c>
      <c r="Q31" s="57">
        <v>7.3699000000000003</v>
      </c>
      <c r="R31" s="56">
        <v>2243</v>
      </c>
      <c r="S31" s="57">
        <v>23.083300000000001</v>
      </c>
      <c r="T31" s="55">
        <v>151</v>
      </c>
      <c r="U31" s="57">
        <v>1.5539799999999999</v>
      </c>
      <c r="V31" s="56">
        <v>933</v>
      </c>
      <c r="W31" s="57">
        <v>9.6016999999999992</v>
      </c>
      <c r="X31" s="65">
        <v>2232</v>
      </c>
      <c r="Y31" s="66">
        <v>100</v>
      </c>
    </row>
    <row r="32" spans="1:25" s="24" customFormat="1" ht="15" customHeight="1" x14ac:dyDescent="0.2">
      <c r="A32" s="22" t="s">
        <v>1</v>
      </c>
      <c r="B32" s="51" t="s">
        <v>40</v>
      </c>
      <c r="C32" s="37">
        <v>15888</v>
      </c>
      <c r="D32" s="38">
        <v>38</v>
      </c>
      <c r="E32" s="40">
        <v>0.23960000000000001</v>
      </c>
      <c r="F32" s="42">
        <v>30</v>
      </c>
      <c r="G32" s="40">
        <v>0.18920000000000001</v>
      </c>
      <c r="H32" s="38">
        <v>204</v>
      </c>
      <c r="I32" s="40">
        <v>1.286</v>
      </c>
      <c r="J32" s="42">
        <v>12884</v>
      </c>
      <c r="K32" s="40">
        <v>81.235799999999998</v>
      </c>
      <c r="L32" s="38">
        <v>2584</v>
      </c>
      <c r="M32" s="40">
        <v>16.2926</v>
      </c>
      <c r="N32" s="42">
        <v>2</v>
      </c>
      <c r="O32" s="40" t="s">
        <v>77</v>
      </c>
      <c r="P32" s="45">
        <v>118</v>
      </c>
      <c r="Q32" s="39">
        <v>0.74399999999999999</v>
      </c>
      <c r="R32" s="38">
        <v>1609</v>
      </c>
      <c r="S32" s="39">
        <v>10.1271</v>
      </c>
      <c r="T32" s="38">
        <v>28</v>
      </c>
      <c r="U32" s="39">
        <v>0.17623</v>
      </c>
      <c r="V32" s="38">
        <v>106</v>
      </c>
      <c r="W32" s="39">
        <v>0.66720000000000002</v>
      </c>
      <c r="X32" s="25">
        <v>960</v>
      </c>
      <c r="Y32" s="26">
        <v>100</v>
      </c>
    </row>
    <row r="33" spans="1:25" s="24" customFormat="1" ht="15" customHeight="1" x14ac:dyDescent="0.2">
      <c r="A33" s="22" t="s">
        <v>1</v>
      </c>
      <c r="B33" s="53" t="s">
        <v>39</v>
      </c>
      <c r="C33" s="52">
        <v>14667</v>
      </c>
      <c r="D33" s="56">
        <v>48</v>
      </c>
      <c r="E33" s="59">
        <v>0.33339999999999997</v>
      </c>
      <c r="F33" s="60">
        <v>63</v>
      </c>
      <c r="G33" s="59">
        <v>0.43769999999999998</v>
      </c>
      <c r="H33" s="56">
        <v>603</v>
      </c>
      <c r="I33" s="59">
        <v>4.1890000000000001</v>
      </c>
      <c r="J33" s="60">
        <v>7686</v>
      </c>
      <c r="K33" s="59">
        <v>53.393500000000003</v>
      </c>
      <c r="L33" s="56">
        <v>5390</v>
      </c>
      <c r="M33" s="59">
        <v>37.443600000000004</v>
      </c>
      <c r="N33" s="60">
        <v>23</v>
      </c>
      <c r="O33" s="59">
        <v>0.1598</v>
      </c>
      <c r="P33" s="64">
        <v>582</v>
      </c>
      <c r="Q33" s="57">
        <v>4.0430999999999999</v>
      </c>
      <c r="R33" s="56">
        <v>2538</v>
      </c>
      <c r="S33" s="57">
        <v>17.304200000000002</v>
      </c>
      <c r="T33" s="56">
        <v>272</v>
      </c>
      <c r="U33" s="57">
        <v>1.8545</v>
      </c>
      <c r="V33" s="56">
        <v>276</v>
      </c>
      <c r="W33" s="57">
        <v>1.8817999999999999</v>
      </c>
      <c r="X33" s="65">
        <v>2381</v>
      </c>
      <c r="Y33" s="66">
        <v>100</v>
      </c>
    </row>
    <row r="34" spans="1:25" s="24" customFormat="1" ht="15" customHeight="1" x14ac:dyDescent="0.2">
      <c r="A34" s="22" t="s">
        <v>1</v>
      </c>
      <c r="B34" s="51" t="s">
        <v>41</v>
      </c>
      <c r="C34" s="46">
        <v>1493</v>
      </c>
      <c r="D34" s="38">
        <v>597</v>
      </c>
      <c r="E34" s="40">
        <v>40.474600000000002</v>
      </c>
      <c r="F34" s="42">
        <v>3</v>
      </c>
      <c r="G34" s="40">
        <v>0.2034</v>
      </c>
      <c r="H34" s="38">
        <v>79</v>
      </c>
      <c r="I34" s="40">
        <v>5.3559999999999999</v>
      </c>
      <c r="J34" s="42">
        <v>18</v>
      </c>
      <c r="K34" s="40">
        <v>1.2202999999999999</v>
      </c>
      <c r="L34" s="38">
        <v>726</v>
      </c>
      <c r="M34" s="40">
        <v>49.220300000000002</v>
      </c>
      <c r="N34" s="42">
        <v>0</v>
      </c>
      <c r="O34" s="40">
        <v>0</v>
      </c>
      <c r="P34" s="43">
        <v>52</v>
      </c>
      <c r="Q34" s="39">
        <v>3.5253999999999999</v>
      </c>
      <c r="R34" s="44">
        <v>203</v>
      </c>
      <c r="S34" s="39">
        <v>13.5968</v>
      </c>
      <c r="T34" s="38">
        <v>18</v>
      </c>
      <c r="U34" s="39">
        <v>1.20563</v>
      </c>
      <c r="V34" s="44">
        <v>95</v>
      </c>
      <c r="W34" s="39">
        <v>6.3630000000000004</v>
      </c>
      <c r="X34" s="25">
        <v>823</v>
      </c>
      <c r="Y34" s="26">
        <v>100</v>
      </c>
    </row>
    <row r="35" spans="1:25" s="24" customFormat="1" ht="15" customHeight="1" x14ac:dyDescent="0.2">
      <c r="A35" s="22" t="s">
        <v>1</v>
      </c>
      <c r="B35" s="53" t="s">
        <v>44</v>
      </c>
      <c r="C35" s="54">
        <v>4461</v>
      </c>
      <c r="D35" s="56">
        <v>154</v>
      </c>
      <c r="E35" s="59">
        <v>3.4944000000000002</v>
      </c>
      <c r="F35" s="60">
        <v>33</v>
      </c>
      <c r="G35" s="59">
        <v>0.74880000000000002</v>
      </c>
      <c r="H35" s="56">
        <v>897</v>
      </c>
      <c r="I35" s="59">
        <v>20.353999999999999</v>
      </c>
      <c r="J35" s="60">
        <v>1403</v>
      </c>
      <c r="K35" s="59">
        <v>31.835699999999999</v>
      </c>
      <c r="L35" s="56">
        <v>1608</v>
      </c>
      <c r="M35" s="59">
        <v>36.487400000000001</v>
      </c>
      <c r="N35" s="60">
        <v>5</v>
      </c>
      <c r="O35" s="59">
        <v>0.1135</v>
      </c>
      <c r="P35" s="64">
        <v>307</v>
      </c>
      <c r="Q35" s="57">
        <v>6.9661999999999997</v>
      </c>
      <c r="R35" s="56">
        <v>1122</v>
      </c>
      <c r="S35" s="57">
        <v>25.151299999999999</v>
      </c>
      <c r="T35" s="56">
        <v>54</v>
      </c>
      <c r="U35" s="57">
        <v>1.2104900000000001</v>
      </c>
      <c r="V35" s="56">
        <v>151</v>
      </c>
      <c r="W35" s="57">
        <v>3.3849</v>
      </c>
      <c r="X35" s="65">
        <v>1055</v>
      </c>
      <c r="Y35" s="66">
        <v>100</v>
      </c>
    </row>
    <row r="36" spans="1:25" s="24" customFormat="1" ht="15" customHeight="1" x14ac:dyDescent="0.2">
      <c r="A36" s="22" t="s">
        <v>1</v>
      </c>
      <c r="B36" s="51" t="s">
        <v>48</v>
      </c>
      <c r="C36" s="46">
        <v>8392</v>
      </c>
      <c r="D36" s="44">
        <v>132</v>
      </c>
      <c r="E36" s="40">
        <v>1.5955999999999999</v>
      </c>
      <c r="F36" s="42">
        <v>180</v>
      </c>
      <c r="G36" s="40">
        <v>2.1758000000000002</v>
      </c>
      <c r="H36" s="44">
        <v>3150</v>
      </c>
      <c r="I36" s="40">
        <v>38.076000000000001</v>
      </c>
      <c r="J36" s="42">
        <v>2612</v>
      </c>
      <c r="K36" s="40">
        <v>31.572600000000001</v>
      </c>
      <c r="L36" s="44">
        <v>1534</v>
      </c>
      <c r="M36" s="40">
        <v>18.542200000000001</v>
      </c>
      <c r="N36" s="42">
        <v>141</v>
      </c>
      <c r="O36" s="40">
        <v>1.7042999999999999</v>
      </c>
      <c r="P36" s="45">
        <v>524</v>
      </c>
      <c r="Q36" s="39">
        <v>6.3338999999999999</v>
      </c>
      <c r="R36" s="38">
        <v>1148</v>
      </c>
      <c r="S36" s="39">
        <v>13.6797</v>
      </c>
      <c r="T36" s="44">
        <v>119</v>
      </c>
      <c r="U36" s="39">
        <v>1.4180200000000001</v>
      </c>
      <c r="V36" s="38">
        <v>1133</v>
      </c>
      <c r="W36" s="39">
        <v>13.500999999999999</v>
      </c>
      <c r="X36" s="25">
        <v>704</v>
      </c>
      <c r="Y36" s="26">
        <v>100</v>
      </c>
    </row>
    <row r="37" spans="1:25" s="24" customFormat="1" ht="15" customHeight="1" x14ac:dyDescent="0.2">
      <c r="A37" s="22" t="s">
        <v>1</v>
      </c>
      <c r="B37" s="53" t="s">
        <v>45</v>
      </c>
      <c r="C37" s="52">
        <v>2457</v>
      </c>
      <c r="D37" s="55">
        <v>5</v>
      </c>
      <c r="E37" s="59">
        <v>0.21629999999999999</v>
      </c>
      <c r="F37" s="60">
        <v>32</v>
      </c>
      <c r="G37" s="59">
        <v>1.3841000000000001</v>
      </c>
      <c r="H37" s="55">
        <v>296</v>
      </c>
      <c r="I37" s="59">
        <v>12.803000000000001</v>
      </c>
      <c r="J37" s="60">
        <v>135</v>
      </c>
      <c r="K37" s="59">
        <v>5.8391000000000002</v>
      </c>
      <c r="L37" s="55">
        <v>1767</v>
      </c>
      <c r="M37" s="59">
        <v>76.427300000000002</v>
      </c>
      <c r="N37" s="60">
        <v>0</v>
      </c>
      <c r="O37" s="59">
        <v>0</v>
      </c>
      <c r="P37" s="64">
        <v>77</v>
      </c>
      <c r="Q37" s="57">
        <v>3.3304</v>
      </c>
      <c r="R37" s="55">
        <v>573</v>
      </c>
      <c r="S37" s="57">
        <v>23.321100000000001</v>
      </c>
      <c r="T37" s="55">
        <v>145</v>
      </c>
      <c r="U37" s="57">
        <v>5.90151</v>
      </c>
      <c r="V37" s="55">
        <v>112</v>
      </c>
      <c r="W37" s="57">
        <v>4.5583999999999998</v>
      </c>
      <c r="X37" s="65">
        <v>491</v>
      </c>
      <c r="Y37" s="66">
        <v>100</v>
      </c>
    </row>
    <row r="38" spans="1:25" s="24" customFormat="1" ht="15" customHeight="1" x14ac:dyDescent="0.2">
      <c r="A38" s="22" t="s">
        <v>1</v>
      </c>
      <c r="B38" s="51" t="s">
        <v>46</v>
      </c>
      <c r="C38" s="37">
        <v>17560</v>
      </c>
      <c r="D38" s="38">
        <v>23</v>
      </c>
      <c r="E38" s="40">
        <v>0.13350000000000001</v>
      </c>
      <c r="F38" s="42">
        <v>255</v>
      </c>
      <c r="G38" s="40">
        <v>1.4805999999999999</v>
      </c>
      <c r="H38" s="38">
        <v>5227</v>
      </c>
      <c r="I38" s="40">
        <v>30.349</v>
      </c>
      <c r="J38" s="42">
        <v>8402</v>
      </c>
      <c r="K38" s="40">
        <v>48.7836</v>
      </c>
      <c r="L38" s="38">
        <v>2956</v>
      </c>
      <c r="M38" s="40">
        <v>17.1631</v>
      </c>
      <c r="N38" s="42">
        <v>14</v>
      </c>
      <c r="O38" s="40">
        <v>8.1299999999999997E-2</v>
      </c>
      <c r="P38" s="43">
        <v>346</v>
      </c>
      <c r="Q38" s="39">
        <v>2.0089000000000001</v>
      </c>
      <c r="R38" s="38">
        <v>3638</v>
      </c>
      <c r="S38" s="39">
        <v>20.717500000000001</v>
      </c>
      <c r="T38" s="38">
        <v>337</v>
      </c>
      <c r="U38" s="39">
        <v>1.91913</v>
      </c>
      <c r="V38" s="38">
        <v>748</v>
      </c>
      <c r="W38" s="39">
        <v>4.2596999999999996</v>
      </c>
      <c r="X38" s="25">
        <v>2561</v>
      </c>
      <c r="Y38" s="26">
        <v>100</v>
      </c>
    </row>
    <row r="39" spans="1:25" s="24" customFormat="1" ht="15" customHeight="1" x14ac:dyDescent="0.2">
      <c r="A39" s="22" t="s">
        <v>1</v>
      </c>
      <c r="B39" s="53" t="s">
        <v>47</v>
      </c>
      <c r="C39" s="52">
        <v>5623</v>
      </c>
      <c r="D39" s="56">
        <v>634</v>
      </c>
      <c r="E39" s="59">
        <v>11.366099999999999</v>
      </c>
      <c r="F39" s="60">
        <v>20</v>
      </c>
      <c r="G39" s="59">
        <v>0.35859999999999997</v>
      </c>
      <c r="H39" s="56">
        <v>3825</v>
      </c>
      <c r="I39" s="59">
        <v>68.572999999999993</v>
      </c>
      <c r="J39" s="60">
        <v>189</v>
      </c>
      <c r="K39" s="59">
        <v>3.3883000000000001</v>
      </c>
      <c r="L39" s="56">
        <v>821</v>
      </c>
      <c r="M39" s="59">
        <v>14.718500000000001</v>
      </c>
      <c r="N39" s="60">
        <v>8</v>
      </c>
      <c r="O39" s="59">
        <v>0.1434</v>
      </c>
      <c r="P39" s="64">
        <v>81</v>
      </c>
      <c r="Q39" s="57">
        <v>1.4520999999999999</v>
      </c>
      <c r="R39" s="55">
        <v>998</v>
      </c>
      <c r="S39" s="57">
        <v>17.7485</v>
      </c>
      <c r="T39" s="56">
        <v>45</v>
      </c>
      <c r="U39" s="57">
        <v>0.80027999999999999</v>
      </c>
      <c r="V39" s="55">
        <v>804</v>
      </c>
      <c r="W39" s="57">
        <v>14.298400000000001</v>
      </c>
      <c r="X39" s="65">
        <v>866</v>
      </c>
      <c r="Y39" s="66">
        <v>100</v>
      </c>
    </row>
    <row r="40" spans="1:25" s="24" customFormat="1" ht="15" customHeight="1" x14ac:dyDescent="0.2">
      <c r="A40" s="22" t="s">
        <v>1</v>
      </c>
      <c r="B40" s="51" t="s">
        <v>49</v>
      </c>
      <c r="C40" s="46">
        <v>25178</v>
      </c>
      <c r="D40" s="38">
        <v>179</v>
      </c>
      <c r="E40" s="40">
        <v>0.73340000000000005</v>
      </c>
      <c r="F40" s="42">
        <v>217</v>
      </c>
      <c r="G40" s="40">
        <v>0.8891</v>
      </c>
      <c r="H40" s="38">
        <v>5104</v>
      </c>
      <c r="I40" s="40">
        <v>20.911000000000001</v>
      </c>
      <c r="J40" s="42">
        <v>9772</v>
      </c>
      <c r="K40" s="40">
        <v>40.036099999999998</v>
      </c>
      <c r="L40" s="38">
        <v>8251</v>
      </c>
      <c r="M40" s="40">
        <v>33.804499999999997</v>
      </c>
      <c r="N40" s="42">
        <v>21</v>
      </c>
      <c r="O40" s="40">
        <v>8.5999999999999993E-2</v>
      </c>
      <c r="P40" s="43">
        <v>864</v>
      </c>
      <c r="Q40" s="39">
        <v>3.5398000000000001</v>
      </c>
      <c r="R40" s="38">
        <v>5829</v>
      </c>
      <c r="S40" s="39">
        <v>23.151199999999999</v>
      </c>
      <c r="T40" s="38">
        <v>770</v>
      </c>
      <c r="U40" s="39">
        <v>3.05823</v>
      </c>
      <c r="V40" s="38">
        <v>986</v>
      </c>
      <c r="W40" s="39">
        <v>3.9161000000000001</v>
      </c>
      <c r="X40" s="25">
        <v>4873</v>
      </c>
      <c r="Y40" s="26">
        <v>100</v>
      </c>
    </row>
    <row r="41" spans="1:25" s="24" customFormat="1" ht="15" customHeight="1" x14ac:dyDescent="0.2">
      <c r="A41" s="22" t="s">
        <v>1</v>
      </c>
      <c r="B41" s="53" t="s">
        <v>42</v>
      </c>
      <c r="C41" s="52">
        <v>32171</v>
      </c>
      <c r="D41" s="56">
        <v>703</v>
      </c>
      <c r="E41" s="59">
        <v>2.2244000000000002</v>
      </c>
      <c r="F41" s="60">
        <v>127</v>
      </c>
      <c r="G41" s="59">
        <v>0.40179999999999999</v>
      </c>
      <c r="H41" s="56">
        <v>3848</v>
      </c>
      <c r="I41" s="59">
        <v>12.176</v>
      </c>
      <c r="J41" s="60">
        <v>18223</v>
      </c>
      <c r="K41" s="59">
        <v>57.660400000000003</v>
      </c>
      <c r="L41" s="56">
        <v>7055</v>
      </c>
      <c r="M41" s="59">
        <v>22.3231</v>
      </c>
      <c r="N41" s="60">
        <v>31</v>
      </c>
      <c r="O41" s="59">
        <v>9.8100000000000007E-2</v>
      </c>
      <c r="P41" s="63">
        <v>1617</v>
      </c>
      <c r="Q41" s="57">
        <v>5.1163999999999996</v>
      </c>
      <c r="R41" s="56">
        <v>5384</v>
      </c>
      <c r="S41" s="57">
        <v>16.735600000000002</v>
      </c>
      <c r="T41" s="56">
        <v>567</v>
      </c>
      <c r="U41" s="57">
        <v>1.7624599999999999</v>
      </c>
      <c r="V41" s="56">
        <v>970</v>
      </c>
      <c r="W41" s="57">
        <v>3.0150999999999999</v>
      </c>
      <c r="X41" s="65">
        <v>2661</v>
      </c>
      <c r="Y41" s="66">
        <v>100</v>
      </c>
    </row>
    <row r="42" spans="1:25" s="24" customFormat="1" ht="15" customHeight="1" x14ac:dyDescent="0.2">
      <c r="A42" s="22" t="s">
        <v>1</v>
      </c>
      <c r="B42" s="51" t="s">
        <v>43</v>
      </c>
      <c r="C42" s="46">
        <v>726</v>
      </c>
      <c r="D42" s="38">
        <v>245</v>
      </c>
      <c r="E42" s="40">
        <v>34.170200000000001</v>
      </c>
      <c r="F42" s="42">
        <v>8</v>
      </c>
      <c r="G42" s="40">
        <v>1.1157999999999999</v>
      </c>
      <c r="H42" s="38">
        <v>51</v>
      </c>
      <c r="I42" s="40">
        <v>7.1130000000000004</v>
      </c>
      <c r="J42" s="42">
        <v>109</v>
      </c>
      <c r="K42" s="40">
        <v>15.202199999999999</v>
      </c>
      <c r="L42" s="38">
        <v>301</v>
      </c>
      <c r="M42" s="40">
        <v>41.980499999999999</v>
      </c>
      <c r="N42" s="42">
        <v>0</v>
      </c>
      <c r="O42" s="40">
        <v>0</v>
      </c>
      <c r="P42" s="43">
        <v>3</v>
      </c>
      <c r="Q42" s="39">
        <v>0.41839999999999999</v>
      </c>
      <c r="R42" s="38">
        <v>143</v>
      </c>
      <c r="S42" s="39">
        <v>19.696999999999999</v>
      </c>
      <c r="T42" s="38">
        <v>9</v>
      </c>
      <c r="U42" s="39">
        <v>1.23967</v>
      </c>
      <c r="V42" s="38">
        <v>15</v>
      </c>
      <c r="W42" s="39">
        <v>2.0661</v>
      </c>
      <c r="X42" s="25">
        <v>483</v>
      </c>
      <c r="Y42" s="26">
        <v>100</v>
      </c>
    </row>
    <row r="43" spans="1:25" s="24" customFormat="1" ht="15" customHeight="1" x14ac:dyDescent="0.2">
      <c r="A43" s="22" t="s">
        <v>1</v>
      </c>
      <c r="B43" s="53" t="s">
        <v>50</v>
      </c>
      <c r="C43" s="52">
        <v>35367</v>
      </c>
      <c r="D43" s="55">
        <v>43</v>
      </c>
      <c r="E43" s="59">
        <v>0.1246</v>
      </c>
      <c r="F43" s="60">
        <v>127</v>
      </c>
      <c r="G43" s="59">
        <v>0.3679</v>
      </c>
      <c r="H43" s="55">
        <v>2121</v>
      </c>
      <c r="I43" s="59">
        <v>6.1449999999999996</v>
      </c>
      <c r="J43" s="60">
        <v>17820</v>
      </c>
      <c r="K43" s="59">
        <v>51.6252</v>
      </c>
      <c r="L43" s="55">
        <v>11924</v>
      </c>
      <c r="M43" s="59">
        <v>34.5443</v>
      </c>
      <c r="N43" s="60">
        <v>12</v>
      </c>
      <c r="O43" s="59" t="s">
        <v>77</v>
      </c>
      <c r="P43" s="63">
        <v>2471</v>
      </c>
      <c r="Q43" s="57">
        <v>7.1585999999999999</v>
      </c>
      <c r="R43" s="56">
        <v>7400</v>
      </c>
      <c r="S43" s="57">
        <v>20.923500000000001</v>
      </c>
      <c r="T43" s="55">
        <v>849</v>
      </c>
      <c r="U43" s="57">
        <v>2.4005399999999999</v>
      </c>
      <c r="V43" s="56">
        <v>790</v>
      </c>
      <c r="W43" s="57">
        <v>2.2336999999999998</v>
      </c>
      <c r="X43" s="65">
        <v>3593</v>
      </c>
      <c r="Y43" s="66">
        <v>100</v>
      </c>
    </row>
    <row r="44" spans="1:25" s="24" customFormat="1" ht="15" customHeight="1" x14ac:dyDescent="0.2">
      <c r="A44" s="22" t="s">
        <v>1</v>
      </c>
      <c r="B44" s="51" t="s">
        <v>51</v>
      </c>
      <c r="C44" s="37">
        <v>9261</v>
      </c>
      <c r="D44" s="38">
        <v>1102</v>
      </c>
      <c r="E44" s="40">
        <v>12.0398</v>
      </c>
      <c r="F44" s="41">
        <v>32</v>
      </c>
      <c r="G44" s="40">
        <v>0.34960000000000002</v>
      </c>
      <c r="H44" s="38">
        <v>1372</v>
      </c>
      <c r="I44" s="40">
        <v>14.99</v>
      </c>
      <c r="J44" s="41">
        <v>2589</v>
      </c>
      <c r="K44" s="40">
        <v>28.285799999999998</v>
      </c>
      <c r="L44" s="38">
        <v>3349</v>
      </c>
      <c r="M44" s="40">
        <v>36.589100000000002</v>
      </c>
      <c r="N44" s="41">
        <v>41</v>
      </c>
      <c r="O44" s="40">
        <v>0.44790000000000002</v>
      </c>
      <c r="P44" s="45">
        <v>668</v>
      </c>
      <c r="Q44" s="39">
        <v>7.2981999999999996</v>
      </c>
      <c r="R44" s="44">
        <v>1984</v>
      </c>
      <c r="S44" s="39">
        <v>21.423200000000001</v>
      </c>
      <c r="T44" s="38">
        <v>108</v>
      </c>
      <c r="U44" s="39">
        <v>1.16618</v>
      </c>
      <c r="V44" s="44">
        <v>532</v>
      </c>
      <c r="W44" s="39">
        <v>5.7445000000000004</v>
      </c>
      <c r="X44" s="25">
        <v>1816</v>
      </c>
      <c r="Y44" s="26">
        <v>100</v>
      </c>
    </row>
    <row r="45" spans="1:25" s="24" customFormat="1" ht="15" customHeight="1" x14ac:dyDescent="0.2">
      <c r="A45" s="22" t="s">
        <v>1</v>
      </c>
      <c r="B45" s="53" t="s">
        <v>52</v>
      </c>
      <c r="C45" s="52">
        <v>5670</v>
      </c>
      <c r="D45" s="56">
        <v>193</v>
      </c>
      <c r="E45" s="59">
        <v>3.4931999999999999</v>
      </c>
      <c r="F45" s="60">
        <v>49</v>
      </c>
      <c r="G45" s="59">
        <v>0.88690000000000002</v>
      </c>
      <c r="H45" s="56">
        <v>1330</v>
      </c>
      <c r="I45" s="59">
        <v>24.071999999999999</v>
      </c>
      <c r="J45" s="60">
        <v>359</v>
      </c>
      <c r="K45" s="59">
        <v>6.4977</v>
      </c>
      <c r="L45" s="56">
        <v>3149</v>
      </c>
      <c r="M45" s="59">
        <v>56.9955</v>
      </c>
      <c r="N45" s="60">
        <v>41</v>
      </c>
      <c r="O45" s="59">
        <v>0.74209999999999998</v>
      </c>
      <c r="P45" s="63">
        <v>404</v>
      </c>
      <c r="Q45" s="57">
        <v>7.3121999999999998</v>
      </c>
      <c r="R45" s="56">
        <v>1133</v>
      </c>
      <c r="S45" s="57">
        <v>19.982399999999998</v>
      </c>
      <c r="T45" s="56">
        <v>145</v>
      </c>
      <c r="U45" s="57">
        <v>2.5573199999999998</v>
      </c>
      <c r="V45" s="56">
        <v>318</v>
      </c>
      <c r="W45" s="57">
        <v>5.6085000000000003</v>
      </c>
      <c r="X45" s="65">
        <v>1289</v>
      </c>
      <c r="Y45" s="66">
        <v>100</v>
      </c>
    </row>
    <row r="46" spans="1:25" s="24" customFormat="1" ht="15" customHeight="1" x14ac:dyDescent="0.2">
      <c r="A46" s="22" t="s">
        <v>1</v>
      </c>
      <c r="B46" s="51" t="s">
        <v>53</v>
      </c>
      <c r="C46" s="37">
        <v>28902</v>
      </c>
      <c r="D46" s="38">
        <v>51</v>
      </c>
      <c r="E46" s="40">
        <v>0.17899999999999999</v>
      </c>
      <c r="F46" s="42">
        <v>166</v>
      </c>
      <c r="G46" s="40">
        <v>0.58250000000000002</v>
      </c>
      <c r="H46" s="38">
        <v>4677</v>
      </c>
      <c r="I46" s="40">
        <v>16.413</v>
      </c>
      <c r="J46" s="42">
        <v>13890</v>
      </c>
      <c r="K46" s="40">
        <v>48.743699999999997</v>
      </c>
      <c r="L46" s="38">
        <v>8213</v>
      </c>
      <c r="M46" s="40">
        <v>28.8216</v>
      </c>
      <c r="N46" s="42">
        <v>18</v>
      </c>
      <c r="O46" s="40">
        <v>6.3200000000000006E-2</v>
      </c>
      <c r="P46" s="45">
        <v>1481</v>
      </c>
      <c r="Q46" s="39">
        <v>5.1971999999999996</v>
      </c>
      <c r="R46" s="38">
        <v>6693</v>
      </c>
      <c r="S46" s="39">
        <v>23.157599999999999</v>
      </c>
      <c r="T46" s="38">
        <v>406</v>
      </c>
      <c r="U46" s="39">
        <v>1.4047499999999999</v>
      </c>
      <c r="V46" s="38">
        <v>1277</v>
      </c>
      <c r="W46" s="39">
        <v>4.4184000000000001</v>
      </c>
      <c r="X46" s="25">
        <v>3006</v>
      </c>
      <c r="Y46" s="26">
        <v>100</v>
      </c>
    </row>
    <row r="47" spans="1:25" s="24" customFormat="1" ht="15" customHeight="1" x14ac:dyDescent="0.2">
      <c r="A47" s="22" t="s">
        <v>1</v>
      </c>
      <c r="B47" s="53" t="s">
        <v>54</v>
      </c>
      <c r="C47" s="54">
        <v>2144</v>
      </c>
      <c r="D47" s="55">
        <v>42</v>
      </c>
      <c r="E47" s="59">
        <v>2.0339</v>
      </c>
      <c r="F47" s="61">
        <v>24</v>
      </c>
      <c r="G47" s="59">
        <v>1.1621999999999999</v>
      </c>
      <c r="H47" s="55">
        <v>770</v>
      </c>
      <c r="I47" s="59">
        <v>37.287999999999997</v>
      </c>
      <c r="J47" s="61">
        <v>336</v>
      </c>
      <c r="K47" s="59">
        <v>16.2712</v>
      </c>
      <c r="L47" s="55">
        <v>754</v>
      </c>
      <c r="M47" s="59">
        <v>36.513300000000001</v>
      </c>
      <c r="N47" s="61">
        <v>4</v>
      </c>
      <c r="O47" s="59">
        <v>0.19370000000000001</v>
      </c>
      <c r="P47" s="63">
        <v>135</v>
      </c>
      <c r="Q47" s="57">
        <v>6.5374999999999996</v>
      </c>
      <c r="R47" s="55">
        <v>405</v>
      </c>
      <c r="S47" s="57">
        <v>18.889900000000001</v>
      </c>
      <c r="T47" s="55">
        <v>79</v>
      </c>
      <c r="U47" s="57">
        <v>3.6846999999999999</v>
      </c>
      <c r="V47" s="55">
        <v>187</v>
      </c>
      <c r="W47" s="57">
        <v>8.7219999999999995</v>
      </c>
      <c r="X47" s="65">
        <v>312</v>
      </c>
      <c r="Y47" s="66">
        <v>100</v>
      </c>
    </row>
    <row r="48" spans="1:25" s="24" customFormat="1" ht="15" customHeight="1" x14ac:dyDescent="0.2">
      <c r="A48" s="22" t="s">
        <v>1</v>
      </c>
      <c r="B48" s="51" t="s">
        <v>55</v>
      </c>
      <c r="C48" s="37">
        <v>25223</v>
      </c>
      <c r="D48" s="44">
        <v>73</v>
      </c>
      <c r="E48" s="40">
        <v>0.29480000000000001</v>
      </c>
      <c r="F48" s="42">
        <v>45</v>
      </c>
      <c r="G48" s="40">
        <v>0.1817</v>
      </c>
      <c r="H48" s="44">
        <v>1036</v>
      </c>
      <c r="I48" s="40">
        <v>4.1840000000000002</v>
      </c>
      <c r="J48" s="42">
        <v>16526</v>
      </c>
      <c r="K48" s="40">
        <v>66.739400000000003</v>
      </c>
      <c r="L48" s="44">
        <v>6049</v>
      </c>
      <c r="M48" s="40">
        <v>24.428599999999999</v>
      </c>
      <c r="N48" s="42">
        <v>27</v>
      </c>
      <c r="O48" s="40">
        <v>0.109</v>
      </c>
      <c r="P48" s="45">
        <v>1006</v>
      </c>
      <c r="Q48" s="39">
        <v>4.0627000000000004</v>
      </c>
      <c r="R48" s="44">
        <v>3783</v>
      </c>
      <c r="S48" s="39">
        <v>14.998200000000001</v>
      </c>
      <c r="T48" s="44">
        <v>461</v>
      </c>
      <c r="U48" s="39">
        <v>1.8277000000000001</v>
      </c>
      <c r="V48" s="44">
        <v>724</v>
      </c>
      <c r="W48" s="39">
        <v>2.8704000000000001</v>
      </c>
      <c r="X48" s="25">
        <v>1243</v>
      </c>
      <c r="Y48" s="26">
        <v>100</v>
      </c>
    </row>
    <row r="49" spans="1:25" s="24" customFormat="1" ht="15" customHeight="1" x14ac:dyDescent="0.2">
      <c r="A49" s="22" t="s">
        <v>1</v>
      </c>
      <c r="B49" s="53" t="s">
        <v>56</v>
      </c>
      <c r="C49" s="54">
        <v>1152</v>
      </c>
      <c r="D49" s="55">
        <v>439</v>
      </c>
      <c r="E49" s="59">
        <v>38.918399999999998</v>
      </c>
      <c r="F49" s="60">
        <v>9</v>
      </c>
      <c r="G49" s="59">
        <v>0.79790000000000005</v>
      </c>
      <c r="H49" s="55">
        <v>99</v>
      </c>
      <c r="I49" s="59">
        <v>8.7769999999999992</v>
      </c>
      <c r="J49" s="60">
        <v>91</v>
      </c>
      <c r="K49" s="59">
        <v>8.0673999999999992</v>
      </c>
      <c r="L49" s="55">
        <v>412</v>
      </c>
      <c r="M49" s="59">
        <v>36.524799999999999</v>
      </c>
      <c r="N49" s="60">
        <v>2</v>
      </c>
      <c r="O49" s="59">
        <v>0.17730000000000001</v>
      </c>
      <c r="P49" s="63">
        <v>76</v>
      </c>
      <c r="Q49" s="57">
        <v>6.7375999999999996</v>
      </c>
      <c r="R49" s="56">
        <v>234</v>
      </c>
      <c r="S49" s="57">
        <v>20.3125</v>
      </c>
      <c r="T49" s="55">
        <v>24</v>
      </c>
      <c r="U49" s="57">
        <v>2.0833300000000001</v>
      </c>
      <c r="V49" s="56">
        <v>34</v>
      </c>
      <c r="W49" s="57">
        <v>2.9514</v>
      </c>
      <c r="X49" s="65">
        <v>698</v>
      </c>
      <c r="Y49" s="66">
        <v>100</v>
      </c>
    </row>
    <row r="50" spans="1:25" s="24" customFormat="1" ht="15" customHeight="1" x14ac:dyDescent="0.2">
      <c r="A50" s="22" t="s">
        <v>1</v>
      </c>
      <c r="B50" s="51" t="s">
        <v>57</v>
      </c>
      <c r="C50" s="37">
        <v>19659</v>
      </c>
      <c r="D50" s="38">
        <v>36</v>
      </c>
      <c r="E50" s="40">
        <v>0.18429999999999999</v>
      </c>
      <c r="F50" s="42">
        <v>82</v>
      </c>
      <c r="G50" s="40">
        <v>0.41980000000000001</v>
      </c>
      <c r="H50" s="38">
        <v>1271</v>
      </c>
      <c r="I50" s="40">
        <v>6.5069999999999997</v>
      </c>
      <c r="J50" s="42">
        <v>12790</v>
      </c>
      <c r="K50" s="40">
        <v>65.4756</v>
      </c>
      <c r="L50" s="38">
        <v>4848</v>
      </c>
      <c r="M50" s="40">
        <v>24.818300000000001</v>
      </c>
      <c r="N50" s="42">
        <v>6</v>
      </c>
      <c r="O50" s="40" t="s">
        <v>77</v>
      </c>
      <c r="P50" s="45">
        <v>501</v>
      </c>
      <c r="Q50" s="39">
        <v>2.5648</v>
      </c>
      <c r="R50" s="38">
        <v>1983</v>
      </c>
      <c r="S50" s="39">
        <v>10.087</v>
      </c>
      <c r="T50" s="38">
        <v>125</v>
      </c>
      <c r="U50" s="39">
        <v>0.63583999999999996</v>
      </c>
      <c r="V50" s="38">
        <v>767</v>
      </c>
      <c r="W50" s="39">
        <v>3.9015</v>
      </c>
      <c r="X50" s="25">
        <v>1777</v>
      </c>
      <c r="Y50" s="26">
        <v>100</v>
      </c>
    </row>
    <row r="51" spans="1:25" s="24" customFormat="1" ht="15" customHeight="1" x14ac:dyDescent="0.2">
      <c r="A51" s="22" t="s">
        <v>1</v>
      </c>
      <c r="B51" s="53" t="s">
        <v>58</v>
      </c>
      <c r="C51" s="52">
        <v>70014</v>
      </c>
      <c r="D51" s="55">
        <v>164</v>
      </c>
      <c r="E51" s="59">
        <v>0.25180000000000002</v>
      </c>
      <c r="F51" s="61">
        <v>362</v>
      </c>
      <c r="G51" s="59">
        <v>0.55569999999999997</v>
      </c>
      <c r="H51" s="55">
        <v>33194</v>
      </c>
      <c r="I51" s="59">
        <v>50.956000000000003</v>
      </c>
      <c r="J51" s="61">
        <v>22343</v>
      </c>
      <c r="K51" s="59">
        <v>34.298400000000001</v>
      </c>
      <c r="L51" s="55">
        <v>7676</v>
      </c>
      <c r="M51" s="59">
        <v>11.783300000000001</v>
      </c>
      <c r="N51" s="61">
        <v>81</v>
      </c>
      <c r="O51" s="59">
        <v>0.12429999999999999</v>
      </c>
      <c r="P51" s="63">
        <v>1323</v>
      </c>
      <c r="Q51" s="57">
        <v>2.0308999999999999</v>
      </c>
      <c r="R51" s="55">
        <v>9127</v>
      </c>
      <c r="S51" s="57">
        <v>13.036</v>
      </c>
      <c r="T51" s="55">
        <v>4871</v>
      </c>
      <c r="U51" s="57">
        <v>6.9571800000000001</v>
      </c>
      <c r="V51" s="55">
        <v>9285</v>
      </c>
      <c r="W51" s="57">
        <v>13.2616</v>
      </c>
      <c r="X51" s="65">
        <v>8758</v>
      </c>
      <c r="Y51" s="66">
        <v>100</v>
      </c>
    </row>
    <row r="52" spans="1:25" s="24" customFormat="1" ht="15" customHeight="1" x14ac:dyDescent="0.2">
      <c r="A52" s="22" t="s">
        <v>1</v>
      </c>
      <c r="B52" s="51" t="s">
        <v>59</v>
      </c>
      <c r="C52" s="37">
        <v>2716</v>
      </c>
      <c r="D52" s="44">
        <v>92</v>
      </c>
      <c r="E52" s="40">
        <v>3.4163000000000001</v>
      </c>
      <c r="F52" s="42">
        <v>20</v>
      </c>
      <c r="G52" s="40">
        <v>0.74270000000000003</v>
      </c>
      <c r="H52" s="44">
        <v>838</v>
      </c>
      <c r="I52" s="40">
        <v>31.117999999999999</v>
      </c>
      <c r="J52" s="42">
        <v>108</v>
      </c>
      <c r="K52" s="40">
        <v>4.0103999999999997</v>
      </c>
      <c r="L52" s="44">
        <v>1467</v>
      </c>
      <c r="M52" s="40">
        <v>54.474600000000002</v>
      </c>
      <c r="N52" s="42">
        <v>87</v>
      </c>
      <c r="O52" s="40">
        <v>3.2305999999999999</v>
      </c>
      <c r="P52" s="43">
        <v>81</v>
      </c>
      <c r="Q52" s="39">
        <v>3.0078</v>
      </c>
      <c r="R52" s="38">
        <v>561</v>
      </c>
      <c r="S52" s="39">
        <v>20.6554</v>
      </c>
      <c r="T52" s="44">
        <v>23</v>
      </c>
      <c r="U52" s="39">
        <v>0.84682999999999997</v>
      </c>
      <c r="V52" s="38">
        <v>290</v>
      </c>
      <c r="W52" s="39">
        <v>10.6775</v>
      </c>
      <c r="X52" s="25">
        <v>1029</v>
      </c>
      <c r="Y52" s="26">
        <v>100</v>
      </c>
    </row>
    <row r="53" spans="1:25" s="24" customFormat="1" ht="15" customHeight="1" x14ac:dyDescent="0.2">
      <c r="A53" s="22" t="s">
        <v>1</v>
      </c>
      <c r="B53" s="53" t="s">
        <v>60</v>
      </c>
      <c r="C53" s="54">
        <v>708</v>
      </c>
      <c r="D53" s="56">
        <v>4</v>
      </c>
      <c r="E53" s="59">
        <v>0.61160000000000003</v>
      </c>
      <c r="F53" s="60">
        <v>3</v>
      </c>
      <c r="G53" s="59">
        <v>0.4587</v>
      </c>
      <c r="H53" s="56">
        <v>9</v>
      </c>
      <c r="I53" s="59">
        <v>1.3759999999999999</v>
      </c>
      <c r="J53" s="60">
        <v>35</v>
      </c>
      <c r="K53" s="59">
        <v>5.3517000000000001</v>
      </c>
      <c r="L53" s="56">
        <v>593</v>
      </c>
      <c r="M53" s="59">
        <v>90.672799999999995</v>
      </c>
      <c r="N53" s="60">
        <v>0</v>
      </c>
      <c r="O53" s="59">
        <v>0</v>
      </c>
      <c r="P53" s="63">
        <v>10</v>
      </c>
      <c r="Q53" s="57">
        <v>1.5290999999999999</v>
      </c>
      <c r="R53" s="55">
        <v>223</v>
      </c>
      <c r="S53" s="57">
        <v>31.497199999999999</v>
      </c>
      <c r="T53" s="56">
        <v>54</v>
      </c>
      <c r="U53" s="57">
        <v>7.6271199999999997</v>
      </c>
      <c r="V53" s="55">
        <v>10</v>
      </c>
      <c r="W53" s="57">
        <v>1.4124000000000001</v>
      </c>
      <c r="X53" s="65">
        <v>302</v>
      </c>
      <c r="Y53" s="66">
        <v>100</v>
      </c>
    </row>
    <row r="54" spans="1:25" s="24" customFormat="1" ht="15" customHeight="1" x14ac:dyDescent="0.2">
      <c r="A54" s="22" t="s">
        <v>1</v>
      </c>
      <c r="B54" s="51" t="s">
        <v>61</v>
      </c>
      <c r="C54" s="37">
        <v>21481</v>
      </c>
      <c r="D54" s="44">
        <v>59</v>
      </c>
      <c r="E54" s="40">
        <v>0.28179999999999999</v>
      </c>
      <c r="F54" s="42">
        <v>143</v>
      </c>
      <c r="G54" s="62">
        <v>0.68289999999999995</v>
      </c>
      <c r="H54" s="44">
        <v>2160</v>
      </c>
      <c r="I54" s="40">
        <v>10.316000000000001</v>
      </c>
      <c r="J54" s="42">
        <v>12317</v>
      </c>
      <c r="K54" s="62">
        <v>58.8232</v>
      </c>
      <c r="L54" s="44">
        <v>5242</v>
      </c>
      <c r="M54" s="40">
        <v>25.034600000000001</v>
      </c>
      <c r="N54" s="42">
        <v>16</v>
      </c>
      <c r="O54" s="40">
        <v>7.6399999999999996E-2</v>
      </c>
      <c r="P54" s="45">
        <v>1002</v>
      </c>
      <c r="Q54" s="39">
        <v>4.7853000000000003</v>
      </c>
      <c r="R54" s="44">
        <v>4090</v>
      </c>
      <c r="S54" s="39">
        <v>19.040099999999999</v>
      </c>
      <c r="T54" s="44">
        <v>542</v>
      </c>
      <c r="U54" s="39">
        <v>2.5231599999999998</v>
      </c>
      <c r="V54" s="44">
        <v>952</v>
      </c>
      <c r="W54" s="39">
        <v>4.4318</v>
      </c>
      <c r="X54" s="25">
        <v>1982</v>
      </c>
      <c r="Y54" s="26">
        <v>100</v>
      </c>
    </row>
    <row r="55" spans="1:25" s="24" customFormat="1" ht="15" customHeight="1" x14ac:dyDescent="0.2">
      <c r="A55" s="22" t="s">
        <v>1</v>
      </c>
      <c r="B55" s="53" t="s">
        <v>62</v>
      </c>
      <c r="C55" s="52">
        <v>12078</v>
      </c>
      <c r="D55" s="55">
        <v>348</v>
      </c>
      <c r="E55" s="59">
        <v>2.9744000000000002</v>
      </c>
      <c r="F55" s="60">
        <v>219</v>
      </c>
      <c r="G55" s="59">
        <v>1.8717999999999999</v>
      </c>
      <c r="H55" s="55">
        <v>3621</v>
      </c>
      <c r="I55" s="59">
        <v>30.949000000000002</v>
      </c>
      <c r="J55" s="60">
        <v>1256</v>
      </c>
      <c r="K55" s="59">
        <v>10.734999999999999</v>
      </c>
      <c r="L55" s="55">
        <v>4812</v>
      </c>
      <c r="M55" s="59">
        <v>41.1282</v>
      </c>
      <c r="N55" s="60">
        <v>218</v>
      </c>
      <c r="O55" s="59">
        <v>1.8632</v>
      </c>
      <c r="P55" s="64">
        <v>1226</v>
      </c>
      <c r="Q55" s="57">
        <v>10.4786</v>
      </c>
      <c r="R55" s="56">
        <v>2574</v>
      </c>
      <c r="S55" s="57">
        <v>21.311499999999999</v>
      </c>
      <c r="T55" s="55">
        <v>378</v>
      </c>
      <c r="U55" s="57">
        <v>3.1296599999999999</v>
      </c>
      <c r="V55" s="56">
        <v>1348</v>
      </c>
      <c r="W55" s="57">
        <v>11.1608</v>
      </c>
      <c r="X55" s="65">
        <v>2339</v>
      </c>
      <c r="Y55" s="66">
        <v>100</v>
      </c>
    </row>
    <row r="56" spans="1:25" s="24" customFormat="1" ht="15" customHeight="1" x14ac:dyDescent="0.2">
      <c r="A56" s="22" t="s">
        <v>1</v>
      </c>
      <c r="B56" s="51" t="s">
        <v>63</v>
      </c>
      <c r="C56" s="37">
        <v>5057</v>
      </c>
      <c r="D56" s="38">
        <v>5</v>
      </c>
      <c r="E56" s="40">
        <v>0.1011</v>
      </c>
      <c r="F56" s="42">
        <v>5</v>
      </c>
      <c r="G56" s="40">
        <v>0.1011</v>
      </c>
      <c r="H56" s="38">
        <v>54</v>
      </c>
      <c r="I56" s="40">
        <v>1.0920000000000001</v>
      </c>
      <c r="J56" s="42">
        <v>547</v>
      </c>
      <c r="K56" s="40">
        <v>11.0639</v>
      </c>
      <c r="L56" s="38">
        <v>4124</v>
      </c>
      <c r="M56" s="40">
        <v>83.414199999999994</v>
      </c>
      <c r="N56" s="42">
        <v>2</v>
      </c>
      <c r="O56" s="40" t="s">
        <v>77</v>
      </c>
      <c r="P56" s="43">
        <v>207</v>
      </c>
      <c r="Q56" s="39">
        <v>4.1868999999999996</v>
      </c>
      <c r="R56" s="44">
        <v>1008</v>
      </c>
      <c r="S56" s="39">
        <v>19.9328</v>
      </c>
      <c r="T56" s="38">
        <v>113</v>
      </c>
      <c r="U56" s="39">
        <v>2.2345299999999999</v>
      </c>
      <c r="V56" s="44">
        <v>9</v>
      </c>
      <c r="W56" s="39">
        <v>0.17799999999999999</v>
      </c>
      <c r="X56" s="25">
        <v>691</v>
      </c>
      <c r="Y56" s="26">
        <v>100</v>
      </c>
    </row>
    <row r="57" spans="1:25" s="24" customFormat="1" ht="15" customHeight="1" x14ac:dyDescent="0.2">
      <c r="A57" s="22" t="s">
        <v>1</v>
      </c>
      <c r="B57" s="53" t="s">
        <v>64</v>
      </c>
      <c r="C57" s="52">
        <v>11740</v>
      </c>
      <c r="D57" s="55">
        <v>261</v>
      </c>
      <c r="E57" s="59">
        <v>2.2471000000000001</v>
      </c>
      <c r="F57" s="61">
        <v>85</v>
      </c>
      <c r="G57" s="59">
        <v>0.73180000000000001</v>
      </c>
      <c r="H57" s="55">
        <v>1459</v>
      </c>
      <c r="I57" s="59">
        <v>12.561</v>
      </c>
      <c r="J57" s="61">
        <v>5689</v>
      </c>
      <c r="K57" s="59">
        <v>48.979799999999997</v>
      </c>
      <c r="L57" s="55">
        <v>3411</v>
      </c>
      <c r="M57" s="59">
        <v>29.3672</v>
      </c>
      <c r="N57" s="61">
        <v>11</v>
      </c>
      <c r="O57" s="59">
        <v>9.4700000000000006E-2</v>
      </c>
      <c r="P57" s="64">
        <v>699</v>
      </c>
      <c r="Q57" s="57">
        <v>6.0180999999999996</v>
      </c>
      <c r="R57" s="56">
        <v>2884</v>
      </c>
      <c r="S57" s="57">
        <v>24.5656</v>
      </c>
      <c r="T57" s="55">
        <v>125</v>
      </c>
      <c r="U57" s="57">
        <v>1.06474</v>
      </c>
      <c r="V57" s="56">
        <v>443</v>
      </c>
      <c r="W57" s="57">
        <v>3.7734000000000001</v>
      </c>
      <c r="X57" s="65">
        <v>2235</v>
      </c>
      <c r="Y57" s="66">
        <v>99.954999999999998</v>
      </c>
    </row>
    <row r="58" spans="1:25" s="24" customFormat="1" ht="15" customHeight="1" x14ac:dyDescent="0.2">
      <c r="A58" s="22" t="s">
        <v>1</v>
      </c>
      <c r="B58" s="51" t="s">
        <v>65</v>
      </c>
      <c r="C58" s="46">
        <v>842</v>
      </c>
      <c r="D58" s="44">
        <v>108</v>
      </c>
      <c r="E58" s="40">
        <v>13.0435</v>
      </c>
      <c r="F58" s="42">
        <v>2</v>
      </c>
      <c r="G58" s="40">
        <v>0.24149999999999999</v>
      </c>
      <c r="H58" s="44">
        <v>174</v>
      </c>
      <c r="I58" s="40">
        <v>21.013999999999999</v>
      </c>
      <c r="J58" s="42">
        <v>22</v>
      </c>
      <c r="K58" s="40">
        <v>2.657</v>
      </c>
      <c r="L58" s="44">
        <v>501</v>
      </c>
      <c r="M58" s="40">
        <v>60.507199999999997</v>
      </c>
      <c r="N58" s="42">
        <v>0</v>
      </c>
      <c r="O58" s="40">
        <v>0</v>
      </c>
      <c r="P58" s="45">
        <v>21</v>
      </c>
      <c r="Q58" s="39">
        <v>2.5362</v>
      </c>
      <c r="R58" s="38">
        <v>149</v>
      </c>
      <c r="S58" s="39">
        <v>17.696000000000002</v>
      </c>
      <c r="T58" s="44">
        <v>14</v>
      </c>
      <c r="U58" s="39">
        <v>1.6627099999999999</v>
      </c>
      <c r="V58" s="38">
        <v>24</v>
      </c>
      <c r="W58" s="39">
        <v>2.8504</v>
      </c>
      <c r="X58" s="25">
        <v>366</v>
      </c>
      <c r="Y58" s="26">
        <v>100</v>
      </c>
    </row>
    <row r="59" spans="1:25" s="24" customFormat="1" ht="15" customHeight="1" thickBot="1" x14ac:dyDescent="0.25">
      <c r="A59" s="22" t="s">
        <v>1</v>
      </c>
      <c r="B59" s="68" t="s">
        <v>74</v>
      </c>
      <c r="C59" s="69">
        <v>111</v>
      </c>
      <c r="D59" s="70">
        <v>0</v>
      </c>
      <c r="E59" s="71">
        <v>0</v>
      </c>
      <c r="F59" s="72">
        <v>0</v>
      </c>
      <c r="G59" s="71">
        <v>0</v>
      </c>
      <c r="H59" s="70">
        <v>111</v>
      </c>
      <c r="I59" s="71">
        <v>100</v>
      </c>
      <c r="J59" s="72">
        <v>0</v>
      </c>
      <c r="K59" s="71">
        <v>0</v>
      </c>
      <c r="L59" s="70">
        <v>0</v>
      </c>
      <c r="M59" s="71">
        <v>0</v>
      </c>
      <c r="N59" s="72">
        <v>0</v>
      </c>
      <c r="O59" s="71">
        <v>0</v>
      </c>
      <c r="P59" s="73">
        <v>0</v>
      </c>
      <c r="Q59" s="74">
        <v>0</v>
      </c>
      <c r="R59" s="75">
        <v>34</v>
      </c>
      <c r="S59" s="74">
        <v>30.630600000000001</v>
      </c>
      <c r="T59" s="70">
        <v>0</v>
      </c>
      <c r="U59" s="74">
        <v>0</v>
      </c>
      <c r="V59" s="75">
        <v>0</v>
      </c>
      <c r="W59" s="74">
        <v>0</v>
      </c>
      <c r="X59" s="76">
        <v>1099</v>
      </c>
      <c r="Y59" s="77">
        <v>100</v>
      </c>
    </row>
    <row r="60" spans="1:25" s="24" customFormat="1" ht="15" customHeight="1" x14ac:dyDescent="0.2">
      <c r="A60" s="22"/>
      <c r="B60" s="80"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70</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71</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72</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female students with and without disabilities who received ", LOWER(A7), ", ",D69," (",TEXT(U7,"0.0"),"%) were served solely under Section 504 and ", F69," (",TEXT(S7,"0.0"),"%) were served under IDEA.")</f>
        <v>NOTE: Table reads (for 50 states, District of Columbia, and Puerto Rico Totals):  Of all 739,388 public school female students with and without disabilities who received one or more out-of-school suspensions, 20,236 (2.7%) were served solely under Section 504 and 128,042 (17.3%)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female students with and without disabilities served under IDEA who received ",LOWER(A7), ", ",TEXT(D7,"#,##0")," (",TEXT(E7,"0.0"),"%) were American Indian or Alaska Native.")</f>
        <v xml:space="preserve">            Table reads (for 50 states, District of Columbia, and Puerto Rico Race/Ethnicity):  Of all 719,152 public school female students with and without disabilities served under IDEA who received one or more out-of-school suspensions, 10,619 (1.5%) were American Indian or Alaska Native.</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7" t="s">
        <v>76</v>
      </c>
      <c r="C66" s="67"/>
      <c r="D66" s="67"/>
      <c r="E66" s="67"/>
      <c r="F66" s="67"/>
      <c r="G66" s="67"/>
      <c r="H66" s="67"/>
      <c r="I66" s="67"/>
      <c r="J66" s="67"/>
      <c r="K66" s="67"/>
      <c r="L66" s="67"/>
      <c r="M66" s="67"/>
      <c r="N66" s="67"/>
      <c r="O66" s="67"/>
      <c r="P66" s="67"/>
      <c r="Q66" s="67"/>
      <c r="R66" s="67"/>
      <c r="S66" s="67"/>
      <c r="T66" s="67"/>
      <c r="U66" s="67"/>
      <c r="V66" s="67"/>
      <c r="W66" s="67"/>
      <c r="X66" s="28"/>
      <c r="Y66" s="28"/>
    </row>
    <row r="67" spans="1:26" s="33" customFormat="1" ht="14.1" customHeight="1" x14ac:dyDescent="0.2">
      <c r="A67" s="36"/>
      <c r="B67" s="67" t="s">
        <v>73</v>
      </c>
      <c r="C67" s="67"/>
      <c r="D67" s="67"/>
      <c r="E67" s="67"/>
      <c r="F67" s="67"/>
      <c r="G67" s="67"/>
      <c r="H67" s="67"/>
      <c r="I67" s="67"/>
      <c r="J67" s="67"/>
      <c r="K67" s="67"/>
      <c r="L67" s="67"/>
      <c r="M67" s="67"/>
      <c r="N67" s="67"/>
      <c r="O67" s="67"/>
      <c r="P67" s="67"/>
      <c r="Q67" s="67"/>
      <c r="R67" s="67"/>
      <c r="S67" s="67"/>
      <c r="T67" s="67"/>
      <c r="U67" s="67"/>
      <c r="V67" s="67"/>
      <c r="W67" s="67"/>
      <c r="X67" s="32"/>
      <c r="Y67" s="31"/>
    </row>
    <row r="68" spans="1:26" ht="15" customHeight="1" x14ac:dyDescent="0.2"/>
    <row r="69" spans="1:26" x14ac:dyDescent="0.2">
      <c r="B69" s="47"/>
      <c r="C69" s="48" t="str">
        <f>IF(ISTEXT(C7),LEFT(C7,3),TEXT(C7,"#,##0"))</f>
        <v>739,388</v>
      </c>
      <c r="D69" s="48" t="str">
        <f>IF(ISTEXT(T7),LEFT(T7,3),TEXT(T7,"#,##0"))</f>
        <v>20,236</v>
      </c>
      <c r="E69" s="48"/>
      <c r="F69" s="48" t="str">
        <f>IF(ISTEXT(R7),LEFT(R7,3),TEXT(R7,"#,##0"))</f>
        <v>128,042</v>
      </c>
      <c r="G69" s="48"/>
      <c r="H69" s="48" t="str">
        <f>IF(ISTEXT(D7),LEFT(D7,3),TEXT(D7,"#,##0"))</f>
        <v>10,619</v>
      </c>
      <c r="I69" s="5"/>
      <c r="J69" s="5"/>
      <c r="K69" s="5"/>
      <c r="L69" s="5"/>
      <c r="M69" s="5"/>
      <c r="N69" s="5"/>
      <c r="O69" s="5"/>
      <c r="P69" s="5"/>
      <c r="Q69" s="5"/>
      <c r="R69" s="5"/>
      <c r="S69" s="5"/>
      <c r="T69" s="5"/>
      <c r="U69" s="5"/>
      <c r="V69" s="49"/>
      <c r="W69" s="50"/>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0"/>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ageMargins left="0.7" right="0.7" top="0.75" bottom="0.75" header="0.3" footer="0.3"/>
  <pageSetup scale="2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ECABCEFB630D488879B269665A48CB" ma:contentTypeVersion="0" ma:contentTypeDescription="Create a new document." ma:contentTypeScope="" ma:versionID="0d6bdbe8712efb551a9ad1752e2d6e46">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DNVT47QTA7NQ-1416470464-506</_dlc_DocId>
    <_dlc_DocIdUrl xmlns="b7635ab0-52e7-4e33-aa76-893cd120ef45">
      <Url>https://sharepoint.aemcorp.com/ed/etss/CRDC/collaboration/_layouts/15/DocIdRedir.aspx?ID=DNVT47QTA7NQ-1416470464-506</Url>
      <Description>DNVT47QTA7NQ-1416470464-506</Description>
    </_dlc_DocIdUrl>
  </documentManagement>
</p:properties>
</file>

<file path=customXml/itemProps1.xml><?xml version="1.0" encoding="utf-8"?>
<ds:datastoreItem xmlns:ds="http://schemas.openxmlformats.org/officeDocument/2006/customXml" ds:itemID="{652FC97F-E74E-4D57-9973-29AE7315FF6E}"/>
</file>

<file path=customXml/itemProps2.xml><?xml version="1.0" encoding="utf-8"?>
<ds:datastoreItem xmlns:ds="http://schemas.openxmlformats.org/officeDocument/2006/customXml" ds:itemID="{A0DE5B83-777F-48F5-A3CF-6EE5630384FD}"/>
</file>

<file path=customXml/itemProps3.xml><?xml version="1.0" encoding="utf-8"?>
<ds:datastoreItem xmlns:ds="http://schemas.openxmlformats.org/officeDocument/2006/customXml" ds:itemID="{784A363F-F32D-4320-9408-E9E57DF369A0}"/>
</file>

<file path=customXml/itemProps4.xml><?xml version="1.0" encoding="utf-8"?>
<ds:datastoreItem xmlns:ds="http://schemas.openxmlformats.org/officeDocument/2006/customXml" ds:itemID="{C39895BA-172C-432F-BFC3-5231DF4FDF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Total</vt:lpstr>
      <vt:lpstr>Male</vt:lpstr>
      <vt:lpstr>Female</vt:lpstr>
      <vt:lpstr>SCH_361_Total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McDonald, Stefanie</cp:lastModifiedBy>
  <cp:lastPrinted>2018-08-23T19:57:34Z</cp:lastPrinted>
  <dcterms:created xsi:type="dcterms:W3CDTF">2014-09-05T20:10:01Z</dcterms:created>
  <dcterms:modified xsi:type="dcterms:W3CDTF">2021-05-21T20:56:09Z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58292211-2be3-434e-b611-1dd2e7f88427</vt:lpwstr>
  </property>
  <property fmtid="{D5CDD505-2E9C-101B-9397-08002B2CF9AE}" pid="3" name="ContentTypeId">
    <vt:lpwstr>0x010100C2ECABCEFB630D488879B269665A48CB</vt:lpwstr>
  </property>
</Properties>
</file>