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465" yWindow="615" windowWidth="20730" windowHeight="11760" activeTab="1"/>
  </bookViews>
  <sheets>
    <sheet name="DB" sheetId="1" r:id="rId1"/>
    <sheet name="FIELD VALUES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2"/>
  <c r="E12"/>
  <c r="E11"/>
  <c r="E10"/>
  <c r="E9"/>
  <c r="E8"/>
  <c r="E7"/>
  <c r="E6"/>
  <c r="E5"/>
  <c r="E4"/>
  <c r="L42" i="1"/>
  <c r="L43"/>
  <c r="L44"/>
  <c r="L45"/>
  <c r="L46"/>
  <c r="L47"/>
  <c r="L48"/>
  <c r="L49"/>
  <c r="L50"/>
  <c r="L51"/>
  <c r="L52"/>
  <c r="L53"/>
  <c r="L54"/>
  <c r="E23" i="2"/>
  <c r="E22"/>
  <c r="E21"/>
  <c r="E20"/>
  <c r="E19"/>
  <c r="E18"/>
  <c r="E17"/>
  <c r="E16"/>
  <c r="E15"/>
  <c r="E14"/>
  <c r="E3"/>
</calcChain>
</file>

<file path=xl/sharedStrings.xml><?xml version="1.0" encoding="utf-8"?>
<sst xmlns="http://schemas.openxmlformats.org/spreadsheetml/2006/main" count="488" uniqueCount="191">
  <si>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</si>
  <si>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</si>
  <si>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</si>
  <si>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</si>
  <si>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</si>
  <si>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</si>
  <si>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</si>
  <si>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</si>
  <si>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</si>
  <si>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</si>
  <si>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</si>
  <si>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</si>
  <si>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</si>
  <si>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</si>
  <si>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</si>
  <si>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</si>
  <si>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</si>
  <si>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</si>
  <si>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</si>
  <si>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</si>
  <si>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</si>
  <si>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</si>
  <si>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</si>
  <si>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</si>
  <si>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</si>
  <si>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</si>
  <si>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</si>
  <si>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</si>
  <si>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</si>
  <si>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</si>
  <si>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</si>
  <si>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</si>
  <si>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</si>
  <si>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</si>
  <si>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</si>
  <si>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</si>
  <si>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</si>
  <si>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</si>
  <si>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</si>
  <si>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</si>
  <si>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</si>
  <si>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</si>
  <si>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</si>
  <si>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</si>
  <si>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</si>
  <si>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</si>
  <si>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</si>
  <si>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</si>
  <si>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</si>
  <si>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</si>
  <si>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</si>
  <si>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</si>
  <si>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</si>
  <si>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</si>
  <si>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</si>
  <si>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</si>
  <si>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</si>
  <si>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</si>
  <si>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</si>
  <si>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</si>
  <si>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</si>
  <si>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</si>
  <si>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</si>
  <si>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</si>
  <si>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</si>
  <si>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</si>
  <si>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</si>
  <si>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</si>
  <si>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</si>
  <si>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</si>
  <si>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</si>
  <si>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</si>
  <si>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</si>
  <si>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</si>
  <si>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</si>
  <si>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</si>
  <si>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</si>
  <si>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</si>
  <si>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</si>
  <si>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</si>
  <si>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</si>
  <si>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</si>
  <si>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</si>
  <si>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</si>
  <si>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</si>
  <si>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</si>
  <si>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</si>
  <si>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</si>
  <si>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</si>
  <si>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</si>
  <si>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</si>
  <si>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</si>
  <si>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</si>
  <si>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</si>
  <si>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</si>
  <si>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</si>
  <si>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</si>
  <si>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</si>
  <si>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</si>
  <si>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</si>
  <si>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</si>
  <si>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</si>
  <si>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</si>
  <si>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</si>
  <si>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</si>
  <si>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</si>
  <si>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</si>
  <si>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</si>
  <si>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</si>
  <si>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</si>
  <si>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</si>
  <si>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TYPE OF SERVICE</t>
  </si>
  <si>
    <t>SCOPE OF WORK</t>
  </si>
  <si>
    <t>SITE NAME</t>
  </si>
  <si>
    <t>(WIND NAME)</t>
  </si>
  <si>
    <t>LISTA DEL SCOPE. FILTER</t>
  </si>
  <si>
    <t>IAN SEND ME INFO</t>
  </si>
  <si>
    <t>NOTES</t>
  </si>
  <si>
    <t>OPEN TEXT</t>
  </si>
  <si>
    <t>NFPA CERTIFICATES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</si>
  <si>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</si>
  <si>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</si>
  <si>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</si>
  <si>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</si>
  <si>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</si>
  <si>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</si>
  <si>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</si>
  <si>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</si>
  <si>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</si>
  <si>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</si>
  <si>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</si>
  <si>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JOBS</t>
  </si>
  <si>
    <t>JOB #</t>
  </si>
  <si>
    <t>REPIT JOBS</t>
  </si>
  <si>
    <t>PO</t>
  </si>
  <si>
    <t>PO DATE</t>
  </si>
  <si>
    <t>TABLE: CONTRACT</t>
  </si>
  <si>
    <t>CONTRACT</t>
  </si>
  <si>
    <t>Date</t>
  </si>
  <si>
    <t>OC CLIENTE</t>
  </si>
  <si>
    <t>FECHA DEL CONTRATO</t>
  </si>
  <si>
    <t>DIRECCION DEL ARCHIVO</t>
  </si>
  <si>
    <t>STREET ADDERESS</t>
  </si>
  <si>
    <t>CITY ADDRESS</t>
  </si>
  <si>
    <t>ZIP</t>
  </si>
  <si>
    <t>Osha 10</t>
  </si>
  <si>
    <t>First Aid/CPR</t>
  </si>
  <si>
    <t>Tower Rescue</t>
  </si>
  <si>
    <t>Confined Space</t>
  </si>
  <si>
    <t>NFPA 70 E</t>
  </si>
  <si>
    <t>LOTO</t>
  </si>
  <si>
    <t>Ergonomics</t>
  </si>
  <si>
    <t>Hazcom</t>
  </si>
  <si>
    <t>Crane Safety</t>
  </si>
  <si>
    <t>Rigging/Signal Man</t>
  </si>
  <si>
    <t>Fire extinguisher</t>
  </si>
  <si>
    <t>CERTIFICATES</t>
  </si>
  <si>
    <t>PLATFORM LIST</t>
  </si>
  <si>
    <t>OEM</t>
  </si>
  <si>
    <t>GAMESA</t>
  </si>
  <si>
    <t>ACCIONA</t>
  </si>
  <si>
    <t>NORDEX</t>
  </si>
  <si>
    <t>ENVISION</t>
  </si>
  <si>
    <t>GOLDWIND</t>
  </si>
  <si>
    <t>GE</t>
  </si>
  <si>
    <t>ENERCON</t>
  </si>
  <si>
    <t>SENVION</t>
  </si>
  <si>
    <t>SIEMENS</t>
  </si>
  <si>
    <t>SUZION</t>
  </si>
  <si>
    <t>MANUFACTERE LIST</t>
  </si>
  <si>
    <t>QUOTES LIST</t>
  </si>
  <si>
    <t>COST</t>
  </si>
  <si>
    <t>PRICE</t>
  </si>
  <si>
    <t>RATE</t>
  </si>
  <si>
    <t>HOURLY</t>
  </si>
  <si>
    <t>RATE STANDARD PER TECH</t>
  </si>
  <si>
    <t>RATE CUSTOM PER TECH</t>
  </si>
  <si>
    <t>FIXED</t>
  </si>
  <si>
    <t>TECH</t>
  </si>
  <si>
    <t>MOBILIZATION STANDARD IN</t>
  </si>
  <si>
    <t>MOBILIZATION STANDARD OUT</t>
  </si>
  <si>
    <t>MOBILIZATION CUSTOM IN</t>
  </si>
  <si>
    <t>MOBILIZATION CUSTOM OUT</t>
  </si>
  <si>
    <t>AUTO RENT STANTARD</t>
  </si>
  <si>
    <t>AUTO RENT CUSTOM</t>
  </si>
  <si>
    <t>EA</t>
  </si>
  <si>
    <t>TOOLING OWNER SUPPLY</t>
  </si>
  <si>
    <t>TOOLING AXIS SUPPLY RENT</t>
  </si>
  <si>
    <t>TOOLING AXIS SUPPLY BUY</t>
  </si>
  <si>
    <t>TOOLING AXIS SUPPLY OWN</t>
  </si>
  <si>
    <t>NA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</si>
</sst>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0" fillId="0" borderId="1" xfId="0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0" borderId="1" xfId="0" applyFont="1" applyFill="1" applyBorder="1"/>
    <xf numFmtId="0" fontId="7" fillId="0" borderId="2" xfId="0" applyFont="1" applyBorder="1"/>
    <xf numFmtId="0" fontId="0" fillId="0" borderId="5" xfId="0" applyBorder="1"/>
    <xf numFmtId="0" fontId="0" fillId="0" borderId="6" xfId="0" applyBorder="1"/>
    <xf numFmtId="44" fontId="0" fillId="0" borderId="6" xfId="1" applyFont="1" applyBorder="1"/>
    <xf numFmtId="44" fontId="0" fillId="0" borderId="7" xfId="1" applyFont="1" applyBorder="1"/>
    <xf numFmtId="0" fontId="0" fillId="0" borderId="8" xfId="0" applyBorder="1"/>
    <xf numFmtId="44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/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/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/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/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/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/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0"/>
  <sheetViews>
    <sheetView topLeftCell="A32" zoomScale="80" zoomScaleNormal="80" zoomScalePageLayoutView="80" workbookViewId="0">
      <selection activeCell="H39" sqref="H39"/>
    </sheetView>
  </sheetViews>
  <sheetFormatPr defaultColWidth="8.85546875" defaultRowHeight="15"/>
  <cols>
    <col min="1" max="1" width="3.28515625" customWidth="1"/>
    <col min="2" max="2" width="16.28515625" customWidth="1"/>
    <col min="3" max="3" width="12.85546875" customWidth="1"/>
    <col min="4" max="4" width="14.85546875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12.28515625" customWidth="1"/>
    <col min="10" max="10" width="27.140625" bestFit="1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19.285156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4.5703125" customWidth="1"/>
    <col min="27" max="27" width="14.42578125" customWidth="1"/>
    <col min="28" max="28" width="12.140625" customWidth="1"/>
    <col min="29" max="29" width="24.28515625" customWidth="1"/>
    <col min="31" max="31" width="13.5703125" bestFit="1" customWidth="1"/>
    <col min="32" max="32" width="12.85546875" bestFit="1" customWidth="1"/>
    <col min="33" max="33" width="13.140625" bestFit="1" customWidth="1"/>
  </cols>
  <sheetData>
    <row r="1" spans="1:4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4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41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2"/>
      <c r="AA3" s="3" t="s">
        <v>136</v>
      </c>
      <c r="AB3" s="4"/>
      <c r="AC3" s="4"/>
      <c r="AD3" s="2"/>
      <c r="AI3" t="s">
        <v>131</v>
      </c>
      <c r="AM3" t="s">
        <v>131</v>
      </c>
    </row>
    <row r="4" spans="1:41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"/>
      <c r="AA4" s="5" t="s">
        <v>0</v>
      </c>
      <c r="AB4" s="5" t="s">
        <v>1</v>
      </c>
      <c r="AC4" s="5" t="s">
        <v>2</v>
      </c>
      <c r="AD4" s="2"/>
      <c r="AI4" s="5" t="s">
        <v>0</v>
      </c>
      <c r="AJ4" s="5" t="s">
        <v>1</v>
      </c>
      <c r="AK4" s="5" t="s">
        <v>2</v>
      </c>
      <c r="AM4" s="5" t="s">
        <v>0</v>
      </c>
      <c r="AN4" s="5" t="s">
        <v>1</v>
      </c>
      <c r="AO4" s="5" t="s">
        <v>2</v>
      </c>
    </row>
    <row r="5" spans="1:41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2"/>
      <c r="AA5" s="8" t="s">
        <v>137</v>
      </c>
      <c r="AB5" s="6" t="s">
        <v>20</v>
      </c>
      <c r="AC5" s="6" t="s">
        <v>3</v>
      </c>
      <c r="AD5" s="2"/>
      <c r="AI5" s="1" t="s">
        <v>132</v>
      </c>
      <c r="AJ5" s="6" t="s">
        <v>20</v>
      </c>
      <c r="AK5" s="6" t="s">
        <v>3</v>
      </c>
      <c r="AM5" s="1" t="s">
        <v>134</v>
      </c>
      <c r="AN5" s="6" t="s">
        <v>18</v>
      </c>
      <c r="AO5" s="1"/>
    </row>
    <row r="6" spans="1:41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2"/>
      <c r="AA6" s="8" t="s">
        <v>134</v>
      </c>
      <c r="AB6" s="6" t="s">
        <v>18</v>
      </c>
      <c r="AC6" s="8" t="s">
        <v>139</v>
      </c>
      <c r="AD6" s="2"/>
      <c r="AI6" s="1" t="s">
        <v>38</v>
      </c>
      <c r="AJ6" s="1"/>
      <c r="AK6" s="1"/>
      <c r="AM6" s="1" t="s">
        <v>132</v>
      </c>
      <c r="AN6" s="6" t="s">
        <v>20</v>
      </c>
      <c r="AO6" s="6" t="s">
        <v>133</v>
      </c>
    </row>
    <row r="7" spans="1:41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2"/>
      <c r="AA7" s="6" t="s">
        <v>38</v>
      </c>
      <c r="AB7" s="6" t="s">
        <v>20</v>
      </c>
      <c r="AC7" s="8"/>
      <c r="AD7" s="2"/>
      <c r="AI7" s="1" t="s">
        <v>42</v>
      </c>
      <c r="AJ7" s="1"/>
      <c r="AK7" s="1"/>
      <c r="AM7" s="12" t="s">
        <v>135</v>
      </c>
      <c r="AN7" s="1" t="s">
        <v>105</v>
      </c>
      <c r="AO7" s="1"/>
    </row>
    <row r="8" spans="1:41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2"/>
      <c r="AA8" s="6" t="s">
        <v>42</v>
      </c>
      <c r="AB8" s="6" t="s">
        <v>20</v>
      </c>
      <c r="AC8" s="8"/>
      <c r="AD8" s="2"/>
    </row>
    <row r="9" spans="1:41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2"/>
      <c r="AA9" s="8" t="s">
        <v>55</v>
      </c>
      <c r="AB9" s="8" t="s">
        <v>138</v>
      </c>
      <c r="AC9" s="8" t="s">
        <v>140</v>
      </c>
      <c r="AD9" s="2"/>
    </row>
    <row r="10" spans="1:41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2"/>
      <c r="AA10" s="8" t="s">
        <v>125</v>
      </c>
      <c r="AB10" s="6" t="s">
        <v>18</v>
      </c>
      <c r="AC10" s="8" t="s">
        <v>141</v>
      </c>
      <c r="AD10" s="2"/>
    </row>
    <row r="11" spans="1:41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2"/>
      <c r="AA11" s="8"/>
      <c r="AB11" s="8"/>
      <c r="AC11" s="8"/>
      <c r="AD11" s="2"/>
    </row>
    <row r="12" spans="1:41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41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41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41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41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6" t="s">
        <v>10</v>
      </c>
      <c r="I16" s="6" t="s">
        <v>18</v>
      </c>
      <c r="J16" s="6" t="s">
        <v>21</v>
      </c>
      <c r="K16" s="2"/>
      <c r="L16" s="2"/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Z33" s="2"/>
      <c r="AA33" s="2"/>
      <c r="AB33" s="2"/>
      <c r="AC33" s="2"/>
      <c r="AD33" s="2"/>
    </row>
    <row r="34" spans="1:30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</row>
    <row r="35" spans="1:30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</row>
    <row r="36" spans="1:30">
      <c r="A36" s="2"/>
      <c r="B36" s="8" t="s">
        <v>86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</row>
    <row r="37" spans="1:30">
      <c r="A37" s="2"/>
      <c r="B37" s="6" t="s">
        <v>60</v>
      </c>
      <c r="C37" s="6" t="s">
        <v>125</v>
      </c>
      <c r="D37" s="6" t="s">
        <v>61</v>
      </c>
      <c r="E37" s="2"/>
      <c r="F37" s="2"/>
      <c r="G37" s="2"/>
      <c r="H37" s="8" t="s">
        <v>111</v>
      </c>
      <c r="I37" s="6" t="s">
        <v>18</v>
      </c>
      <c r="J37" s="8" t="s">
        <v>84</v>
      </c>
      <c r="K37" s="2"/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</row>
    <row r="38" spans="1:30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112</v>
      </c>
      <c r="I38" s="6" t="s">
        <v>18</v>
      </c>
      <c r="J38" s="8" t="s">
        <v>115</v>
      </c>
      <c r="K38" s="2"/>
      <c r="L38" s="2"/>
      <c r="M38" s="8" t="s">
        <v>81</v>
      </c>
      <c r="N38" s="8" t="s">
        <v>138</v>
      </c>
      <c r="O38" s="8" t="s">
        <v>119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</row>
    <row r="39" spans="1:30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130</v>
      </c>
      <c r="K39" s="2"/>
      <c r="L39" s="2"/>
      <c r="M39" s="8" t="s">
        <v>145</v>
      </c>
      <c r="N39" s="1" t="s">
        <v>125</v>
      </c>
      <c r="O39" s="8" t="s">
        <v>156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</row>
    <row r="40" spans="1:30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116</v>
      </c>
      <c r="K40" s="2"/>
      <c r="L40" s="2"/>
      <c r="M40" s="8" t="s">
        <v>146</v>
      </c>
      <c r="N40" s="1" t="s">
        <v>125</v>
      </c>
      <c r="O40" s="8" t="s">
        <v>156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</row>
    <row r="41" spans="1:30">
      <c r="A41" s="2"/>
      <c r="B41" s="6" t="s">
        <v>142</v>
      </c>
      <c r="C41" s="6" t="s">
        <v>18</v>
      </c>
      <c r="D41" s="6" t="s">
        <v>65</v>
      </c>
      <c r="E41" s="2"/>
      <c r="F41" s="2"/>
      <c r="G41" s="2"/>
      <c r="H41" s="8" t="s">
        <v>113</v>
      </c>
      <c r="I41" s="6" t="s">
        <v>18</v>
      </c>
      <c r="J41" s="8" t="s">
        <v>114</v>
      </c>
      <c r="K41" s="2"/>
      <c r="L41" s="2">
        <v>1</v>
      </c>
      <c r="M41" s="8" t="s">
        <v>147</v>
      </c>
      <c r="N41" s="1" t="s">
        <v>125</v>
      </c>
      <c r="O41" s="8" t="s">
        <v>156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</row>
    <row r="42" spans="1:30">
      <c r="A42" s="2"/>
      <c r="B42" s="6" t="s">
        <v>143</v>
      </c>
      <c r="C42" s="6" t="s">
        <v>18</v>
      </c>
      <c r="D42" s="6" t="s">
        <v>65</v>
      </c>
      <c r="E42" s="2"/>
      <c r="F42" s="2"/>
      <c r="G42" s="2"/>
      <c r="H42" s="8" t="s">
        <v>117</v>
      </c>
      <c r="I42" s="6" t="s">
        <v>18</v>
      </c>
      <c r="J42" s="8" t="s">
        <v>118</v>
      </c>
      <c r="K42" s="2"/>
      <c r="L42" s="2">
        <f>L41+1</f>
        <v>2</v>
      </c>
      <c r="M42" s="8" t="s">
        <v>148</v>
      </c>
      <c r="N42" s="1" t="s">
        <v>125</v>
      </c>
      <c r="O42" s="8" t="s">
        <v>156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30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149</v>
      </c>
      <c r="N43" s="1" t="s">
        <v>125</v>
      </c>
      <c r="O43" s="8" t="s">
        <v>156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30">
      <c r="A44" s="2"/>
      <c r="B44" s="6" t="s">
        <v>144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150</v>
      </c>
      <c r="N44" s="1" t="s">
        <v>125</v>
      </c>
      <c r="O44" s="8" t="s">
        <v>156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30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151</v>
      </c>
      <c r="N45" s="1" t="s">
        <v>125</v>
      </c>
      <c r="O45" s="8" t="s">
        <v>156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30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152</v>
      </c>
      <c r="N46" s="1" t="s">
        <v>125</v>
      </c>
      <c r="O46" s="8" t="s">
        <v>156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30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 t="s">
        <v>153</v>
      </c>
      <c r="N47" s="1" t="s">
        <v>125</v>
      </c>
      <c r="O47" s="8" t="s">
        <v>156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30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 t="s">
        <v>154</v>
      </c>
      <c r="N48" s="1" t="s">
        <v>125</v>
      </c>
      <c r="O48" s="8" t="s">
        <v>156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 t="s">
        <v>155</v>
      </c>
      <c r="N49" s="1" t="s">
        <v>125</v>
      </c>
      <c r="O49" s="8" t="s">
        <v>156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 t="s">
        <v>120</v>
      </c>
      <c r="N50" s="8" t="s">
        <v>108</v>
      </c>
      <c r="O50" s="8" t="s">
        <v>107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1" t="s">
        <v>124</v>
      </c>
      <c r="N51" s="1" t="s">
        <v>125</v>
      </c>
      <c r="O51" s="8" t="s">
        <v>107</v>
      </c>
      <c r="P51" s="2"/>
      <c r="Q51" s="2"/>
      <c r="U51" s="2"/>
      <c r="V51" s="2"/>
    </row>
    <row r="52" spans="1:22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8" t="s">
        <v>121</v>
      </c>
      <c r="N52" s="8" t="s">
        <v>108</v>
      </c>
      <c r="O52" s="8" t="s">
        <v>107</v>
      </c>
      <c r="P52" s="2"/>
      <c r="Q52" s="2"/>
      <c r="R52" s="2"/>
      <c r="S52" s="2"/>
      <c r="T52" s="2"/>
      <c r="U52" s="2"/>
      <c r="V52" s="2"/>
    </row>
    <row r="53" spans="1:22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8" t="s">
        <v>126</v>
      </c>
      <c r="N53" s="1" t="s">
        <v>125</v>
      </c>
      <c r="O53" s="8" t="s">
        <v>107</v>
      </c>
      <c r="P53" s="2"/>
      <c r="Q53" s="2"/>
      <c r="R53" s="2"/>
    </row>
    <row r="54" spans="1:22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 t="s">
        <v>122</v>
      </c>
      <c r="N54" s="8" t="s">
        <v>108</v>
      </c>
      <c r="O54" s="8" t="s">
        <v>107</v>
      </c>
      <c r="P54" s="2"/>
      <c r="Q54" s="2"/>
      <c r="R54" s="2"/>
    </row>
    <row r="55" spans="1:22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1" t="s">
        <v>127</v>
      </c>
      <c r="N55" s="1" t="s">
        <v>125</v>
      </c>
      <c r="O55" s="8" t="s">
        <v>107</v>
      </c>
      <c r="P55" s="2"/>
      <c r="Q55" s="2"/>
      <c r="R55" s="2"/>
    </row>
    <row r="56" spans="1:22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8" t="s">
        <v>123</v>
      </c>
      <c r="N56" s="8" t="s">
        <v>108</v>
      </c>
      <c r="O56" s="8" t="s">
        <v>107</v>
      </c>
      <c r="P56" s="2"/>
      <c r="Q56" s="2"/>
      <c r="R56" s="2"/>
    </row>
    <row r="57" spans="1:22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128</v>
      </c>
      <c r="N57" s="1" t="s">
        <v>125</v>
      </c>
      <c r="O57" s="8" t="s">
        <v>107</v>
      </c>
      <c r="P57" s="2"/>
      <c r="Q57" s="2"/>
      <c r="R57" s="2"/>
    </row>
    <row r="58" spans="1:22">
      <c r="M58" s="8" t="s">
        <v>109</v>
      </c>
      <c r="N58" s="8" t="s">
        <v>108</v>
      </c>
      <c r="O58" s="8" t="s">
        <v>107</v>
      </c>
    </row>
    <row r="59" spans="1:22">
      <c r="M59" s="8" t="s">
        <v>109</v>
      </c>
      <c r="N59" s="1" t="s">
        <v>125</v>
      </c>
      <c r="O59" s="8" t="s">
        <v>107</v>
      </c>
    </row>
    <row r="60" spans="1:22">
      <c r="M60" s="8" t="s">
        <v>129</v>
      </c>
      <c r="N60" s="6" t="s">
        <v>18</v>
      </c>
      <c r="O60" s="1" t="s">
        <v>110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D2:M57"/>
  <sheetViews>
    <sheetView tabSelected="1" topLeftCell="A28" workbookViewId="0">
      <selection activeCell="G57" sqref="D43:G57"/>
    </sheetView>
  </sheetViews>
  <sheetFormatPr defaultColWidth="8.85546875" defaultRowHeight="15"/>
  <cols>
    <col min="1" max="1" width="3.85546875" customWidth="1"/>
    <col min="2" max="2" width="4" customWidth="1"/>
    <col min="3" max="3" width="4.42578125" customWidth="1"/>
    <col min="4" max="4" width="28" customWidth="1"/>
    <col min="5" max="5" width="13.7109375" customWidth="1"/>
    <col min="6" max="6" width="12.42578125" customWidth="1"/>
    <col min="7" max="7" width="13" customWidth="1"/>
  </cols>
  <sheetData>
    <row r="2" spans="4:13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</row>
    <row r="3" spans="4:13">
      <c r="D3" s="13" t="s">
        <v>58</v>
      </c>
      <c r="E3" s="13" t="str">
        <f>D$3 &amp; ": OEM SUPPORT"</f>
        <v>SERVICES: OEM SUPPORT</v>
      </c>
      <c r="F3" s="10"/>
      <c r="G3" s="10"/>
      <c r="I3" s="10"/>
      <c r="J3" s="10"/>
      <c r="K3" s="10"/>
      <c r="L3" s="10"/>
      <c r="M3" s="10"/>
    </row>
    <row r="4" spans="4:13">
      <c r="D4" s="13" t="s">
        <v>58</v>
      </c>
      <c r="E4" s="13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</row>
    <row r="5" spans="4:13">
      <c r="D5" s="13" t="s">
        <v>58</v>
      </c>
      <c r="E5" s="13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</row>
    <row r="6" spans="4:13">
      <c r="D6" s="13" t="s">
        <v>58</v>
      </c>
      <c r="E6" s="13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</row>
    <row r="7" spans="4:13">
      <c r="D7" s="13" t="s">
        <v>58</v>
      </c>
      <c r="E7" s="13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</row>
    <row r="8" spans="4:13">
      <c r="D8" s="13" t="s">
        <v>58</v>
      </c>
      <c r="E8" s="13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</row>
    <row r="9" spans="4:13">
      <c r="D9" s="13" t="s">
        <v>58</v>
      </c>
      <c r="E9" s="13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</row>
    <row r="10" spans="4:13">
      <c r="D10" s="13" t="s">
        <v>58</v>
      </c>
      <c r="E10" s="13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</row>
    <row r="11" spans="4:13">
      <c r="D11" s="13" t="s">
        <v>58</v>
      </c>
      <c r="E11" s="13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</row>
    <row r="12" spans="4:13">
      <c r="D12" s="13" t="s">
        <v>58</v>
      </c>
      <c r="E12" s="13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13">
      <c r="D13" s="13" t="s">
        <v>58</v>
      </c>
      <c r="E13" s="13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13">
      <c r="D14" s="13" t="s">
        <v>58</v>
      </c>
      <c r="E14" s="13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13">
      <c r="D15" s="13" t="s">
        <v>58</v>
      </c>
      <c r="E15" s="13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13">
      <c r="D16" s="13" t="s">
        <v>58</v>
      </c>
      <c r="E16" s="13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>
      <c r="D17" s="14" t="s">
        <v>59</v>
      </c>
      <c r="E17" s="14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>
      <c r="D18" s="14" t="s">
        <v>59</v>
      </c>
      <c r="E18" s="14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>
      <c r="D19" s="14" t="s">
        <v>59</v>
      </c>
      <c r="E19" s="14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>
      <c r="D20" s="14" t="s">
        <v>59</v>
      </c>
      <c r="E20" s="14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>
      <c r="D21" s="14" t="s">
        <v>59</v>
      </c>
      <c r="E21" s="14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>
      <c r="D22" s="14" t="s">
        <v>59</v>
      </c>
      <c r="E22" s="14" t="str">
        <f>D$17 &amp; ": COMMISION"</f>
        <v>CONSTRUCT: COMMISION</v>
      </c>
    </row>
    <row r="23" spans="4:13">
      <c r="D23" s="14" t="s">
        <v>59</v>
      </c>
      <c r="E23" s="14" t="str">
        <f>D$17 &amp; ": OPEN"</f>
        <v>CONSTRUCT: OPEN</v>
      </c>
    </row>
    <row r="26" spans="4:13">
      <c r="D26" s="15" t="s">
        <v>157</v>
      </c>
      <c r="E26" s="1" t="s">
        <v>169</v>
      </c>
    </row>
    <row r="27" spans="4:13">
      <c r="D27" s="1"/>
      <c r="E27" s="1" t="s">
        <v>158</v>
      </c>
    </row>
    <row r="28" spans="4:13">
      <c r="D28" s="1"/>
      <c r="E28" s="1" t="s">
        <v>159</v>
      </c>
    </row>
    <row r="29" spans="4:13">
      <c r="D29" s="1"/>
      <c r="E29" s="1" t="s">
        <v>160</v>
      </c>
    </row>
    <row r="30" spans="4:13">
      <c r="D30" s="1"/>
      <c r="E30" s="1" t="s">
        <v>161</v>
      </c>
    </row>
    <row r="31" spans="4:13">
      <c r="D31" s="1"/>
      <c r="E31" s="1" t="s">
        <v>162</v>
      </c>
    </row>
    <row r="32" spans="4:13">
      <c r="D32" s="1"/>
      <c r="E32" s="1" t="s">
        <v>163</v>
      </c>
    </row>
    <row r="33" spans="4:7">
      <c r="D33" s="1"/>
      <c r="E33" s="1" t="s">
        <v>164</v>
      </c>
    </row>
    <row r="34" spans="4:7">
      <c r="D34" s="1"/>
      <c r="E34" s="1" t="s">
        <v>165</v>
      </c>
    </row>
    <row r="35" spans="4:7">
      <c r="D35" s="1"/>
      <c r="E35" s="1" t="s">
        <v>166</v>
      </c>
    </row>
    <row r="36" spans="4:7">
      <c r="D36" s="1"/>
      <c r="E36" s="1" t="s">
        <v>167</v>
      </c>
    </row>
    <row r="37" spans="4:7">
      <c r="D37" s="1"/>
      <c r="E37" s="1" t="s">
        <v>168</v>
      </c>
    </row>
    <row r="42" spans="4:7" ht="15.75" thickBot="1">
      <c r="D42" t="s">
        <v>170</v>
      </c>
    </row>
    <row r="43" spans="4:7" ht="24.75" thickBot="1">
      <c r="D43" s="16" t="s">
        <v>49</v>
      </c>
      <c r="E43" s="27" t="s">
        <v>52</v>
      </c>
      <c r="F43" s="27" t="s">
        <v>171</v>
      </c>
      <c r="G43" s="28" t="s">
        <v>172</v>
      </c>
    </row>
    <row r="44" spans="4:7">
      <c r="D44" s="17" t="s">
        <v>175</v>
      </c>
      <c r="E44" s="18" t="s">
        <v>174</v>
      </c>
      <c r="F44" s="19"/>
      <c r="G44" s="20">
        <v>75</v>
      </c>
    </row>
    <row r="45" spans="4:7">
      <c r="D45" s="21" t="s">
        <v>176</v>
      </c>
      <c r="E45" s="1" t="s">
        <v>174</v>
      </c>
      <c r="F45" s="1"/>
      <c r="G45" s="22">
        <v>100</v>
      </c>
    </row>
    <row r="46" spans="4:7">
      <c r="D46" s="21" t="s">
        <v>173</v>
      </c>
      <c r="E46" s="1" t="s">
        <v>177</v>
      </c>
      <c r="F46" s="1"/>
      <c r="G46" s="23"/>
    </row>
    <row r="47" spans="4:7">
      <c r="D47" s="21" t="s">
        <v>173</v>
      </c>
      <c r="E47" s="1" t="s">
        <v>177</v>
      </c>
      <c r="F47" s="1"/>
      <c r="G47" s="23"/>
    </row>
    <row r="48" spans="4:7">
      <c r="D48" s="21" t="s">
        <v>179</v>
      </c>
      <c r="E48" s="1" t="s">
        <v>178</v>
      </c>
      <c r="F48" s="1"/>
      <c r="G48" s="22">
        <v>750</v>
      </c>
    </row>
    <row r="49" spans="4:7">
      <c r="D49" s="21" t="s">
        <v>180</v>
      </c>
      <c r="E49" s="1" t="s">
        <v>178</v>
      </c>
      <c r="F49" s="1"/>
      <c r="G49" s="22">
        <v>750</v>
      </c>
    </row>
    <row r="50" spans="4:7">
      <c r="D50" s="21" t="s">
        <v>181</v>
      </c>
      <c r="E50" s="1" t="s">
        <v>178</v>
      </c>
      <c r="F50" s="1"/>
      <c r="G50" s="23"/>
    </row>
    <row r="51" spans="4:7">
      <c r="D51" s="21" t="s">
        <v>182</v>
      </c>
      <c r="E51" s="1" t="s">
        <v>178</v>
      </c>
      <c r="F51" s="1"/>
      <c r="G51" s="23"/>
    </row>
    <row r="52" spans="4:7">
      <c r="D52" s="21" t="s">
        <v>183</v>
      </c>
      <c r="E52" s="1" t="s">
        <v>185</v>
      </c>
      <c r="F52" s="1"/>
      <c r="G52" s="23"/>
    </row>
    <row r="53" spans="4:7">
      <c r="D53" s="21" t="s">
        <v>184</v>
      </c>
      <c r="E53" s="1" t="s">
        <v>185</v>
      </c>
      <c r="F53" s="1"/>
      <c r="G53" s="23"/>
    </row>
    <row r="54" spans="4:7">
      <c r="D54" s="21" t="s">
        <v>186</v>
      </c>
      <c r="E54" s="1" t="s">
        <v>190</v>
      </c>
      <c r="F54" s="1"/>
      <c r="G54" s="23"/>
    </row>
    <row r="55" spans="4:7">
      <c r="D55" s="21" t="s">
        <v>187</v>
      </c>
      <c r="E55" s="1" t="s">
        <v>190</v>
      </c>
      <c r="F55" s="1"/>
      <c r="G55" s="23"/>
    </row>
    <row r="56" spans="4:7">
      <c r="D56" s="21" t="s">
        <v>188</v>
      </c>
      <c r="E56" s="1" t="s">
        <v>190</v>
      </c>
      <c r="F56" s="1"/>
      <c r="G56" s="23"/>
    </row>
    <row r="57" spans="4:7" ht="15.75" thickBot="1">
      <c r="D57" s="24" t="s">
        <v>189</v>
      </c>
      <c r="E57" s="25" t="s">
        <v>190</v>
      </c>
      <c r="F57" s="25"/>
      <c r="G57" s="2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localoperator</cp:lastModifiedBy>
  <dcterms:created xsi:type="dcterms:W3CDTF">2017-02-18T14:15:32Z</dcterms:created>
  <dcterms:modified xsi:type="dcterms:W3CDTF">2017-03-24T00:56:11Z</dcterms:modified>
</cp:coreProperties>
</file>