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460" yWindow="620" windowWidth="28100" windowHeight="12960"/>
  </bookViews>
  <sheets>
    <sheet name="DB" sheetId="1" r:id="rId1"/>
    <sheet name="FIELD VALU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F13" i="2"/>
  <c r="F12" i="2"/>
  <c r="F11" i="2"/>
  <c r="F10" i="2"/>
  <c r="F9" i="2"/>
  <c r="E4" i="2"/>
  <c r="F8" i="2"/>
  <c r="F7" i="2"/>
  <c r="F6" i="2"/>
  <c r="F5" i="2"/>
  <c r="F4" i="2"/>
  <c r="E15" i="2"/>
  <c r="E14" i="2"/>
  <c r="E13" i="2"/>
  <c r="E12" i="2"/>
  <c r="E11" i="2"/>
  <c r="E10" i="2"/>
  <c r="E9" i="2"/>
  <c r="E8" i="2"/>
  <c r="E7" i="2"/>
  <c r="E6" i="2"/>
  <c r="E3" i="2"/>
</calcChain>
</file>

<file path=xl/sharedStrings.xml><?xml version="1.0" encoding="utf-8"?>
<sst xmlns="http://schemas.openxmlformats.org/spreadsheetml/2006/main" count="167" uniqueCount="68">
  <si>
    <t>FIELD NAME</t>
  </si>
  <si>
    <t>DATA TYPE</t>
  </si>
  <si>
    <t>COMMENTS</t>
  </si>
  <si>
    <t>AutoNumber</t>
  </si>
  <si>
    <t>FIRST NAME</t>
  </si>
  <si>
    <t>LAST NAME</t>
  </si>
  <si>
    <t>TITLE</t>
  </si>
  <si>
    <t>DEPARTMENT</t>
  </si>
  <si>
    <t>WORK PHONE</t>
  </si>
  <si>
    <t>MOBILE PHONE</t>
  </si>
  <si>
    <t>E-MAIL</t>
  </si>
  <si>
    <t>ADDRESS</t>
  </si>
  <si>
    <t>STREET ADDRESS</t>
  </si>
  <si>
    <t>CITY</t>
  </si>
  <si>
    <t>STATE</t>
  </si>
  <si>
    <t>ZIP CODE</t>
  </si>
  <si>
    <t>COUNTRY</t>
  </si>
  <si>
    <t>STREET</t>
  </si>
  <si>
    <t>VarChar(n)</t>
  </si>
  <si>
    <t>TABLE: CLIENTS</t>
  </si>
  <si>
    <t>TinyInt</t>
  </si>
  <si>
    <t>PLANT MANAGER</t>
  </si>
  <si>
    <t>MANUFACTERE</t>
  </si>
  <si>
    <t>PLATFORM</t>
  </si>
  <si>
    <t>NUMBER OF TOWERS</t>
  </si>
  <si>
    <t>NUMBER OF MWS</t>
  </si>
  <si>
    <t>GEARBOX</t>
  </si>
  <si>
    <t>MARCA DEL REDUCTOR</t>
  </si>
  <si>
    <t>OTHER 1</t>
  </si>
  <si>
    <t>CAMPO DE TEXTO ABIERTO</t>
  </si>
  <si>
    <t>OTHER 2</t>
  </si>
  <si>
    <t>TABLE: WIND FARM</t>
  </si>
  <si>
    <t>WIND FARM NAME</t>
  </si>
  <si>
    <t xml:space="preserve">CONVERTOR </t>
  </si>
  <si>
    <t>MEGAWATTS</t>
  </si>
  <si>
    <t>TABLE: RFQ</t>
  </si>
  <si>
    <t>ID WIND FARM</t>
  </si>
  <si>
    <t>ID CLIENT</t>
  </si>
  <si>
    <t>RFQ</t>
  </si>
  <si>
    <t>STATUS</t>
  </si>
  <si>
    <t>PROJECT NAME</t>
  </si>
  <si>
    <t>TABLE: VERSIONS</t>
  </si>
  <si>
    <t>VERSION</t>
  </si>
  <si>
    <t>TYPE OF WORK</t>
  </si>
  <si>
    <t>SCOPE WORK</t>
  </si>
  <si>
    <t>SPECIFIC SCOPE WORK</t>
  </si>
  <si>
    <t>PROJECT DESCRIPTION</t>
  </si>
  <si>
    <t>TOTAL COST</t>
  </si>
  <si>
    <t>TABLE: QUOTE</t>
  </si>
  <si>
    <t>DESCRIPTION</t>
  </si>
  <si>
    <t>PRICE PER UNIT</t>
  </si>
  <si>
    <t>QUANTITY</t>
  </si>
  <si>
    <t>UM</t>
  </si>
  <si>
    <t>SERVICES / CONSTRUCT</t>
  </si>
  <si>
    <t>NOTES AND INSTRUCTIONS</t>
  </si>
  <si>
    <t>DATE</t>
  </si>
  <si>
    <t>Date/Time</t>
  </si>
  <si>
    <t>CURRENCY</t>
  </si>
  <si>
    <t>SERVICES</t>
  </si>
  <si>
    <t>CONSTRUCT</t>
  </si>
  <si>
    <t>BLANK()</t>
  </si>
  <si>
    <t>CUSTOM</t>
  </si>
  <si>
    <t>$</t>
  </si>
  <si>
    <t xml:space="preserve"> ¥</t>
  </si>
  <si>
    <t>€</t>
  </si>
  <si>
    <t>£</t>
  </si>
  <si>
    <t>PC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</si>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</sst>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104775</xdr:rowOff>
    </xdr:from>
    <xdr:to>
      <xdr:col>6</xdr:col>
      <xdr:colOff>581025</xdr:colOff>
      <xdr:row>11</xdr:row>
      <xdr:rowOff>114300</xdr:rowOff>
    </xdr:to>
    <xdr:cxnSp macro="">
      <xdr:nvCxnSpPr>
        <xdr:cNvPr id="3" name="Elbow Connector 2"/>
        <xdr:cNvCxnSpPr/>
      </xdr:nvCxnSpPr>
      <xdr:spPr>
        <a:xfrm>
          <a:off x="2876550" y="1057275"/>
          <a:ext cx="1190625" cy="1152525"/>
        </a:xfrm>
        <a:prstGeom prst="bentConnector3">
          <a:avLst>
            <a:gd name="adj1" fmla="val 626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6</xdr:col>
      <xdr:colOff>600075</xdr:colOff>
      <xdr:row>12</xdr:row>
      <xdr:rowOff>114300</xdr:rowOff>
    </xdr:to>
    <xdr:cxnSp macro="">
      <xdr:nvCxnSpPr>
        <xdr:cNvPr id="5" name="Elbow Connector 4"/>
        <xdr:cNvCxnSpPr/>
      </xdr:nvCxnSpPr>
      <xdr:spPr>
        <a:xfrm>
          <a:off x="2895600" y="1257300"/>
          <a:ext cx="1190625" cy="1143000"/>
        </a:xfrm>
        <a:prstGeom prst="bentConnector3">
          <a:avLst>
            <a:gd name="adj1" fmla="val 322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5</xdr:row>
      <xdr:rowOff>107156</xdr:rowOff>
    </xdr:from>
    <xdr:to>
      <xdr:col>12</xdr:col>
      <xdr:colOff>0</xdr:colOff>
      <xdr:row>5</xdr:row>
      <xdr:rowOff>107156</xdr:rowOff>
    </xdr:to>
    <xdr:cxnSp macro="">
      <xdr:nvCxnSpPr>
        <xdr:cNvPr id="12" name="Straight Arrow Connector 11"/>
        <xdr:cNvCxnSpPr/>
      </xdr:nvCxnSpPr>
      <xdr:spPr>
        <a:xfrm>
          <a:off x="7917656" y="1059656"/>
          <a:ext cx="120253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4</xdr:row>
      <xdr:rowOff>95250</xdr:rowOff>
    </xdr:from>
    <xdr:to>
      <xdr:col>17</xdr:col>
      <xdr:colOff>11906</xdr:colOff>
      <xdr:row>4</xdr:row>
      <xdr:rowOff>95250</xdr:rowOff>
    </xdr:to>
    <xdr:cxnSp macro="">
      <xdr:nvCxnSpPr>
        <xdr:cNvPr id="22" name="Straight Arrow Connector 21"/>
        <xdr:cNvCxnSpPr/>
      </xdr:nvCxnSpPr>
      <xdr:spPr>
        <a:xfrm>
          <a:off x="10834688" y="857250"/>
          <a:ext cx="51196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71438</xdr:rowOff>
    </xdr:from>
    <xdr:to>
      <xdr:col>22</xdr:col>
      <xdr:colOff>11906</xdr:colOff>
      <xdr:row>4</xdr:row>
      <xdr:rowOff>71438</xdr:rowOff>
    </xdr:to>
    <xdr:cxnSp macro="">
      <xdr:nvCxnSpPr>
        <xdr:cNvPr id="24" name="Straight Arrow Connector 23"/>
        <xdr:cNvCxnSpPr/>
      </xdr:nvCxnSpPr>
      <xdr:spPr>
        <a:xfrm>
          <a:off x="14287500" y="833438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95250</xdr:rowOff>
    </xdr:from>
    <xdr:to>
      <xdr:col>21</xdr:col>
      <xdr:colOff>250032</xdr:colOff>
      <xdr:row>5</xdr:row>
      <xdr:rowOff>95250</xdr:rowOff>
    </xdr:to>
    <xdr:cxnSp macro="">
      <xdr:nvCxnSpPr>
        <xdr:cNvPr id="26" name="Straight Arrow Connector 25"/>
        <xdr:cNvCxnSpPr/>
      </xdr:nvCxnSpPr>
      <xdr:spPr>
        <a:xfrm>
          <a:off x="14287500" y="1047750"/>
          <a:ext cx="5000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80" zoomScaleNormal="80" zoomScalePageLayoutView="80" workbookViewId="0">
      <selection activeCell="M7" sqref="M7"/>
    </sheetView>
  </sheetViews>
  <sheetFormatPr baseColWidth="10" defaultColWidth="8.83203125" defaultRowHeight="14" x14ac:dyDescent="0"/>
  <cols>
    <col min="1" max="1" width="3.33203125" customWidth="1"/>
    <col min="2" max="2" width="12.1640625" customWidth="1"/>
    <col min="3" max="3" width="12.83203125" customWidth="1"/>
    <col min="4" max="4" width="14.83203125" customWidth="1"/>
    <col min="5" max="5" width="4.1640625" customWidth="1"/>
    <col min="6" max="6" width="4" customWidth="1"/>
    <col min="7" max="7" width="4.5" customWidth="1"/>
    <col min="8" max="8" width="19.6640625" bestFit="1" customWidth="1"/>
    <col min="9" max="9" width="10.5" bestFit="1" customWidth="1"/>
    <col min="10" max="10" width="27.1640625" bestFit="1" customWidth="1"/>
    <col min="11" max="12" width="3.6640625" customWidth="1"/>
    <col min="13" max="13" width="15" bestFit="1" customWidth="1"/>
    <col min="14" max="14" width="13.5" customWidth="1"/>
    <col min="15" max="15" width="13.1640625" bestFit="1" customWidth="1"/>
    <col min="16" max="16" width="3.1640625" customWidth="1"/>
    <col min="17" max="17" width="3.5" customWidth="1"/>
    <col min="18" max="18" width="19.33203125" bestFit="1" customWidth="1"/>
    <col min="19" max="19" width="12.83203125" bestFit="1" customWidth="1"/>
    <col min="20" max="20" width="21.5" bestFit="1" customWidth="1"/>
    <col min="21" max="21" width="3.6640625" customWidth="1"/>
    <col min="22" max="22" width="3.33203125" customWidth="1"/>
    <col min="23" max="23" width="15.83203125" bestFit="1" customWidth="1"/>
    <col min="24" max="24" width="12.83203125" bestFit="1" customWidth="1"/>
    <col min="25" max="25" width="13.1640625" bestFit="1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3" t="s">
        <v>19</v>
      </c>
      <c r="C3" s="4"/>
      <c r="D3" s="4"/>
      <c r="E3" s="2"/>
      <c r="F3" s="2"/>
      <c r="G3" s="2"/>
      <c r="H3" s="3" t="s">
        <v>31</v>
      </c>
      <c r="I3" s="4"/>
      <c r="J3" s="4"/>
      <c r="K3" s="2"/>
      <c r="L3" s="2"/>
      <c r="M3" s="3" t="s">
        <v>35</v>
      </c>
      <c r="N3" s="4"/>
      <c r="O3" s="4"/>
      <c r="P3" s="2"/>
      <c r="Q3" s="2"/>
      <c r="R3" s="3" t="s">
        <v>41</v>
      </c>
      <c r="S3" s="4"/>
      <c r="T3" s="4"/>
      <c r="U3" s="2"/>
      <c r="V3" s="2"/>
      <c r="W3" s="3" t="s">
        <v>48</v>
      </c>
      <c r="X3" s="4"/>
      <c r="Y3" s="4"/>
      <c r="Z3" s="2"/>
    </row>
    <row r="4" spans="1:26">
      <c r="A4" s="2"/>
      <c r="B4" s="5" t="s">
        <v>0</v>
      </c>
      <c r="C4" s="5" t="s">
        <v>1</v>
      </c>
      <c r="D4" s="5" t="s">
        <v>2</v>
      </c>
      <c r="E4" s="2"/>
      <c r="F4" s="2"/>
      <c r="G4" s="2"/>
      <c r="H4" s="5" t="s">
        <v>0</v>
      </c>
      <c r="I4" s="5" t="s">
        <v>1</v>
      </c>
      <c r="J4" s="5" t="s">
        <v>2</v>
      </c>
      <c r="K4" s="2"/>
      <c r="L4" s="2"/>
      <c r="M4" s="5" t="s">
        <v>0</v>
      </c>
      <c r="N4" s="5" t="s">
        <v>1</v>
      </c>
      <c r="O4" s="5" t="s">
        <v>2</v>
      </c>
      <c r="P4" s="2"/>
      <c r="Q4" s="2"/>
      <c r="R4" s="5" t="s">
        <v>0</v>
      </c>
      <c r="S4" s="5" t="s">
        <v>1</v>
      </c>
      <c r="T4" s="5" t="s">
        <v>2</v>
      </c>
      <c r="U4" s="2"/>
      <c r="V4" s="2"/>
      <c r="W4" s="5" t="s">
        <v>0</v>
      </c>
      <c r="X4" s="5" t="s">
        <v>1</v>
      </c>
      <c r="Y4" s="5" t="s">
        <v>2</v>
      </c>
      <c r="Z4" s="2"/>
    </row>
    <row r="5" spans="1:26">
      <c r="A5" s="2"/>
      <c r="B5" s="6" t="s">
        <v>37</v>
      </c>
      <c r="C5" s="6" t="s">
        <v>20</v>
      </c>
      <c r="D5" s="6" t="s">
        <v>3</v>
      </c>
      <c r="E5" s="2"/>
      <c r="F5" s="2"/>
      <c r="G5" s="2"/>
      <c r="H5" s="6" t="s">
        <v>36</v>
      </c>
      <c r="I5" s="6" t="s">
        <v>20</v>
      </c>
      <c r="J5" s="6" t="s">
        <v>3</v>
      </c>
      <c r="K5" s="2"/>
      <c r="L5" s="2"/>
      <c r="M5" s="6" t="s">
        <v>38</v>
      </c>
      <c r="N5" s="6" t="s">
        <v>20</v>
      </c>
      <c r="O5" s="6" t="s">
        <v>3</v>
      </c>
      <c r="P5" s="2"/>
      <c r="Q5" s="2"/>
      <c r="R5" s="6" t="s">
        <v>38</v>
      </c>
      <c r="S5" s="6" t="s">
        <v>20</v>
      </c>
      <c r="T5" s="8"/>
      <c r="U5" s="2"/>
      <c r="V5" s="2"/>
      <c r="W5" s="6" t="s">
        <v>38</v>
      </c>
      <c r="X5" s="6" t="s">
        <v>20</v>
      </c>
      <c r="Y5" s="8"/>
      <c r="Z5" s="2"/>
    </row>
    <row r="6" spans="1:26">
      <c r="A6" s="2"/>
      <c r="B6" s="6" t="s">
        <v>4</v>
      </c>
      <c r="C6" s="6" t="s">
        <v>18</v>
      </c>
      <c r="D6" s="6"/>
      <c r="E6" s="2"/>
      <c r="F6" s="2"/>
      <c r="G6" s="2"/>
      <c r="H6" s="6" t="s">
        <v>32</v>
      </c>
      <c r="I6" s="6" t="s">
        <v>18</v>
      </c>
      <c r="J6" s="6"/>
      <c r="K6" s="2"/>
      <c r="L6" s="2"/>
      <c r="M6" s="6" t="s">
        <v>36</v>
      </c>
      <c r="N6" s="6" t="s">
        <v>18</v>
      </c>
      <c r="O6" s="6"/>
      <c r="P6" s="2"/>
      <c r="Q6" s="2"/>
      <c r="R6" s="6" t="s">
        <v>42</v>
      </c>
      <c r="S6" s="6" t="s">
        <v>20</v>
      </c>
      <c r="T6" s="6"/>
      <c r="U6" s="2"/>
      <c r="V6" s="2"/>
      <c r="W6" s="6" t="s">
        <v>42</v>
      </c>
      <c r="X6" s="6" t="s">
        <v>20</v>
      </c>
      <c r="Y6" s="6"/>
      <c r="Z6" s="2"/>
    </row>
    <row r="7" spans="1:26">
      <c r="A7" s="2"/>
      <c r="B7" s="6" t="s">
        <v>5</v>
      </c>
      <c r="C7" s="6" t="s">
        <v>18</v>
      </c>
      <c r="D7" s="6"/>
      <c r="E7" s="2"/>
      <c r="F7" s="2"/>
      <c r="G7" s="2"/>
      <c r="H7" s="6" t="s">
        <v>12</v>
      </c>
      <c r="I7" s="6" t="s">
        <v>18</v>
      </c>
      <c r="J7" s="6" t="s">
        <v>11</v>
      </c>
      <c r="K7" s="2"/>
      <c r="L7" s="2"/>
      <c r="M7" s="11" t="s">
        <v>39</v>
      </c>
      <c r="N7" s="6" t="s">
        <v>18</v>
      </c>
      <c r="O7" s="6"/>
      <c r="P7" s="2"/>
      <c r="Q7" s="2"/>
      <c r="R7" s="6" t="s">
        <v>55</v>
      </c>
      <c r="S7" s="6" t="s">
        <v>56</v>
      </c>
      <c r="T7" s="1"/>
      <c r="U7" s="2"/>
      <c r="V7" s="2"/>
      <c r="W7" s="6" t="s">
        <v>49</v>
      </c>
      <c r="X7" s="6" t="s">
        <v>18</v>
      </c>
      <c r="Y7" s="6"/>
      <c r="Z7" s="2"/>
    </row>
    <row r="8" spans="1:26">
      <c r="A8" s="2"/>
      <c r="B8" s="6" t="s">
        <v>6</v>
      </c>
      <c r="C8" s="6" t="s">
        <v>18</v>
      </c>
      <c r="D8" s="6"/>
      <c r="E8" s="2"/>
      <c r="F8" s="2"/>
      <c r="G8" s="2"/>
      <c r="H8" s="6" t="s">
        <v>13</v>
      </c>
      <c r="I8" s="6" t="s">
        <v>18</v>
      </c>
      <c r="J8" s="6" t="s">
        <v>11</v>
      </c>
      <c r="K8" s="2"/>
      <c r="L8" s="2"/>
      <c r="M8" s="11" t="s">
        <v>40</v>
      </c>
      <c r="N8" s="6" t="s">
        <v>18</v>
      </c>
      <c r="O8" s="6"/>
      <c r="P8" s="2"/>
      <c r="Q8" s="2"/>
      <c r="R8" s="6" t="s">
        <v>43</v>
      </c>
      <c r="S8" s="6" t="s">
        <v>18</v>
      </c>
      <c r="T8" s="6" t="s">
        <v>53</v>
      </c>
      <c r="U8" s="2"/>
      <c r="V8" s="2"/>
      <c r="W8" s="6" t="s">
        <v>52</v>
      </c>
      <c r="X8" s="6" t="s">
        <v>18</v>
      </c>
      <c r="Y8" s="6"/>
      <c r="Z8" s="2"/>
    </row>
    <row r="9" spans="1:26">
      <c r="A9" s="2"/>
      <c r="B9" s="6" t="s">
        <v>7</v>
      </c>
      <c r="C9" s="6" t="s">
        <v>18</v>
      </c>
      <c r="D9" s="6"/>
      <c r="E9" s="2"/>
      <c r="F9" s="2"/>
      <c r="G9" s="2"/>
      <c r="H9" s="6" t="s">
        <v>14</v>
      </c>
      <c r="I9" s="6" t="s">
        <v>18</v>
      </c>
      <c r="J9" s="6" t="s">
        <v>11</v>
      </c>
      <c r="K9" s="2"/>
      <c r="L9" s="2"/>
      <c r="M9" s="7"/>
      <c r="N9" s="7"/>
      <c r="O9" s="7"/>
      <c r="P9" s="2"/>
      <c r="Q9" s="2"/>
      <c r="R9" s="6" t="s">
        <v>44</v>
      </c>
      <c r="S9" s="6" t="s">
        <v>18</v>
      </c>
      <c r="T9" s="6"/>
      <c r="U9" s="2"/>
      <c r="V9" s="2"/>
      <c r="W9" s="6" t="s">
        <v>50</v>
      </c>
      <c r="X9" s="6" t="s">
        <v>20</v>
      </c>
      <c r="Y9" s="6"/>
      <c r="Z9" s="2"/>
    </row>
    <row r="10" spans="1:26">
      <c r="A10" s="2"/>
      <c r="B10" s="6" t="s">
        <v>8</v>
      </c>
      <c r="C10" s="6" t="s">
        <v>18</v>
      </c>
      <c r="D10" s="6"/>
      <c r="E10" s="2"/>
      <c r="F10" s="2"/>
      <c r="G10" s="2"/>
      <c r="H10" s="6" t="s">
        <v>15</v>
      </c>
      <c r="I10" s="6" t="s">
        <v>18</v>
      </c>
      <c r="J10" s="6" t="s">
        <v>11</v>
      </c>
      <c r="K10" s="2"/>
      <c r="L10" s="2"/>
      <c r="M10" s="7"/>
      <c r="N10" s="7"/>
      <c r="O10" s="7"/>
      <c r="P10" s="2"/>
      <c r="Q10" s="2"/>
      <c r="R10" s="6" t="s">
        <v>45</v>
      </c>
      <c r="S10" s="6" t="s">
        <v>18</v>
      </c>
      <c r="T10" s="6"/>
      <c r="U10" s="2"/>
      <c r="V10" s="2"/>
      <c r="W10" s="6" t="s">
        <v>51</v>
      </c>
      <c r="X10" s="6" t="s">
        <v>20</v>
      </c>
      <c r="Y10" s="6"/>
      <c r="Z10" s="2"/>
    </row>
    <row r="11" spans="1:26">
      <c r="A11" s="2"/>
      <c r="B11" s="6" t="s">
        <v>9</v>
      </c>
      <c r="C11" s="6" t="s">
        <v>18</v>
      </c>
      <c r="D11" s="6"/>
      <c r="E11" s="2"/>
      <c r="F11" s="2"/>
      <c r="G11" s="2"/>
      <c r="H11" s="6" t="s">
        <v>16</v>
      </c>
      <c r="I11" s="6" t="s">
        <v>18</v>
      </c>
      <c r="J11" s="6" t="s">
        <v>11</v>
      </c>
      <c r="K11" s="2"/>
      <c r="L11" s="2"/>
      <c r="M11" s="7"/>
      <c r="N11" s="7"/>
      <c r="O11" s="7"/>
      <c r="P11" s="2"/>
      <c r="Q11" s="2"/>
      <c r="R11" s="6" t="s">
        <v>46</v>
      </c>
      <c r="S11" s="6" t="s">
        <v>18</v>
      </c>
      <c r="T11" s="6"/>
      <c r="U11" s="2"/>
      <c r="V11" s="2"/>
      <c r="W11" s="6" t="s">
        <v>57</v>
      </c>
      <c r="X11" s="6" t="s">
        <v>18</v>
      </c>
      <c r="Y11" s="6"/>
      <c r="Z11" s="2"/>
    </row>
    <row r="12" spans="1:26">
      <c r="A12" s="2"/>
      <c r="B12" s="6" t="s">
        <v>10</v>
      </c>
      <c r="C12" s="6" t="s">
        <v>18</v>
      </c>
      <c r="D12" s="6"/>
      <c r="E12" s="2"/>
      <c r="F12" s="2"/>
      <c r="G12" s="2"/>
      <c r="H12" s="6" t="s">
        <v>4</v>
      </c>
      <c r="I12" s="6" t="s">
        <v>18</v>
      </c>
      <c r="J12" s="6" t="s">
        <v>21</v>
      </c>
      <c r="K12" s="7"/>
      <c r="L12" s="2"/>
      <c r="M12" s="7"/>
      <c r="N12" s="7"/>
      <c r="O12" s="7"/>
      <c r="P12" s="2"/>
      <c r="Q12" s="2"/>
      <c r="R12" s="6" t="s">
        <v>47</v>
      </c>
      <c r="S12" s="6" t="s">
        <v>20</v>
      </c>
      <c r="T12" s="6"/>
      <c r="U12" s="2"/>
      <c r="V12" s="2"/>
      <c r="W12" s="2"/>
      <c r="X12" s="2"/>
      <c r="Y12" s="2"/>
      <c r="Z12" s="2"/>
    </row>
    <row r="13" spans="1:26">
      <c r="A13" s="2"/>
      <c r="B13" s="6" t="s">
        <v>17</v>
      </c>
      <c r="C13" s="6" t="s">
        <v>18</v>
      </c>
      <c r="D13" s="6" t="s">
        <v>11</v>
      </c>
      <c r="E13" s="2"/>
      <c r="F13" s="2"/>
      <c r="G13" s="2"/>
      <c r="H13" s="6" t="s">
        <v>5</v>
      </c>
      <c r="I13" s="6" t="s">
        <v>18</v>
      </c>
      <c r="J13" s="6" t="s">
        <v>21</v>
      </c>
      <c r="K13" s="2"/>
      <c r="L13" s="2"/>
      <c r="M13" s="7"/>
      <c r="N13" s="7"/>
      <c r="O13" s="7"/>
      <c r="P13" s="2"/>
      <c r="Q13" s="2"/>
      <c r="R13" s="6" t="s">
        <v>39</v>
      </c>
      <c r="S13" s="6" t="s">
        <v>18</v>
      </c>
      <c r="T13" s="8"/>
      <c r="U13" s="2"/>
      <c r="V13" s="2"/>
      <c r="W13" s="2"/>
      <c r="X13" s="2"/>
      <c r="Y13" s="2"/>
      <c r="Z13" s="2"/>
    </row>
    <row r="14" spans="1:26">
      <c r="A14" s="2"/>
      <c r="B14" s="6" t="s">
        <v>13</v>
      </c>
      <c r="C14" s="6" t="s">
        <v>18</v>
      </c>
      <c r="D14" s="6" t="s">
        <v>11</v>
      </c>
      <c r="E14" s="2"/>
      <c r="F14" s="2"/>
      <c r="G14" s="2"/>
      <c r="H14" s="6" t="s">
        <v>8</v>
      </c>
      <c r="I14" s="6" t="s">
        <v>18</v>
      </c>
      <c r="J14" s="6" t="s">
        <v>21</v>
      </c>
      <c r="K14" s="2"/>
      <c r="L14" s="2"/>
      <c r="M14" s="7"/>
      <c r="N14" s="7"/>
      <c r="O14" s="7"/>
      <c r="P14" s="2"/>
      <c r="Q14" s="2"/>
      <c r="R14" s="6" t="s">
        <v>54</v>
      </c>
      <c r="S14" s="6" t="s">
        <v>18</v>
      </c>
      <c r="T14" s="6"/>
      <c r="U14" s="2"/>
      <c r="V14" s="2"/>
      <c r="W14" s="2"/>
      <c r="X14" s="2"/>
      <c r="Y14" s="2"/>
      <c r="Z14" s="2"/>
    </row>
    <row r="15" spans="1:26">
      <c r="A15" s="2"/>
      <c r="B15" s="6" t="s">
        <v>14</v>
      </c>
      <c r="C15" s="6" t="s">
        <v>18</v>
      </c>
      <c r="D15" s="6" t="s">
        <v>11</v>
      </c>
      <c r="E15" s="2"/>
      <c r="F15" s="2"/>
      <c r="G15" s="2"/>
      <c r="H15" s="6" t="s">
        <v>9</v>
      </c>
      <c r="I15" s="6" t="s">
        <v>18</v>
      </c>
      <c r="J15" s="6" t="s">
        <v>21</v>
      </c>
      <c r="K15" s="2"/>
      <c r="L15" s="2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6" t="s">
        <v>15</v>
      </c>
      <c r="C16" s="6" t="s">
        <v>18</v>
      </c>
      <c r="D16" s="6" t="s">
        <v>11</v>
      </c>
      <c r="E16" s="2"/>
      <c r="F16" s="2"/>
      <c r="G16" s="2"/>
      <c r="H16" s="6" t="s">
        <v>10</v>
      </c>
      <c r="I16" s="6" t="s">
        <v>18</v>
      </c>
      <c r="J16" s="6" t="s">
        <v>21</v>
      </c>
      <c r="K16" s="2"/>
      <c r="L16" s="2"/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6" t="s">
        <v>16</v>
      </c>
      <c r="C17" s="6" t="s">
        <v>18</v>
      </c>
      <c r="D17" s="6" t="s">
        <v>11</v>
      </c>
      <c r="E17" s="2"/>
      <c r="F17" s="2"/>
      <c r="G17" s="2"/>
      <c r="H17" s="6" t="s">
        <v>22</v>
      </c>
      <c r="I17" s="6" t="s">
        <v>18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6" t="s">
        <v>23</v>
      </c>
      <c r="I18" s="6" t="s">
        <v>18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6" t="s">
        <v>33</v>
      </c>
      <c r="I19" s="6" t="s">
        <v>18</v>
      </c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6" t="s">
        <v>24</v>
      </c>
      <c r="I20" s="6" t="s">
        <v>20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6" t="s">
        <v>25</v>
      </c>
      <c r="I21" s="6" t="s">
        <v>20</v>
      </c>
      <c r="J21" s="6" t="s">
        <v>34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6" t="s">
        <v>26</v>
      </c>
      <c r="I22" s="6" t="s">
        <v>18</v>
      </c>
      <c r="J22" s="6" t="s">
        <v>27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6" t="s">
        <v>28</v>
      </c>
      <c r="I23" s="6" t="s">
        <v>18</v>
      </c>
      <c r="J23" s="6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6" t="s">
        <v>30</v>
      </c>
      <c r="I24" s="6" t="s">
        <v>18</v>
      </c>
      <c r="J24" s="6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21"/>
  <sheetViews>
    <sheetView workbookViewId="0">
      <selection activeCell="G3" sqref="G3"/>
    </sheetView>
  </sheetViews>
  <sheetFormatPr baseColWidth="10" defaultColWidth="8.83203125" defaultRowHeight="14" x14ac:dyDescent="0"/>
  <cols>
    <col min="1" max="1" width="3.83203125" customWidth="1"/>
    <col min="2" max="2" width="4" customWidth="1"/>
    <col min="3" max="3" width="4.5" customWidth="1"/>
    <col min="4" max="4" width="14.1640625" bestFit="1" customWidth="1"/>
    <col min="5" max="5" width="35.5" bestFit="1" customWidth="1"/>
    <col min="6" max="6" width="41" customWidth="1"/>
    <col min="7" max="7" width="13" customWidth="1"/>
  </cols>
  <sheetData>
    <row r="2" spans="4:13">
      <c r="D2" s="9" t="s">
        <v>43</v>
      </c>
      <c r="E2" s="9" t="s">
        <v>44</v>
      </c>
      <c r="F2" s="9" t="s">
        <v>45</v>
      </c>
      <c r="G2" s="9" t="s">
        <v>49</v>
      </c>
      <c r="H2" s="9" t="s">
        <v>52</v>
      </c>
      <c r="I2" s="5" t="s">
        <v>57</v>
      </c>
      <c r="J2" s="10"/>
      <c r="K2" s="10"/>
      <c r="L2" s="10"/>
      <c r="M2" s="10"/>
    </row>
    <row r="3" spans="4:13">
      <c r="D3" s="10" t="s">
        <v>58</v>
      </c>
      <c r="E3" s="10" t="str">
        <f>D$3 &amp; ": OEM SUPPORT"</f>
        <v>SERVICES: OEM SUPPORT</v>
      </c>
      <c r="F3" s="10" t="s">
        <v>60</v>
      </c>
      <c r="G3" s="10"/>
      <c r="H3" t="s">
        <v>66</v>
      </c>
      <c r="I3" s="10" t="s">
        <v>62</v>
      </c>
      <c r="J3" s="10"/>
      <c r="K3" s="10"/>
      <c r="L3" s="10"/>
      <c r="M3" s="10"/>
    </row>
    <row r="4" spans="4:13">
      <c r="D4" s="10" t="s">
        <v>59</v>
      </c>
      <c r="E4" s="10" t="str">
        <f>D$3 &amp; ": LARGE CORRECTIVE"</f>
        <v>SERVICES: LARGE CORRECTIVE</v>
      </c>
      <c r="F4" s="10" t="str">
        <f>E$4 &amp; ": CONVERTER"</f>
        <v>SERVICES: LARGE CORRECTIVE: CONVERTER</v>
      </c>
      <c r="G4" s="10"/>
      <c r="H4" s="1" t="s">
        <v>67</v>
      </c>
      <c r="I4" s="10" t="s">
        <v>65</v>
      </c>
      <c r="J4" s="10"/>
      <c r="K4" s="10"/>
      <c r="L4" s="10"/>
      <c r="M4" s="10"/>
    </row>
    <row r="5" spans="4:13">
      <c r="D5" s="10"/>
      <c r="E5" s="10" t="str">
        <f>D$3 &amp; ": PREVENTIVE MAINTENANCE"</f>
        <v>SERVICES: PREVENTIVE MAINTENANCE</v>
      </c>
      <c r="F5" s="10" t="str">
        <f>E$4 &amp; ": GEARBOX"</f>
        <v>SERVICES: LARGE CORRECTIVE: GEARBOX</v>
      </c>
      <c r="G5" s="10"/>
      <c r="H5" s="1"/>
      <c r="I5" s="10" t="s">
        <v>64</v>
      </c>
      <c r="J5" s="10"/>
      <c r="K5" s="10"/>
      <c r="L5" s="10"/>
      <c r="M5" s="10"/>
    </row>
    <row r="6" spans="4:13">
      <c r="D6" s="10"/>
      <c r="E6" s="10" t="str">
        <f>D$3 &amp; ":DESIGN MODIFICATION"</f>
        <v>SERVICES:DESIGN MODIFICATION</v>
      </c>
      <c r="F6" s="10" t="str">
        <f>E$4 &amp; ": GENERATOR"</f>
        <v>SERVICES: LARGE CORRECTIVE: GENERATOR</v>
      </c>
      <c r="G6" s="10"/>
      <c r="H6" s="1"/>
      <c r="I6" s="10" t="s">
        <v>63</v>
      </c>
      <c r="J6" s="10"/>
      <c r="K6" s="10"/>
      <c r="L6" s="10"/>
      <c r="M6" s="10"/>
    </row>
    <row r="7" spans="4:13">
      <c r="D7" s="10"/>
      <c r="E7" s="10" t="str">
        <f>D$3 &amp; ":INSPECTION"</f>
        <v>SERVICES:INSPECTION</v>
      </c>
      <c r="F7" s="10" t="str">
        <f>E$4 &amp; ": TRANSFORMER"</f>
        <v>SERVICES: LARGE CORRECTIVE: TRANSFORMER</v>
      </c>
      <c r="G7" s="10"/>
      <c r="H7" s="10"/>
      <c r="I7" s="10"/>
      <c r="J7" s="10"/>
      <c r="K7" s="10"/>
      <c r="L7" s="10"/>
      <c r="M7" s="10"/>
    </row>
    <row r="8" spans="4:13">
      <c r="D8" s="10"/>
      <c r="E8" s="10" t="str">
        <f>D$3 &amp; ":OPEN"</f>
        <v>SERVICES:OPEN</v>
      </c>
      <c r="F8" s="10" t="str">
        <f>E$4 &amp; ": OPEN"</f>
        <v>SERVICES: LARGE CORRECTIVE: OPEN</v>
      </c>
      <c r="G8" s="10"/>
      <c r="H8" s="10"/>
      <c r="I8" s="10"/>
      <c r="J8" s="10"/>
      <c r="K8" s="10"/>
      <c r="L8" s="10"/>
      <c r="M8" s="10"/>
    </row>
    <row r="9" spans="4:13">
      <c r="D9" s="10"/>
      <c r="E9" s="10" t="str">
        <f>D$4 &amp; ":TECHNICAL ADVISORS"</f>
        <v>CONSTRUCT:TECHNICAL ADVISORS</v>
      </c>
      <c r="F9" s="10" t="str">
        <f>E5 &amp;": 3 MONTH"</f>
        <v>SERVICES: PREVENTIVE MAINTENANCE: 3 MONTH</v>
      </c>
      <c r="G9" s="10"/>
      <c r="H9" s="10"/>
      <c r="I9" s="10"/>
      <c r="J9" s="10"/>
      <c r="K9" s="10"/>
      <c r="L9" s="10"/>
      <c r="M9" s="10"/>
    </row>
    <row r="10" spans="4:13">
      <c r="D10" s="10"/>
      <c r="E10" s="10" t="str">
        <f>D$4 &amp; ": QA / QC"</f>
        <v>CONSTRUCT: QA / QC</v>
      </c>
      <c r="F10" s="10" t="str">
        <f>E5 &amp;": 6 MONTH"</f>
        <v>SERVICES: PREVENTIVE MAINTENANCE: 6 MONTH</v>
      </c>
      <c r="G10" s="10"/>
      <c r="H10" s="10"/>
      <c r="I10" s="10"/>
      <c r="J10" s="10"/>
      <c r="K10" s="10"/>
      <c r="L10" s="10"/>
      <c r="M10" s="10"/>
    </row>
    <row r="11" spans="4:13">
      <c r="D11" s="10"/>
      <c r="E11" s="10" t="str">
        <f>D$4 &amp; ":  BLADE"</f>
        <v>CONSTRUCT:  BLADE</v>
      </c>
      <c r="F11" s="10" t="str">
        <f>E5 &amp;": 12 MONTH"</f>
        <v>SERVICES: PREVENTIVE MAINTENANCE: 12 MONTH</v>
      </c>
      <c r="G11" s="10"/>
      <c r="H11" s="10"/>
      <c r="I11" s="10"/>
      <c r="J11" s="10"/>
      <c r="K11" s="10"/>
      <c r="L11" s="10"/>
      <c r="M11" s="10"/>
    </row>
    <row r="12" spans="4:13">
      <c r="D12" s="10"/>
      <c r="E12" s="10" t="str">
        <f>D$4 &amp; ":  NCR"</f>
        <v>CONSTRUCT:  NCR</v>
      </c>
      <c r="F12" s="10" t="str">
        <f>E5 &amp;": TRANSFORMER"</f>
        <v>SERVICES: PREVENTIVE MAINTENANCE: TRANSFORMER</v>
      </c>
      <c r="G12" s="10"/>
      <c r="H12" s="10"/>
      <c r="I12" s="10"/>
      <c r="J12" s="10"/>
      <c r="K12" s="10"/>
      <c r="L12" s="10"/>
      <c r="M12" s="10"/>
    </row>
    <row r="13" spans="4:13">
      <c r="D13" s="10"/>
      <c r="E13" s="10" t="str">
        <f>D$4 &amp; ": LOGISTICS"</f>
        <v>CONSTRUCT: LOGISTICS</v>
      </c>
      <c r="F13" s="10" t="str">
        <f>E5 &amp;": OPEN"</f>
        <v>SERVICES: PREVENTIVE MAINTENANCE: OPEN</v>
      </c>
      <c r="G13" s="10"/>
      <c r="H13" s="10"/>
      <c r="I13" s="10"/>
      <c r="J13" s="10"/>
      <c r="K13" s="10"/>
      <c r="L13" s="10"/>
      <c r="M13" s="10"/>
    </row>
    <row r="14" spans="4:13">
      <c r="D14" s="10"/>
      <c r="E14" s="10" t="str">
        <f>D$4 &amp; ": COMMISION"</f>
        <v>CONSTRUCT: COMMISION</v>
      </c>
      <c r="F14" s="10" t="s">
        <v>61</v>
      </c>
      <c r="G14" s="10"/>
      <c r="H14" s="10"/>
      <c r="I14" s="10"/>
      <c r="J14" s="10"/>
      <c r="K14" s="10"/>
      <c r="L14" s="10"/>
      <c r="M14" s="10"/>
    </row>
    <row r="15" spans="4:13">
      <c r="D15" s="10"/>
      <c r="E15" s="10" t="str">
        <f>D$4 &amp; ": OPEN"</f>
        <v>CONSTRUCT: OPEN</v>
      </c>
      <c r="F15" s="10"/>
      <c r="G15" s="10"/>
      <c r="H15" s="10"/>
      <c r="I15" s="10"/>
      <c r="J15" s="10"/>
      <c r="K15" s="10"/>
      <c r="L15" s="10"/>
      <c r="M15" s="10"/>
    </row>
    <row r="16" spans="4:13"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4:13"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4:13"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4:13"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4:13"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4:13">
      <c r="D21" s="10"/>
      <c r="E21" s="10"/>
      <c r="F21" s="10"/>
      <c r="G21" s="10"/>
      <c r="H21" s="10"/>
      <c r="I21" s="10"/>
      <c r="J21" s="10"/>
      <c r="K21" s="10"/>
      <c r="L21" s="10"/>
      <c r="M21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FIELD VALUES</vt:lpstr>
    </vt:vector>
  </TitlesOfParts>
  <Company>CEMEX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Peter tattersfield</cp:lastModifiedBy>
  <dcterms:created xsi:type="dcterms:W3CDTF">2017-02-18T14:15:32Z</dcterms:created>
  <dcterms:modified xsi:type="dcterms:W3CDTF">2017-02-19T16:23:04Z</dcterms:modified>
</cp:coreProperties>
</file>