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0730" windowHeight="8790" activeTab="1"/>
  </bookViews>
  <sheets>
    <sheet name="Settings" sheetId="4" r:id="rId1"/>
    <sheet name="Price Quote (Landscape)" sheetId="3" r:id="rId2"/>
    <sheet name="Customers" sheetId="5" r:id="rId3"/>
  </sheets>
  <definedNames>
    <definedName name="_xlnm._FilterDatabase" localSheetId="2" hidden="1">Customers!$A$1:$A$6</definedName>
    <definedName name="_xlnm.Print_Area" localSheetId="1">'Price Quote (Landscape)'!$A$1:$R$69</definedName>
  </definedNames>
  <calcPr calcId="125725"/>
</workbook>
</file>

<file path=xl/calcChain.xml><?xml version="1.0" encoding="utf-8"?>
<calcChain xmlns="http://schemas.openxmlformats.org/spreadsheetml/2006/main">
  <c r="O22" i="3"/>
  <c r="O20"/>
  <c r="O19"/>
  <c r="O32" l="1"/>
  <c r="B65"/>
  <c r="Q3" l="1"/>
  <c r="B64"/>
  <c r="N4"/>
  <c r="N5" s="1"/>
  <c r="O34" l="1"/>
  <c r="O31" l="1"/>
  <c r="O35"/>
</calcChain>
</file>

<file path=xl/sharedStrings.xml><?xml version="1.0" encoding="utf-8"?>
<sst xmlns="http://schemas.openxmlformats.org/spreadsheetml/2006/main" count="96" uniqueCount="92">
  <si>
    <t>Description</t>
  </si>
  <si>
    <t>Line Total</t>
  </si>
  <si>
    <t>Date:</t>
  </si>
  <si>
    <t>Special Notes and Instructions</t>
  </si>
  <si>
    <t>Valid Until</t>
  </si>
  <si>
    <t>Quote/Project Description</t>
  </si>
  <si>
    <t>Above information is not an invoice and only an estimate of services/goods described above.</t>
  </si>
  <si>
    <t>Settings</t>
  </si>
  <si>
    <t>Company Details</t>
  </si>
  <si>
    <t>Company Name</t>
  </si>
  <si>
    <t>Enable</t>
  </si>
  <si>
    <t>Company Slogan (Optional)</t>
  </si>
  <si>
    <t>Company Address</t>
  </si>
  <si>
    <t>Building/House Number</t>
  </si>
  <si>
    <t>Street</t>
  </si>
  <si>
    <t>Town/City</t>
  </si>
  <si>
    <t>County/Province</t>
  </si>
  <si>
    <t>County</t>
  </si>
  <si>
    <t>(Optional)</t>
  </si>
  <si>
    <t>State/Province</t>
  </si>
  <si>
    <t>ZIP/Postal Code</t>
  </si>
  <si>
    <t>Tel.</t>
  </si>
  <si>
    <t>Fax</t>
  </si>
  <si>
    <t>E-mail</t>
  </si>
  <si>
    <t>Website</t>
  </si>
  <si>
    <t>Person/Department to contact</t>
  </si>
  <si>
    <t>Contact Tel. Number</t>
  </si>
  <si>
    <t>Country Specific Settings</t>
  </si>
  <si>
    <t>Select Relevant</t>
  </si>
  <si>
    <t>Currency Symbol</t>
  </si>
  <si>
    <t>$</t>
  </si>
  <si>
    <t>Color Scheme</t>
  </si>
  <si>
    <t>Design Picker</t>
  </si>
  <si>
    <t>VAT</t>
  </si>
  <si>
    <t>Axis Renewable Group, Inc.</t>
  </si>
  <si>
    <t>Centered on Safety, Quality &amp; Service</t>
  </si>
  <si>
    <t>Red</t>
  </si>
  <si>
    <t>Cushman Ave.</t>
  </si>
  <si>
    <t>San Diego</t>
  </si>
  <si>
    <t>CA</t>
  </si>
  <si>
    <t>92110</t>
  </si>
  <si>
    <t>619-937-3961</t>
  </si>
  <si>
    <t>619-937-3965</t>
  </si>
  <si>
    <t>www.axisrg.com</t>
  </si>
  <si>
    <t>info@axisrg.com</t>
  </si>
  <si>
    <t xml:space="preserve">
</t>
  </si>
  <si>
    <t>Payment Terms: Net 30 days</t>
  </si>
  <si>
    <t>Price per Unit</t>
  </si>
  <si>
    <t>Quantity</t>
  </si>
  <si>
    <t>Terms &amp; Conditions</t>
  </si>
  <si>
    <t xml:space="preserve">The above pricing is valid 30 days from the bid date and is subject to change upon notice. All the above pricing does not include state, federal, or any applicable taxes. </t>
  </si>
  <si>
    <t>2. No warranty or liability applies to any customer directed or managed work scope.</t>
  </si>
  <si>
    <t>3. Rates include workers equipped with Hand Tools commensurate with trade and Personal Protection Equipment including hard hat, safety glasses, gloves, safety shoes, and climbing harnesses, lanyards, and Lad-Safe.</t>
  </si>
  <si>
    <t>4. Payment is due within 30 days of invoice date. A finance charge of 2% per month will apply to overdue invoices starting at 60 days.</t>
  </si>
  <si>
    <t>5. Crew skill mix will be optimized by Axis Renewable Group, Inc. to control cost and ensure success.</t>
  </si>
  <si>
    <t>6. Each Axis Renewable Group, Inc. employee will be furnished with on-site safety orientation by a Customer Site Representative or Designee.</t>
  </si>
  <si>
    <t xml:space="preserve">7. Customer will be responsible for the proper disposal for all onsite generated waste, and will provide proper disposal containers for waste storing while onsite.    </t>
  </si>
  <si>
    <t>Customer Info</t>
  </si>
  <si>
    <t>Gamesa Wind US
1150 Northbrook Dr
Trevose, PA</t>
  </si>
  <si>
    <t>Nordex
1200 S County Farm Rd
Ithaca, MI</t>
  </si>
  <si>
    <t>Goldwind
200 W. Madison, Ste. 2800
Chicago, IL 60606</t>
  </si>
  <si>
    <t>Customer ID</t>
  </si>
  <si>
    <t>Nordex</t>
  </si>
  <si>
    <t>Goldwind</t>
  </si>
  <si>
    <t>Vestas</t>
  </si>
  <si>
    <t>Suzlon</t>
  </si>
  <si>
    <t>Avanti</t>
  </si>
  <si>
    <t>A purchase order must be in place prior to commencement of work.</t>
  </si>
  <si>
    <t>Mobilization in per technician</t>
  </si>
  <si>
    <t>Mobilization out per technician</t>
  </si>
  <si>
    <t>Avanti Wind Systems, Inc.
5150 S. Town Drive
New Berlin, WI 53151 USA</t>
  </si>
  <si>
    <t xml:space="preserve">Nordex USA, Inc
300 South Wacker Drive, Suite 1500
Chicago, IL 60606 USA
</t>
  </si>
  <si>
    <t>Seimens</t>
  </si>
  <si>
    <t>The terms of this contract will be accepted by a purchase order or written acknowledgment to AxisRGG</t>
  </si>
  <si>
    <t>Standby will be billed per the T&amp;C in Section 1</t>
  </si>
  <si>
    <t>8. Mobilization will occur upon Axis Renewable Group, Inc. receiving purchase order from Nordex.</t>
  </si>
  <si>
    <t>9. Axis Renewable Group, Inc. technicians usually work 6 weeks with one long weekend at home for R&amp;R. This can be changed with any agreements between Axis Renewable Group, Inc. and Nordex.</t>
  </si>
  <si>
    <t>10. Any changes to the scope of work should be discussed and approved by Nordex and the new scope of work should be clearly provided to Axis Renewable Group, Inc. and a new proposal and contract executed.</t>
  </si>
  <si>
    <t>Barnhart Crane</t>
  </si>
  <si>
    <t>Barnhart</t>
  </si>
  <si>
    <t>This is a HR rate Per Technician$73 per hr x 40 hrs x 2 techs x 6 weeks = 480 hours</t>
  </si>
  <si>
    <t>1. In the event of inclement weather, or other events beyond the control of Axis Renewable Group Inc., where work is suspended, Axis Renewable Group Inc. will receive compensation for actual hours lost not to exceed 40 hours per Week @ $75.00/ hour (40 Hours/Week Guarantee).</t>
  </si>
  <si>
    <t>Gamesa US</t>
  </si>
  <si>
    <t>Gamesa Wind LATAM</t>
  </si>
  <si>
    <t>Gamesa LATAM</t>
  </si>
  <si>
    <t>RFQ #</t>
  </si>
  <si>
    <t>Version #</t>
  </si>
  <si>
    <t>Wind Farm</t>
  </si>
  <si>
    <t>Customer (Cliente)</t>
  </si>
  <si>
    <t>TYPE WORK</t>
  </si>
  <si>
    <t>SCOPE WORK</t>
  </si>
  <si>
    <t>GENERAR IMAGEN PARA VALIDAR CAMBIOS</t>
  </si>
</sst>
</file>

<file path=xl/styles.xml><?xml version="1.0" encoding="utf-8"?>
<styleSheet xmlns="http://schemas.openxmlformats.org/spreadsheetml/2006/main">
  <numFmts count="4">
    <numFmt numFmtId="44" formatCode="_(&quot;$&quot;* #,##0.00_);_(&quot;$&quot;* \(#,##0.00\);_(&quot;$&quot;* &quot;-&quot;??_);_(@_)"/>
    <numFmt numFmtId="164" formatCode="_-* #,##0.00_-;\-* #,##0.00_-;_-* &quot;-&quot;??_-;_-@_-"/>
    <numFmt numFmtId="165" formatCode="[$-409]mmmm\ d\,\ yyyy;@"/>
    <numFmt numFmtId="166" formatCode="%* #,##0.00_);"/>
  </numFmts>
  <fonts count="24">
    <font>
      <sz val="10"/>
      <name val="Arial"/>
    </font>
    <font>
      <sz val="8"/>
      <name val="Arial"/>
      <family val="2"/>
    </font>
    <font>
      <sz val="10"/>
      <name val="Arial"/>
      <family val="2"/>
    </font>
    <font>
      <u/>
      <sz val="10"/>
      <color indexed="12"/>
      <name val="Arial"/>
      <family val="2"/>
    </font>
    <font>
      <sz val="28"/>
      <color indexed="18"/>
      <name val="Arial"/>
      <family val="2"/>
    </font>
    <font>
      <b/>
      <sz val="14"/>
      <color indexed="9"/>
      <name val="Arial"/>
      <family val="2"/>
    </font>
    <font>
      <sz val="10"/>
      <color indexed="23"/>
      <name val="Arial"/>
      <family val="2"/>
    </font>
    <font>
      <sz val="8"/>
      <name val="Arial"/>
      <family val="2"/>
    </font>
    <font>
      <sz val="11"/>
      <name val="Calibri"/>
      <family val="2"/>
      <scheme val="minor"/>
    </font>
    <font>
      <b/>
      <sz val="26"/>
      <color indexed="18"/>
      <name val="Calibri"/>
      <family val="2"/>
      <scheme val="minor"/>
    </font>
    <font>
      <sz val="10"/>
      <name val="Arial"/>
      <family val="2"/>
    </font>
    <font>
      <b/>
      <sz val="26"/>
      <color theme="0"/>
      <name val="Calibri"/>
      <family val="2"/>
      <scheme val="minor"/>
    </font>
    <font>
      <sz val="12"/>
      <name val="Calibri"/>
      <family val="2"/>
      <scheme val="minor"/>
    </font>
    <font>
      <b/>
      <sz val="12"/>
      <name val="Calibri"/>
      <family val="2"/>
      <scheme val="minor"/>
    </font>
    <font>
      <b/>
      <sz val="12"/>
      <color indexed="18"/>
      <name val="Calibri"/>
      <family val="2"/>
      <scheme val="minor"/>
    </font>
    <font>
      <sz val="12"/>
      <color indexed="18"/>
      <name val="Calibri"/>
      <family val="2"/>
      <scheme val="minor"/>
    </font>
    <font>
      <b/>
      <sz val="12"/>
      <color indexed="9"/>
      <name val="Calibri"/>
      <family val="2"/>
      <scheme val="minor"/>
    </font>
    <font>
      <sz val="12"/>
      <name val="Arial"/>
      <family val="2"/>
    </font>
    <font>
      <sz val="12"/>
      <color rgb="FF000000"/>
      <name val="Calibri"/>
      <family val="2"/>
    </font>
    <font>
      <sz val="12"/>
      <name val="Calibri"/>
      <family val="2"/>
    </font>
    <font>
      <sz val="12"/>
      <color indexed="55"/>
      <name val="Calibri"/>
      <family val="2"/>
      <scheme val="minor"/>
    </font>
    <font>
      <sz val="14"/>
      <name val="Calibri"/>
      <family val="2"/>
      <scheme val="minor"/>
    </font>
    <font>
      <b/>
      <sz val="12"/>
      <color rgb="FFFF0000"/>
      <name val="Calibri"/>
      <family val="2"/>
    </font>
    <font>
      <b/>
      <sz val="14"/>
      <name val="Calibri"/>
      <family val="2"/>
      <scheme val="minor"/>
    </font>
  </fonts>
  <fills count="6">
    <fill>
      <patternFill patternType="none"/>
    </fill>
    <fill>
      <patternFill patternType="gray125"/>
    </fill>
    <fill>
      <patternFill patternType="solid">
        <fgColor indexed="56"/>
        <bgColor indexed="64"/>
      </patternFill>
    </fill>
    <fill>
      <patternFill patternType="solid">
        <fgColor indexed="18"/>
        <bgColor indexed="64"/>
      </patternFill>
    </fill>
    <fill>
      <patternFill patternType="solid">
        <fgColor theme="0" tint="-0.14999847407452621"/>
        <bgColor indexed="64"/>
      </patternFill>
    </fill>
    <fill>
      <patternFill patternType="solid">
        <fgColor theme="0"/>
        <bgColor indexed="64"/>
      </patternFill>
    </fill>
  </fills>
  <borders count="45">
    <border>
      <left/>
      <right/>
      <top/>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top/>
      <bottom/>
      <diagonal/>
    </border>
    <border>
      <left/>
      <right/>
      <top style="thin">
        <color indexed="55"/>
      </top>
      <bottom style="thin">
        <color indexed="55"/>
      </bottom>
      <diagonal/>
    </border>
    <border>
      <left style="thin">
        <color rgb="FFFF0000"/>
      </left>
      <right style="thin">
        <color rgb="FFFF0000"/>
      </right>
      <top style="thin">
        <color rgb="FFFF0000"/>
      </top>
      <bottom style="thin">
        <color rgb="FFFF0000"/>
      </bottom>
      <diagonal/>
    </border>
    <border>
      <left/>
      <right/>
      <top style="thin">
        <color rgb="FFFF0000"/>
      </top>
      <bottom/>
      <diagonal/>
    </border>
    <border>
      <left style="thin">
        <color rgb="FFFF0000"/>
      </left>
      <right style="thin">
        <color rgb="FFFF0000"/>
      </right>
      <top/>
      <bottom/>
      <diagonal/>
    </border>
    <border>
      <left/>
      <right/>
      <top style="thick">
        <color rgb="FFFF0000"/>
      </top>
      <bottom/>
      <diagonal/>
    </border>
    <border>
      <left/>
      <right style="thick">
        <color rgb="FFFF0000"/>
      </right>
      <top/>
      <bottom/>
      <diagonal/>
    </border>
    <border>
      <left style="thin">
        <color rgb="FFFF0000"/>
      </left>
      <right/>
      <top/>
      <bottom/>
      <diagonal/>
    </border>
    <border>
      <left style="thick">
        <color rgb="FFC00000"/>
      </left>
      <right style="thin">
        <color rgb="FFFF0000"/>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style="thick">
        <color rgb="FFC00000"/>
      </right>
      <top/>
      <bottom style="thick">
        <color rgb="FFC00000"/>
      </bottom>
      <diagonal/>
    </border>
    <border>
      <left/>
      <right/>
      <top/>
      <bottom style="thick">
        <color rgb="FFC00000"/>
      </bottom>
      <diagonal/>
    </border>
    <border>
      <left style="thin">
        <color rgb="FFFF0000"/>
      </left>
      <right style="thin">
        <color rgb="FFFF0000"/>
      </right>
      <top style="thick">
        <color rgb="FFC00000"/>
      </top>
      <bottom/>
      <diagonal/>
    </border>
    <border>
      <left style="thin">
        <color rgb="FFFF0000"/>
      </left>
      <right style="thick">
        <color rgb="FFC00000"/>
      </right>
      <top style="thick">
        <color rgb="FFC00000"/>
      </top>
      <bottom/>
      <diagonal/>
    </border>
    <border>
      <left style="thick">
        <color rgb="FFC00000"/>
      </left>
      <right style="thin">
        <color rgb="FFFF0000"/>
      </right>
      <top/>
      <bottom/>
      <diagonal/>
    </border>
    <border>
      <left style="thick">
        <color rgb="FFC00000"/>
      </left>
      <right style="thin">
        <color rgb="FFFF0000"/>
      </right>
      <top/>
      <bottom style="thick">
        <color rgb="FFC00000"/>
      </bottom>
      <diagonal/>
    </border>
    <border>
      <left style="thin">
        <color rgb="FFFF0000"/>
      </left>
      <right style="thin">
        <color rgb="FFFF0000"/>
      </right>
      <top/>
      <bottom style="thick">
        <color rgb="FFC00000"/>
      </bottom>
      <diagonal/>
    </border>
    <border>
      <left style="thin">
        <color rgb="FFFF0000"/>
      </left>
      <right/>
      <top/>
      <bottom style="thick">
        <color rgb="FFC00000"/>
      </bottom>
      <diagonal/>
    </border>
    <border>
      <left style="thick">
        <color rgb="FFC00000"/>
      </left>
      <right/>
      <top style="thick">
        <color rgb="FFC00000"/>
      </top>
      <bottom/>
      <diagonal/>
    </border>
    <border>
      <left/>
      <right/>
      <top style="thick">
        <color rgb="FFC00000"/>
      </top>
      <bottom/>
      <diagonal/>
    </border>
    <border>
      <left style="thick">
        <color rgb="FFC00000"/>
      </left>
      <right/>
      <top style="thick">
        <color rgb="FFC00000"/>
      </top>
      <bottom style="thick">
        <color rgb="FFC00000"/>
      </bottom>
      <diagonal/>
    </border>
    <border>
      <left/>
      <right style="thick">
        <color rgb="FFC00000"/>
      </right>
      <top style="thick">
        <color rgb="FFC00000"/>
      </top>
      <bottom style="thick">
        <color rgb="FFC00000"/>
      </bottom>
      <diagonal/>
    </border>
    <border>
      <left style="thick">
        <color rgb="FFC00000"/>
      </left>
      <right/>
      <top style="thick">
        <color rgb="FFC00000"/>
      </top>
      <bottom style="thick">
        <color rgb="FFFF0000"/>
      </bottom>
      <diagonal/>
    </border>
    <border>
      <left/>
      <right/>
      <top style="thick">
        <color rgb="FFC00000"/>
      </top>
      <bottom style="thick">
        <color rgb="FFFF0000"/>
      </bottom>
      <diagonal/>
    </border>
    <border>
      <left/>
      <right style="thick">
        <color rgb="FFC00000"/>
      </right>
      <top style="thick">
        <color rgb="FFC00000"/>
      </top>
      <bottom style="thick">
        <color rgb="FFFF0000"/>
      </bottom>
      <diagonal/>
    </border>
    <border>
      <left style="thick">
        <color rgb="FFC00000"/>
      </left>
      <right/>
      <top style="thick">
        <color rgb="FFFF0000"/>
      </top>
      <bottom/>
      <diagonal/>
    </border>
    <border>
      <left/>
      <right style="thick">
        <color rgb="FFC00000"/>
      </right>
      <top style="thick">
        <color rgb="FFFF0000"/>
      </top>
      <bottom/>
      <diagonal/>
    </border>
    <border>
      <left style="thick">
        <color rgb="FFC00000"/>
      </left>
      <right style="thin">
        <color rgb="FFFF0000"/>
      </right>
      <top style="thick">
        <color rgb="FFC00000"/>
      </top>
      <bottom style="thin">
        <color rgb="FFFF0000"/>
      </bottom>
      <diagonal/>
    </border>
    <border>
      <left style="thin">
        <color rgb="FFFF0000"/>
      </left>
      <right style="thin">
        <color rgb="FFFF0000"/>
      </right>
      <top style="thick">
        <color rgb="FFC00000"/>
      </top>
      <bottom style="thin">
        <color rgb="FFFF0000"/>
      </bottom>
      <diagonal/>
    </border>
    <border>
      <left style="thin">
        <color rgb="FFFF0000"/>
      </left>
      <right style="thick">
        <color rgb="FFC00000"/>
      </right>
      <top style="thick">
        <color rgb="FFC00000"/>
      </top>
      <bottom style="thin">
        <color rgb="FFFF0000"/>
      </bottom>
      <diagonal/>
    </border>
    <border>
      <left style="thick">
        <color rgb="FFC00000"/>
      </left>
      <right style="thin">
        <color rgb="FFFF0000"/>
      </right>
      <top style="thin">
        <color rgb="FFFF0000"/>
      </top>
      <bottom style="thin">
        <color rgb="FFFF0000"/>
      </bottom>
      <diagonal/>
    </border>
    <border>
      <left style="thin">
        <color rgb="FFFF0000"/>
      </left>
      <right style="thick">
        <color rgb="FFC00000"/>
      </right>
      <top style="thin">
        <color rgb="FFFF0000"/>
      </top>
      <bottom style="thin">
        <color rgb="FFFF0000"/>
      </bottom>
      <diagonal/>
    </border>
    <border>
      <left style="thick">
        <color rgb="FFC00000"/>
      </left>
      <right style="thin">
        <color rgb="FFFF0000"/>
      </right>
      <top style="thin">
        <color rgb="FFFF0000"/>
      </top>
      <bottom style="thick">
        <color rgb="FFC00000"/>
      </bottom>
      <diagonal/>
    </border>
    <border>
      <left style="thin">
        <color rgb="FFFF0000"/>
      </left>
      <right style="thin">
        <color rgb="FFFF0000"/>
      </right>
      <top style="thin">
        <color rgb="FFFF0000"/>
      </top>
      <bottom style="thick">
        <color rgb="FFC00000"/>
      </bottom>
      <diagonal/>
    </border>
    <border>
      <left style="thin">
        <color rgb="FFFF0000"/>
      </left>
      <right style="thick">
        <color rgb="FFC00000"/>
      </right>
      <top style="thin">
        <color rgb="FFFF0000"/>
      </top>
      <bottom style="thick">
        <color rgb="FFC00000"/>
      </bottom>
      <diagonal/>
    </border>
    <border>
      <left style="thick">
        <color rgb="FFC00000"/>
      </left>
      <right/>
      <top style="thick">
        <color rgb="FFC00000"/>
      </top>
      <bottom style="thin">
        <color rgb="FFFF0000"/>
      </bottom>
      <diagonal/>
    </border>
    <border>
      <left style="thick">
        <color rgb="FFC00000"/>
      </left>
      <right/>
      <top style="thin">
        <color rgb="FFFF0000"/>
      </top>
      <bottom style="thin">
        <color rgb="FFFF0000"/>
      </bottom>
      <diagonal/>
    </border>
    <border>
      <left style="thick">
        <color rgb="FFC00000"/>
      </left>
      <right/>
      <top style="thin">
        <color rgb="FFFF0000"/>
      </top>
      <bottom style="thick">
        <color rgb="FFC00000"/>
      </bottom>
      <diagonal/>
    </border>
  </borders>
  <cellStyleXfs count="3">
    <xf numFmtId="0" fontId="0" fillId="0" borderId="0"/>
    <xf numFmtId="0" fontId="3" fillId="0" borderId="0" applyNumberFormat="0" applyFill="0" applyBorder="0" applyAlignment="0" applyProtection="0">
      <alignment vertical="top"/>
      <protection locked="0"/>
    </xf>
    <xf numFmtId="44" fontId="10" fillId="0" borderId="0" applyFont="0" applyFill="0" applyBorder="0" applyAlignment="0" applyProtection="0"/>
  </cellStyleXfs>
  <cellXfs count="165">
    <xf numFmtId="0" fontId="0" fillId="0" borderId="0" xfId="0"/>
    <xf numFmtId="0" fontId="4" fillId="0" borderId="0" xfId="0" applyFont="1"/>
    <xf numFmtId="0" fontId="5" fillId="2" borderId="0" xfId="0" applyFont="1" applyFill="1" applyAlignment="1">
      <alignment horizontal="left" vertical="center" indent="1"/>
    </xf>
    <xf numFmtId="0" fontId="0" fillId="0" borderId="0" xfId="0" applyAlignment="1">
      <alignment horizontal="left" vertical="center" indent="1"/>
    </xf>
    <xf numFmtId="0" fontId="0" fillId="0" borderId="0" xfId="0" applyBorder="1" applyAlignment="1">
      <alignment horizontal="left" vertical="center"/>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49" fontId="0" fillId="0" borderId="0" xfId="0" applyNumberFormat="1" applyBorder="1" applyAlignment="1">
      <alignment horizontal="left" vertical="center"/>
    </xf>
    <xf numFmtId="0" fontId="0" fillId="0" borderId="5" xfId="0" applyBorder="1" applyAlignment="1">
      <alignment horizontal="center" vertical="center"/>
    </xf>
    <xf numFmtId="0" fontId="0" fillId="0" borderId="1" xfId="0" applyFill="1" applyBorder="1" applyAlignment="1">
      <alignment horizontal="center" vertical="center"/>
    </xf>
    <xf numFmtId="0" fontId="8" fillId="0" borderId="0" xfId="0" applyFont="1" applyFill="1" applyBorder="1"/>
    <xf numFmtId="0" fontId="8" fillId="5" borderId="0" xfId="0" applyFont="1" applyFill="1" applyBorder="1"/>
    <xf numFmtId="0" fontId="8" fillId="0" borderId="7" xfId="0" applyFont="1" applyFill="1" applyBorder="1"/>
    <xf numFmtId="0" fontId="12" fillId="0" borderId="0" xfId="0" applyFont="1" applyFill="1" applyBorder="1"/>
    <xf numFmtId="0" fontId="12" fillId="0" borderId="0" xfId="0" applyFont="1" applyFill="1" applyBorder="1" applyAlignment="1">
      <alignment vertical="center"/>
    </xf>
    <xf numFmtId="0" fontId="13" fillId="0" borderId="0" xfId="0" applyFont="1" applyFill="1" applyBorder="1" applyAlignment="1">
      <alignment vertical="center"/>
    </xf>
    <xf numFmtId="0" fontId="14" fillId="0" borderId="0" xfId="0" applyFont="1" applyFill="1" applyBorder="1" applyAlignment="1"/>
    <xf numFmtId="0" fontId="12" fillId="0" borderId="13" xfId="0" applyFont="1" applyFill="1" applyBorder="1"/>
    <xf numFmtId="0" fontId="12" fillId="0" borderId="0" xfId="0" applyFont="1" applyFill="1" applyBorder="1" applyAlignment="1">
      <alignment horizontal="left" vertical="center" indent="1"/>
    </xf>
    <xf numFmtId="0" fontId="12" fillId="0" borderId="15" xfId="0" applyFont="1" applyFill="1" applyBorder="1" applyAlignment="1">
      <alignment horizontal="center"/>
    </xf>
    <xf numFmtId="0" fontId="15" fillId="0" borderId="0" xfId="0" applyFont="1" applyFill="1" applyBorder="1"/>
    <xf numFmtId="0" fontId="12" fillId="0" borderId="0" xfId="0" applyFont="1" applyFill="1" applyBorder="1" applyAlignment="1">
      <alignment horizontal="left"/>
    </xf>
    <xf numFmtId="0" fontId="12" fillId="0" borderId="15" xfId="0" applyFont="1" applyFill="1" applyBorder="1"/>
    <xf numFmtId="0" fontId="12" fillId="0" borderId="17" xfId="0" applyFont="1" applyFill="1" applyBorder="1"/>
    <xf numFmtId="0" fontId="13" fillId="0" borderId="0" xfId="0" applyFont="1" applyFill="1" applyBorder="1" applyAlignment="1">
      <alignment horizontal="right" vertical="center" indent="1"/>
    </xf>
    <xf numFmtId="0" fontId="13" fillId="0" borderId="0" xfId="0" applyFont="1" applyFill="1" applyBorder="1" applyAlignment="1">
      <alignment horizontal="left" vertical="center" indent="1"/>
    </xf>
    <xf numFmtId="0" fontId="15" fillId="0" borderId="0" xfId="0" applyFont="1" applyFill="1" applyBorder="1" applyAlignment="1">
      <alignment horizontal="left" vertical="center" indent="1"/>
    </xf>
    <xf numFmtId="0" fontId="16" fillId="3" borderId="19" xfId="0" applyFont="1" applyFill="1" applyBorder="1" applyAlignment="1">
      <alignment vertical="center"/>
    </xf>
    <xf numFmtId="0" fontId="12" fillId="0" borderId="14" xfId="0" applyFont="1" applyFill="1" applyBorder="1"/>
    <xf numFmtId="44" fontId="12" fillId="4" borderId="8" xfId="2" applyFont="1" applyFill="1" applyBorder="1" applyAlignment="1">
      <alignment vertical="center"/>
    </xf>
    <xf numFmtId="2" fontId="12" fillId="4" borderId="8" xfId="0" applyNumberFormat="1" applyFont="1" applyFill="1" applyBorder="1" applyAlignment="1">
      <alignment vertical="center"/>
    </xf>
    <xf numFmtId="0" fontId="12" fillId="0" borderId="10" xfId="0" applyFont="1" applyFill="1" applyBorder="1"/>
    <xf numFmtId="44" fontId="12" fillId="0" borderId="8" xfId="2" applyFont="1" applyFill="1" applyBorder="1" applyAlignment="1">
      <alignment vertical="center"/>
    </xf>
    <xf numFmtId="2" fontId="12" fillId="0" borderId="8" xfId="0" applyNumberFormat="1" applyFont="1" applyFill="1" applyBorder="1" applyAlignment="1">
      <alignment vertical="center"/>
    </xf>
    <xf numFmtId="44" fontId="13" fillId="0" borderId="23" xfId="2" applyFont="1" applyFill="1" applyBorder="1" applyAlignment="1">
      <alignment vertical="center"/>
    </xf>
    <xf numFmtId="2" fontId="13" fillId="0" borderId="23" xfId="0" applyNumberFormat="1" applyFont="1" applyFill="1" applyBorder="1" applyAlignment="1">
      <alignment vertical="center"/>
    </xf>
    <xf numFmtId="0" fontId="17" fillId="0" borderId="0" xfId="0" applyFont="1"/>
    <xf numFmtId="0" fontId="12" fillId="5" borderId="0" xfId="0" applyFont="1" applyFill="1" applyBorder="1"/>
    <xf numFmtId="2" fontId="12" fillId="5" borderId="0" xfId="0" applyNumberFormat="1" applyFont="1" applyFill="1" applyBorder="1" applyAlignment="1">
      <alignment horizontal="center" vertical="center"/>
    </xf>
    <xf numFmtId="44" fontId="12" fillId="5" borderId="0" xfId="0" applyNumberFormat="1" applyFont="1" applyFill="1" applyBorder="1" applyAlignment="1">
      <alignment horizontal="center" vertical="center"/>
    </xf>
    <xf numFmtId="0" fontId="12" fillId="0" borderId="0" xfId="0" applyFont="1" applyFill="1" applyBorder="1" applyAlignment="1">
      <alignment horizontal="left" vertical="center"/>
    </xf>
    <xf numFmtId="164" fontId="12" fillId="0" borderId="0" xfId="0" applyNumberFormat="1" applyFont="1" applyFill="1" applyBorder="1" applyAlignment="1">
      <alignment horizontal="center" vertical="center"/>
    </xf>
    <xf numFmtId="164" fontId="12" fillId="0" borderId="0" xfId="0" applyNumberFormat="1" applyFont="1" applyFill="1" applyBorder="1" applyAlignment="1">
      <alignment vertical="center"/>
    </xf>
    <xf numFmtId="0" fontId="13" fillId="0" borderId="0" xfId="0" applyFont="1" applyFill="1" applyBorder="1" applyAlignment="1">
      <alignment horizontal="left"/>
    </xf>
    <xf numFmtId="0" fontId="13" fillId="0" borderId="0" xfId="0" applyFont="1" applyFill="1" applyBorder="1" applyAlignment="1">
      <alignment horizontal="left" vertical="center"/>
    </xf>
    <xf numFmtId="164" fontId="13" fillId="0" borderId="0" xfId="0" applyNumberFormat="1" applyFont="1" applyFill="1" applyBorder="1" applyAlignment="1">
      <alignment vertical="center"/>
    </xf>
    <xf numFmtId="0" fontId="19" fillId="0" borderId="0" xfId="0" applyFont="1" applyAlignment="1">
      <alignment vertical="top" wrapText="1"/>
    </xf>
    <xf numFmtId="0" fontId="12" fillId="0" borderId="0" xfId="0" applyFont="1" applyFill="1" applyBorder="1" applyAlignment="1">
      <alignment horizontal="center"/>
    </xf>
    <xf numFmtId="0" fontId="13" fillId="0" borderId="44" xfId="0" applyFont="1" applyFill="1" applyBorder="1" applyAlignment="1">
      <alignment horizontal="left" vertical="center" indent="1"/>
    </xf>
    <xf numFmtId="0" fontId="13" fillId="0" borderId="42" xfId="0" applyFont="1" applyFill="1" applyBorder="1" applyAlignment="1">
      <alignment horizontal="left" vertical="center" indent="1"/>
    </xf>
    <xf numFmtId="0" fontId="13" fillId="0" borderId="43" xfId="0" applyFont="1" applyFill="1" applyBorder="1" applyAlignment="1">
      <alignment horizontal="left" vertical="center" indent="1"/>
    </xf>
    <xf numFmtId="44" fontId="21" fillId="4" borderId="8" xfId="2" applyFont="1" applyFill="1" applyBorder="1" applyAlignment="1">
      <alignment vertical="center"/>
    </xf>
    <xf numFmtId="2" fontId="21" fillId="4" borderId="8" xfId="0" applyNumberFormat="1" applyFont="1" applyFill="1" applyBorder="1" applyAlignment="1">
      <alignment vertical="center"/>
    </xf>
    <xf numFmtId="44" fontId="21" fillId="0" borderId="8" xfId="2" applyFont="1" applyFill="1" applyBorder="1" applyAlignment="1">
      <alignment vertical="center"/>
    </xf>
    <xf numFmtId="2" fontId="21" fillId="0" borderId="8" xfId="0" applyNumberFormat="1" applyFont="1" applyFill="1" applyBorder="1" applyAlignment="1">
      <alignment vertical="center"/>
    </xf>
    <xf numFmtId="0" fontId="0" fillId="0" borderId="0" xfId="0" applyFill="1"/>
    <xf numFmtId="0" fontId="0" fillId="0" borderId="0" xfId="0" applyFill="1" applyAlignment="1">
      <alignment wrapText="1"/>
    </xf>
    <xf numFmtId="0" fontId="18" fillId="0" borderId="0" xfId="0" applyFont="1" applyFill="1" applyAlignment="1">
      <alignment vertical="center" wrapText="1"/>
    </xf>
    <xf numFmtId="0" fontId="18" fillId="0" borderId="0" xfId="0" applyFont="1" applyFill="1" applyAlignment="1">
      <alignment vertical="center"/>
    </xf>
    <xf numFmtId="0" fontId="2" fillId="0" borderId="0" xfId="0" applyFont="1"/>
    <xf numFmtId="0" fontId="22" fillId="0" borderId="0" xfId="0" applyFont="1" applyAlignment="1">
      <alignment vertical="center"/>
    </xf>
    <xf numFmtId="0" fontId="13" fillId="0" borderId="0" xfId="0" applyFont="1" applyFill="1" applyBorder="1"/>
    <xf numFmtId="0" fontId="13" fillId="0" borderId="0" xfId="0" applyFont="1" applyFill="1" applyBorder="1" applyAlignment="1">
      <alignment horizontal="left" vertical="center" indent="1"/>
    </xf>
    <xf numFmtId="0" fontId="0" fillId="0" borderId="2" xfId="0" applyBorder="1" applyAlignment="1">
      <alignment horizontal="left" vertical="center" indent="1"/>
    </xf>
    <xf numFmtId="0" fontId="0" fillId="0" borderId="3" xfId="0" applyBorder="1" applyAlignment="1">
      <alignment horizontal="left" vertical="center" indent="1"/>
    </xf>
    <xf numFmtId="0" fontId="5" fillId="2" borderId="0" xfId="0" applyFont="1" applyFill="1" applyAlignment="1">
      <alignment horizontal="left" vertical="center"/>
    </xf>
    <xf numFmtId="0" fontId="6" fillId="0" borderId="4" xfId="0" applyFont="1" applyBorder="1" applyAlignment="1">
      <alignment horizontal="center" vertical="center"/>
    </xf>
    <xf numFmtId="0" fontId="6" fillId="0" borderId="0" xfId="0" applyFont="1" applyBorder="1" applyAlignment="1">
      <alignment horizontal="center" vertical="center"/>
    </xf>
    <xf numFmtId="49" fontId="0" fillId="0" borderId="2" xfId="0" applyNumberFormat="1" applyBorder="1" applyAlignment="1">
      <alignment horizontal="left" vertical="center" indent="1"/>
    </xf>
    <xf numFmtId="49" fontId="0" fillId="0" borderId="3" xfId="0" applyNumberFormat="1" applyBorder="1" applyAlignment="1">
      <alignment horizontal="left" vertical="center" indent="1"/>
    </xf>
    <xf numFmtId="49" fontId="2" fillId="0" borderId="2" xfId="0" applyNumberFormat="1" applyFont="1" applyBorder="1" applyAlignment="1">
      <alignment horizontal="left" vertical="center" indent="1"/>
    </xf>
    <xf numFmtId="49" fontId="3" fillId="0" borderId="2" xfId="1" applyNumberFormat="1" applyBorder="1" applyAlignment="1" applyProtection="1">
      <alignment horizontal="left" vertical="center" indent="1"/>
    </xf>
    <xf numFmtId="0" fontId="2" fillId="0" borderId="2" xfId="0" applyFont="1" applyBorder="1" applyAlignment="1">
      <alignment horizontal="left" vertical="center" indent="1"/>
    </xf>
    <xf numFmtId="0" fontId="11" fillId="0" borderId="25" xfId="0" applyFont="1" applyFill="1" applyBorder="1" applyAlignment="1">
      <alignment horizontal="center" vertical="center"/>
    </xf>
    <xf numFmtId="0" fontId="9" fillId="0" borderId="26" xfId="0" applyFont="1" applyFill="1" applyBorder="1" applyAlignment="1">
      <alignment horizontal="center" vertical="center"/>
    </xf>
    <xf numFmtId="0" fontId="9" fillId="0" borderId="13"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18" xfId="0" applyFont="1" applyFill="1" applyBorder="1" applyAlignment="1">
      <alignment horizontal="center" vertical="center"/>
    </xf>
    <xf numFmtId="0" fontId="9" fillId="0" borderId="17" xfId="0" applyFont="1" applyFill="1" applyBorder="1" applyAlignment="1">
      <alignment horizontal="center" vertical="center"/>
    </xf>
    <xf numFmtId="0" fontId="12" fillId="0" borderId="14" xfId="0" applyFont="1" applyFill="1" applyBorder="1" applyAlignment="1">
      <alignment horizontal="center" wrapText="1"/>
    </xf>
    <xf numFmtId="0" fontId="12" fillId="0" borderId="0" xfId="0" applyFont="1" applyFill="1" applyBorder="1" applyAlignment="1">
      <alignment horizontal="center" wrapText="1"/>
    </xf>
    <xf numFmtId="0" fontId="12" fillId="0" borderId="15" xfId="0" applyFont="1" applyFill="1" applyBorder="1" applyAlignment="1">
      <alignment horizontal="center" wrapText="1"/>
    </xf>
    <xf numFmtId="0" fontId="23" fillId="0" borderId="14"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15"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8" xfId="0" applyFont="1" applyFill="1" applyBorder="1" applyAlignment="1">
      <alignment horizontal="center" vertical="center" wrapText="1"/>
    </xf>
    <xf numFmtId="0" fontId="23" fillId="0" borderId="17" xfId="0" applyFont="1" applyFill="1" applyBorder="1" applyAlignment="1">
      <alignment horizontal="center" vertical="center" wrapText="1"/>
    </xf>
    <xf numFmtId="2" fontId="12" fillId="0" borderId="21" xfId="0" applyNumberFormat="1" applyFont="1" applyFill="1" applyBorder="1" applyAlignment="1">
      <alignment horizontal="left" vertical="center"/>
    </xf>
    <xf numFmtId="2" fontId="12" fillId="0" borderId="8" xfId="0" applyNumberFormat="1" applyFont="1" applyFill="1" applyBorder="1" applyAlignment="1">
      <alignment horizontal="left" vertical="center"/>
    </xf>
    <xf numFmtId="2" fontId="12" fillId="4" borderId="21" xfId="0" applyNumberFormat="1" applyFont="1" applyFill="1" applyBorder="1" applyAlignment="1">
      <alignment horizontal="left" vertical="center"/>
    </xf>
    <xf numFmtId="2" fontId="12" fillId="4" borderId="8" xfId="0" applyNumberFormat="1" applyFont="1" applyFill="1" applyBorder="1" applyAlignment="1">
      <alignment horizontal="left" vertical="center"/>
    </xf>
    <xf numFmtId="2" fontId="12" fillId="0" borderId="21" xfId="0" applyNumberFormat="1" applyFont="1" applyFill="1" applyBorder="1" applyAlignment="1">
      <alignment horizontal="left" vertical="center" wrapText="1"/>
    </xf>
    <xf numFmtId="2" fontId="12" fillId="0" borderId="8" xfId="0" applyNumberFormat="1" applyFont="1" applyFill="1" applyBorder="1" applyAlignment="1">
      <alignment horizontal="left" vertical="center" wrapText="1"/>
    </xf>
    <xf numFmtId="2" fontId="21" fillId="0" borderId="11" xfId="0" applyNumberFormat="1" applyFont="1" applyFill="1" applyBorder="1" applyAlignment="1">
      <alignment horizontal="right" vertical="center"/>
    </xf>
    <xf numFmtId="2" fontId="21" fillId="0" borderId="15" xfId="0" applyNumberFormat="1" applyFont="1" applyFill="1" applyBorder="1" applyAlignment="1">
      <alignment horizontal="right" vertical="center"/>
    </xf>
    <xf numFmtId="0" fontId="16" fillId="3" borderId="29" xfId="0" applyFont="1" applyFill="1" applyBorder="1" applyAlignment="1">
      <alignment horizontal="left" vertical="center" indent="1"/>
    </xf>
    <xf numFmtId="0" fontId="16" fillId="3" borderId="30" xfId="0" applyFont="1" applyFill="1" applyBorder="1" applyAlignment="1">
      <alignment horizontal="left" vertical="center" indent="1"/>
    </xf>
    <xf numFmtId="0" fontId="16" fillId="3" borderId="31" xfId="0" applyFont="1" applyFill="1" applyBorder="1" applyAlignment="1">
      <alignment horizontal="left" vertical="center" indent="1"/>
    </xf>
    <xf numFmtId="2" fontId="12" fillId="0" borderId="24" xfId="0" applyNumberFormat="1" applyFont="1" applyFill="1" applyBorder="1" applyAlignment="1">
      <alignment horizontal="right" vertical="center"/>
    </xf>
    <xf numFmtId="2" fontId="12" fillId="0" borderId="17" xfId="0" applyNumberFormat="1" applyFont="1" applyFill="1" applyBorder="1" applyAlignment="1">
      <alignment horizontal="right" vertical="center"/>
    </xf>
    <xf numFmtId="0" fontId="16" fillId="3" borderId="25" xfId="0" applyFont="1" applyFill="1" applyBorder="1" applyAlignment="1">
      <alignment horizontal="left" vertical="center" indent="1"/>
    </xf>
    <xf numFmtId="0" fontId="16" fillId="3" borderId="26" xfId="0" applyFont="1" applyFill="1" applyBorder="1" applyAlignment="1">
      <alignment horizontal="left" vertical="center" indent="1"/>
    </xf>
    <xf numFmtId="0" fontId="16" fillId="3" borderId="13" xfId="0" applyFont="1" applyFill="1" applyBorder="1" applyAlignment="1">
      <alignment horizontal="left" vertical="center" indent="1"/>
    </xf>
    <xf numFmtId="0" fontId="13" fillId="0" borderId="0" xfId="0" applyFont="1" applyFill="1" applyBorder="1" applyAlignment="1">
      <alignment horizontal="left" vertical="center" indent="1"/>
    </xf>
    <xf numFmtId="0" fontId="13" fillId="0" borderId="14" xfId="0" applyFont="1" applyFill="1" applyBorder="1" applyAlignment="1">
      <alignment horizontal="left" vertical="center"/>
    </xf>
    <xf numFmtId="0" fontId="13" fillId="0" borderId="0" xfId="0" applyFont="1" applyFill="1" applyBorder="1" applyAlignment="1">
      <alignment horizontal="left" vertical="center"/>
    </xf>
    <xf numFmtId="0" fontId="13" fillId="0" borderId="15" xfId="0" applyFont="1" applyFill="1" applyBorder="1" applyAlignment="1">
      <alignment horizontal="left" vertical="center"/>
    </xf>
    <xf numFmtId="2" fontId="21" fillId="4" borderId="11"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13" fillId="0" borderId="14"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5" xfId="0" applyFont="1" applyFill="1" applyBorder="1" applyAlignment="1">
      <alignment horizontal="left" vertical="top" wrapText="1"/>
    </xf>
    <xf numFmtId="0" fontId="13" fillId="0" borderId="16" xfId="0" applyFont="1" applyFill="1" applyBorder="1" applyAlignment="1">
      <alignment horizontal="left" vertical="top" wrapText="1"/>
    </xf>
    <xf numFmtId="0" fontId="13" fillId="0" borderId="18" xfId="0" applyFont="1" applyFill="1" applyBorder="1" applyAlignment="1">
      <alignment horizontal="left" vertical="top" wrapText="1"/>
    </xf>
    <xf numFmtId="0" fontId="13" fillId="0" borderId="17" xfId="0" applyFont="1" applyFill="1" applyBorder="1" applyAlignment="1">
      <alignment horizontal="left" vertical="top" wrapText="1"/>
    </xf>
    <xf numFmtId="2" fontId="21" fillId="0" borderId="21" xfId="0" applyNumberFormat="1" applyFont="1" applyFill="1" applyBorder="1" applyAlignment="1">
      <alignment horizontal="left" vertical="center"/>
    </xf>
    <xf numFmtId="2" fontId="21" fillId="0" borderId="8" xfId="0" applyNumberFormat="1" applyFont="1" applyFill="1" applyBorder="1" applyAlignment="1">
      <alignment horizontal="left" vertical="center"/>
    </xf>
    <xf numFmtId="44" fontId="12" fillId="0" borderId="27" xfId="0" applyNumberFormat="1" applyFont="1" applyFill="1" applyBorder="1" applyAlignment="1">
      <alignment horizontal="center" vertical="center"/>
    </xf>
    <xf numFmtId="0" fontId="12" fillId="0" borderId="28" xfId="0" applyFont="1" applyFill="1" applyBorder="1" applyAlignment="1">
      <alignment horizontal="center" vertical="center"/>
    </xf>
    <xf numFmtId="0" fontId="12" fillId="0" borderId="0" xfId="0" applyFont="1" applyFill="1" applyBorder="1" applyAlignment="1">
      <alignment horizontal="center"/>
    </xf>
    <xf numFmtId="0" fontId="12" fillId="0" borderId="0" xfId="0" applyFont="1" applyFill="1" applyBorder="1" applyAlignment="1">
      <alignment horizontal="center" vertical="center"/>
    </xf>
    <xf numFmtId="0" fontId="21" fillId="0" borderId="32" xfId="0" applyFont="1" applyFill="1" applyBorder="1" applyAlignment="1">
      <alignment horizontal="left" vertical="center" wrapText="1"/>
    </xf>
    <xf numFmtId="0" fontId="21" fillId="0" borderId="9" xfId="0" applyFont="1" applyFill="1" applyBorder="1" applyAlignment="1">
      <alignment horizontal="left" vertical="center" wrapText="1"/>
    </xf>
    <xf numFmtId="0" fontId="21" fillId="0" borderId="33" xfId="0" applyFont="1" applyFill="1" applyBorder="1" applyAlignment="1">
      <alignment horizontal="left" vertical="center" wrapText="1"/>
    </xf>
    <xf numFmtId="0" fontId="21" fillId="0" borderId="14" xfId="0" applyFont="1" applyFill="1" applyBorder="1" applyAlignment="1">
      <alignment horizontal="left" vertical="center" wrapText="1"/>
    </xf>
    <xf numFmtId="0" fontId="21" fillId="0" borderId="0" xfId="0" applyFont="1" applyFill="1" applyBorder="1" applyAlignment="1">
      <alignment horizontal="left" vertical="center" wrapText="1"/>
    </xf>
    <xf numFmtId="0" fontId="21" fillId="0" borderId="15" xfId="0" applyFont="1" applyFill="1" applyBorder="1" applyAlignment="1">
      <alignment horizontal="left" vertical="center" wrapText="1"/>
    </xf>
    <xf numFmtId="0" fontId="13" fillId="0" borderId="0" xfId="0" applyFont="1" applyFill="1" applyBorder="1" applyAlignment="1">
      <alignment horizontal="center"/>
    </xf>
    <xf numFmtId="0" fontId="12" fillId="0" borderId="16" xfId="0" applyFont="1" applyFill="1" applyBorder="1" applyAlignment="1">
      <alignment horizontal="center" vertical="center" wrapText="1"/>
    </xf>
    <xf numFmtId="0" fontId="12" fillId="0" borderId="18" xfId="0" applyFont="1" applyFill="1" applyBorder="1" applyAlignment="1">
      <alignment horizontal="center" vertical="center" wrapText="1"/>
    </xf>
    <xf numFmtId="0" fontId="12" fillId="0" borderId="17" xfId="0" applyFont="1" applyFill="1" applyBorder="1" applyAlignment="1">
      <alignment horizontal="center" vertical="center" wrapText="1"/>
    </xf>
    <xf numFmtId="0" fontId="20" fillId="0" borderId="0" xfId="0" applyFont="1" applyFill="1" applyBorder="1" applyAlignment="1">
      <alignment horizontal="left"/>
    </xf>
    <xf numFmtId="0" fontId="19" fillId="0" borderId="0" xfId="0" applyFont="1" applyAlignment="1">
      <alignment vertical="top" wrapText="1"/>
    </xf>
    <xf numFmtId="0" fontId="19" fillId="0" borderId="0" xfId="0" applyFont="1" applyAlignment="1">
      <alignment vertical="top"/>
    </xf>
    <xf numFmtId="0" fontId="18" fillId="0" borderId="0" xfId="0" applyFont="1" applyAlignment="1">
      <alignment vertical="top" wrapText="1"/>
    </xf>
    <xf numFmtId="2" fontId="21" fillId="4" borderId="21" xfId="0" applyNumberFormat="1" applyFont="1" applyFill="1" applyBorder="1" applyAlignment="1">
      <alignment horizontal="left" vertical="center"/>
    </xf>
    <xf numFmtId="2" fontId="12" fillId="4" borderId="11" xfId="0" applyNumberFormat="1" applyFont="1" applyFill="1" applyBorder="1" applyAlignment="1">
      <alignment horizontal="right" vertical="center"/>
    </xf>
    <xf numFmtId="2" fontId="12" fillId="4" borderId="15" xfId="0" applyNumberFormat="1" applyFont="1" applyFill="1" applyBorder="1" applyAlignment="1">
      <alignment horizontal="right" vertical="center"/>
    </xf>
    <xf numFmtId="2" fontId="12" fillId="4" borderId="21" xfId="0" applyNumberFormat="1" applyFont="1" applyFill="1" applyBorder="1" applyAlignment="1">
      <alignment horizontal="left" vertical="center" wrapText="1"/>
    </xf>
    <xf numFmtId="2" fontId="12" fillId="4" borderId="8" xfId="0" applyNumberFormat="1" applyFont="1" applyFill="1" applyBorder="1" applyAlignment="1">
      <alignment horizontal="left" vertical="center" wrapText="1"/>
    </xf>
    <xf numFmtId="2" fontId="13" fillId="0" borderId="22" xfId="0" applyNumberFormat="1" applyFont="1" applyFill="1" applyBorder="1" applyAlignment="1">
      <alignment horizontal="center" vertical="center"/>
    </xf>
    <xf numFmtId="2" fontId="13" fillId="0" borderId="23" xfId="0" applyNumberFormat="1" applyFont="1" applyFill="1" applyBorder="1" applyAlignment="1">
      <alignment horizontal="center" vertical="center"/>
    </xf>
    <xf numFmtId="0" fontId="16" fillId="3" borderId="12" xfId="0" applyFont="1" applyFill="1" applyBorder="1" applyAlignment="1">
      <alignment horizontal="left" vertical="center"/>
    </xf>
    <xf numFmtId="0" fontId="16" fillId="3" borderId="19" xfId="0" applyFont="1" applyFill="1" applyBorder="1" applyAlignment="1">
      <alignment horizontal="left" vertical="center"/>
    </xf>
    <xf numFmtId="2" fontId="21" fillId="4" borderId="8" xfId="0" applyNumberFormat="1" applyFont="1" applyFill="1" applyBorder="1" applyAlignment="1">
      <alignment horizontal="left" vertical="center"/>
    </xf>
    <xf numFmtId="165" fontId="13" fillId="0" borderId="34" xfId="0" applyNumberFormat="1" applyFont="1" applyFill="1" applyBorder="1" applyAlignment="1">
      <alignment horizontal="left" vertical="center" indent="1"/>
    </xf>
    <xf numFmtId="165" fontId="13" fillId="0" borderId="35" xfId="0" applyNumberFormat="1" applyFont="1" applyFill="1" applyBorder="1" applyAlignment="1">
      <alignment horizontal="left" vertical="center" indent="1"/>
    </xf>
    <xf numFmtId="165" fontId="13" fillId="0" borderId="36" xfId="0" applyNumberFormat="1" applyFont="1" applyFill="1" applyBorder="1" applyAlignment="1">
      <alignment horizontal="left" vertical="center" indent="1"/>
    </xf>
    <xf numFmtId="165" fontId="13" fillId="0" borderId="37" xfId="0" applyNumberFormat="1" applyFont="1" applyFill="1" applyBorder="1" applyAlignment="1">
      <alignment horizontal="left" vertical="center" indent="1"/>
    </xf>
    <xf numFmtId="165" fontId="13" fillId="0" borderId="6" xfId="0" applyNumberFormat="1" applyFont="1" applyFill="1" applyBorder="1" applyAlignment="1">
      <alignment horizontal="left" vertical="center" indent="1"/>
    </xf>
    <xf numFmtId="165" fontId="13" fillId="0" borderId="38" xfId="0" applyNumberFormat="1" applyFont="1" applyFill="1" applyBorder="1" applyAlignment="1">
      <alignment horizontal="left" vertical="center" indent="1"/>
    </xf>
    <xf numFmtId="0" fontId="13" fillId="0" borderId="37" xfId="0" applyFont="1" applyFill="1" applyBorder="1" applyAlignment="1">
      <alignment horizontal="left" vertical="center" indent="1"/>
    </xf>
    <xf numFmtId="0" fontId="13" fillId="0" borderId="6" xfId="0" applyFont="1" applyFill="1" applyBorder="1" applyAlignment="1">
      <alignment horizontal="left" vertical="center" indent="1"/>
    </xf>
    <xf numFmtId="0" fontId="13" fillId="0" borderId="38" xfId="0" applyFont="1" applyFill="1" applyBorder="1" applyAlignment="1">
      <alignment horizontal="left" vertical="center" indent="1"/>
    </xf>
    <xf numFmtId="0" fontId="13" fillId="0" borderId="39" xfId="0" applyFont="1" applyFill="1" applyBorder="1" applyAlignment="1">
      <alignment horizontal="left" vertical="center" indent="1"/>
    </xf>
    <xf numFmtId="0" fontId="13" fillId="0" borderId="40" xfId="0" applyFont="1" applyFill="1" applyBorder="1" applyAlignment="1">
      <alignment horizontal="left" vertical="center" indent="1"/>
    </xf>
    <xf numFmtId="0" fontId="13" fillId="0" borderId="41" xfId="0" applyFont="1" applyFill="1" applyBorder="1" applyAlignment="1">
      <alignment horizontal="left" vertical="center" indent="1"/>
    </xf>
    <xf numFmtId="0" fontId="16" fillId="3" borderId="19" xfId="0" applyFont="1" applyFill="1" applyBorder="1" applyAlignment="1">
      <alignment horizontal="center" vertical="center"/>
    </xf>
    <xf numFmtId="0" fontId="16" fillId="3" borderId="20" xfId="0" applyFont="1" applyFill="1" applyBorder="1" applyAlignment="1">
      <alignment horizontal="center" vertical="center"/>
    </xf>
    <xf numFmtId="166" fontId="12" fillId="0" borderId="0" xfId="0" applyNumberFormat="1" applyFont="1" applyFill="1" applyBorder="1" applyAlignment="1">
      <alignment horizontal="right" vertical="center"/>
    </xf>
    <xf numFmtId="0" fontId="18" fillId="0" borderId="0" xfId="0" applyFont="1" applyAlignment="1">
      <alignment horizontal="left" vertical="center" wrapText="1"/>
    </xf>
  </cellXfs>
  <cellStyles count="3">
    <cellStyle name="Currency" xfId="2" builtinId="4"/>
    <cellStyle name="Hyperlink" xfId="1" builtinId="8"/>
    <cellStyle name="Normal" xfId="0" builtinId="0"/>
  </cellStyles>
  <dxfs count="17">
    <dxf>
      <fill>
        <patternFill>
          <bgColor indexed="22"/>
        </patternFill>
      </fill>
    </dxf>
    <dxf>
      <fill>
        <patternFill>
          <bgColor indexed="22"/>
        </patternFill>
      </fill>
    </dxf>
    <dxf>
      <fill>
        <patternFill>
          <bgColor indexed="22"/>
        </patternFill>
      </fill>
    </dxf>
    <dxf>
      <fill>
        <patternFill>
          <bgColor indexed="22"/>
        </patternFill>
      </fill>
    </dxf>
    <dxf>
      <fill>
        <patternFill>
          <bgColor indexed="58"/>
        </patternFill>
      </fill>
    </dxf>
    <dxf>
      <fill>
        <patternFill>
          <bgColor indexed="16"/>
        </patternFill>
      </fill>
    </dxf>
    <dxf>
      <font>
        <condense val="0"/>
        <extend val="0"/>
        <color auto="1"/>
      </font>
      <fill>
        <patternFill patternType="solid">
          <bgColor indexed="55"/>
        </patternFill>
      </fill>
    </dxf>
    <dxf>
      <fill>
        <patternFill>
          <bgColor indexed="22"/>
        </patternFill>
      </fill>
    </dxf>
    <dxf>
      <font>
        <condense val="0"/>
        <extend val="0"/>
        <color indexed="58"/>
      </font>
    </dxf>
    <dxf>
      <font>
        <condense val="0"/>
        <extend val="0"/>
        <color indexed="16"/>
      </font>
    </dxf>
    <dxf>
      <font>
        <condense val="0"/>
        <extend val="0"/>
        <color auto="1"/>
      </font>
    </dxf>
    <dxf>
      <fill>
        <patternFill>
          <bgColor indexed="58"/>
        </patternFill>
      </fill>
    </dxf>
    <dxf>
      <fill>
        <patternFill>
          <bgColor indexed="16"/>
        </patternFill>
      </fill>
    </dxf>
    <dxf>
      <font>
        <condense val="0"/>
        <extend val="0"/>
        <color auto="1"/>
      </font>
      <fill>
        <patternFill patternType="solid">
          <bgColor indexed="55"/>
        </patternFill>
      </fill>
    </dxf>
    <dxf>
      <fill>
        <patternFill>
          <bgColor indexed="58"/>
        </patternFill>
      </fill>
      <border>
        <left style="thin">
          <color indexed="58"/>
        </left>
        <right style="thin">
          <color indexed="58"/>
        </right>
        <top style="thin">
          <color indexed="58"/>
        </top>
        <bottom style="thin">
          <color indexed="58"/>
        </bottom>
      </border>
    </dxf>
    <dxf>
      <fill>
        <patternFill>
          <bgColor indexed="16"/>
        </patternFill>
      </fill>
      <border>
        <left style="thin">
          <color indexed="16"/>
        </left>
        <right style="thin">
          <color indexed="16"/>
        </right>
        <top style="thin">
          <color indexed="16"/>
        </top>
        <bottom style="thin">
          <color indexed="16"/>
        </bottom>
      </border>
    </dxf>
    <dxf>
      <font>
        <condense val="0"/>
        <extend val="0"/>
        <color auto="1"/>
      </font>
      <fill>
        <patternFill patternType="solid">
          <bgColor indexed="55"/>
        </patternFill>
      </fill>
      <border>
        <left style="thin">
          <color indexed="23"/>
        </left>
        <right style="thin">
          <color indexed="23"/>
        </right>
        <top style="thin">
          <color indexed="23"/>
        </top>
        <bottom style="thin">
          <color indexed="23"/>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B8E84"/>
      <rgbColor rgb="00D9EDC1"/>
      <rgbColor rgb="00336887"/>
      <rgbColor rgb="00FFF3B9"/>
      <rgbColor rgb="00EFB6B1"/>
      <rgbColor rgb="00ACD8F1"/>
      <rgbColor rgb="00B3122D"/>
      <rgbColor rgb="007FA516"/>
      <rgbColor rgb="00004269"/>
      <rgbColor rgb="00FFE14F"/>
      <rgbColor rgb="00C2ADC4"/>
      <rgbColor rgb="0059B1E2"/>
      <rgbColor rgb="00E6E6E6"/>
      <rgbColor rgb="00808080"/>
      <rgbColor rgb="00309DDB"/>
      <rgbColor rgb="00B3DB84"/>
      <rgbColor rgb="00DB8E84"/>
      <rgbColor rgb="0099779D"/>
      <rgbColor rgb="00FFE14F"/>
      <rgbColor rgb="00D9C293"/>
      <rgbColor rgb="00004269"/>
      <rgbColor rgb="00597A7B"/>
      <rgbColor rgb="00004269"/>
      <rgbColor rgb="00587F03"/>
      <rgbColor rgb="00B3122D"/>
      <rgbColor rgb="0057445A"/>
      <rgbColor rgb="00EFA143"/>
      <rgbColor rgb="006D4129"/>
      <rgbColor rgb="00309DDB"/>
      <rgbColor rgb="00DDDDDD"/>
      <rgbColor rgb="0099B3C3"/>
      <rgbColor rgb="00D6EBF8"/>
      <rgbColor rgb="00F0F8E6"/>
      <rgbColor rgb="00FFF9DC"/>
      <rgbColor rgb="00CCD9E1"/>
      <rgbColor rgb="00F8E8E6"/>
      <rgbColor rgb="00EBE4EB"/>
      <rgbColor rgb="00EED6AD"/>
      <rgbColor rgb="00668EA5"/>
      <rgbColor rgb="0083C4E9"/>
      <rgbColor rgb="00FFE772"/>
      <rgbColor rgb="00F4C80F"/>
      <rgbColor rgb="00CDAF71"/>
      <rgbColor rgb="00EFA143"/>
      <rgbColor rgb="0099779D"/>
      <rgbColor rgb="00B2B2B2"/>
      <rgbColor rgb="00309DDB"/>
      <rgbColor rgb="00B3DB84"/>
      <rgbColor rgb="00587F03"/>
      <rgbColor rgb="006D4129"/>
      <rgbColor rgb="00597A7B"/>
      <rgbColor rgb="00D6C9D8"/>
      <rgbColor rgb="0057445A"/>
      <rgbColor rgb="004D4D4D"/>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cid:5E49FC4D-3FDA-4751-A575-8B34556ABF7A@attlocal.net"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114301</xdr:rowOff>
    </xdr:from>
    <xdr:to>
      <xdr:col>8</xdr:col>
      <xdr:colOff>1085850</xdr:colOff>
      <xdr:row>5</xdr:row>
      <xdr:rowOff>182656</xdr:rowOff>
    </xdr:to>
    <xdr:pic>
      <xdr:nvPicPr>
        <xdr:cNvPr id="23" name="78508BCF-C11E-48DE-A8DA-CAEDD59400DA" descr="cid:5E49FC4D-3FDA-4751-A575-8B34556ABF7A@attlocal.net"/>
        <xdr:cNvPicPr/>
      </xdr:nvPicPr>
      <xdr:blipFill>
        <a:blip xmlns:r="http://schemas.openxmlformats.org/officeDocument/2006/relationships" r:embed="rId1" r:link="rId2" cstate="print"/>
        <a:srcRect/>
        <a:stretch>
          <a:fillRect/>
        </a:stretch>
      </xdr:blipFill>
      <xdr:spPr bwMode="auto">
        <a:xfrm>
          <a:off x="647700" y="114301"/>
          <a:ext cx="3829050" cy="105727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outerShdw dist="107763" dir="2700000" algn="ctr" rotWithShape="0">
            <a:srgbClr val="808080">
              <a:alpha val="50000"/>
            </a:srgbClr>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outerShdw dist="107763" dir="2700000" algn="ctr" rotWithShape="0">
            <a:srgbClr val="808080">
              <a:alpha val="50000"/>
            </a:srgbClr>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xisrg.com/" TargetMode="External"/><Relationship Id="rId1" Type="http://schemas.openxmlformats.org/officeDocument/2006/relationships/hyperlink" Target="mailto:info@axisrg.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33"/>
  <sheetViews>
    <sheetView showGridLines="0" topLeftCell="A8" workbookViewId="0">
      <selection activeCell="B29" sqref="B29"/>
    </sheetView>
  </sheetViews>
  <sheetFormatPr defaultRowHeight="12.75"/>
  <cols>
    <col min="1" max="1" width="29.42578125" customWidth="1"/>
    <col min="2" max="2" width="15" customWidth="1"/>
    <col min="3" max="3" width="17.85546875" customWidth="1"/>
    <col min="4" max="4" width="3" customWidth="1"/>
  </cols>
  <sheetData>
    <row r="1" spans="1:5" ht="34.5">
      <c r="A1" s="1" t="s">
        <v>7</v>
      </c>
    </row>
    <row r="3" spans="1:5" s="3" customFormat="1" ht="21.95" customHeight="1">
      <c r="A3" s="2" t="s">
        <v>8</v>
      </c>
      <c r="B3" s="2"/>
      <c r="C3" s="2"/>
      <c r="D3" s="2"/>
      <c r="E3" s="2"/>
    </row>
    <row r="4" spans="1:5" ht="8.1" customHeight="1"/>
    <row r="5" spans="1:5" s="6" customFormat="1" ht="18" customHeight="1">
      <c r="A5" s="3" t="s">
        <v>9</v>
      </c>
      <c r="B5" s="66" t="s">
        <v>34</v>
      </c>
      <c r="C5" s="67"/>
      <c r="D5" s="4"/>
      <c r="E5" s="5" t="s">
        <v>10</v>
      </c>
    </row>
    <row r="6" spans="1:5" s="6" customFormat="1" ht="18" customHeight="1">
      <c r="A6" s="3" t="s">
        <v>11</v>
      </c>
      <c r="B6" s="66" t="s">
        <v>35</v>
      </c>
      <c r="C6" s="67"/>
      <c r="D6" s="4"/>
      <c r="E6" s="5" t="s">
        <v>10</v>
      </c>
    </row>
    <row r="7" spans="1:5" s="6" customFormat="1" ht="8.1" customHeight="1">
      <c r="A7" s="3"/>
      <c r="B7" s="7"/>
      <c r="C7" s="7"/>
    </row>
    <row r="8" spans="1:5" s="6" customFormat="1" ht="21.95" customHeight="1">
      <c r="A8" s="2" t="s">
        <v>12</v>
      </c>
      <c r="B8" s="68"/>
      <c r="C8" s="68"/>
      <c r="D8" s="8"/>
      <c r="E8" s="9"/>
    </row>
    <row r="9" spans="1:5" s="6" customFormat="1" ht="8.1" customHeight="1">
      <c r="A9" s="3"/>
      <c r="B9" s="7"/>
      <c r="C9" s="7"/>
      <c r="D9" s="7"/>
    </row>
    <row r="10" spans="1:5" s="6" customFormat="1" ht="18" customHeight="1">
      <c r="A10" s="3" t="s">
        <v>13</v>
      </c>
      <c r="B10" s="66">
        <v>1157</v>
      </c>
      <c r="C10" s="67"/>
      <c r="D10" s="4"/>
    </row>
    <row r="11" spans="1:5" s="6" customFormat="1" ht="18" customHeight="1">
      <c r="A11" s="3" t="s">
        <v>14</v>
      </c>
      <c r="B11" s="66" t="s">
        <v>37</v>
      </c>
      <c r="C11" s="67"/>
      <c r="D11" s="4"/>
    </row>
    <row r="12" spans="1:5" s="6" customFormat="1" ht="18" customHeight="1">
      <c r="A12" s="3" t="s">
        <v>15</v>
      </c>
      <c r="B12" s="66" t="s">
        <v>38</v>
      </c>
      <c r="C12" s="67"/>
      <c r="D12" s="4"/>
    </row>
    <row r="13" spans="1:5" s="6" customFormat="1" ht="18" customHeight="1">
      <c r="A13" s="3" t="s">
        <v>16</v>
      </c>
      <c r="B13" s="66" t="s">
        <v>17</v>
      </c>
      <c r="C13" s="67"/>
      <c r="D13" s="69" t="s">
        <v>18</v>
      </c>
      <c r="E13" s="70"/>
    </row>
    <row r="14" spans="1:5" s="6" customFormat="1" ht="18" customHeight="1">
      <c r="A14" s="3" t="s">
        <v>19</v>
      </c>
      <c r="B14" s="66" t="s">
        <v>39</v>
      </c>
      <c r="C14" s="67"/>
      <c r="D14" s="69" t="s">
        <v>18</v>
      </c>
      <c r="E14" s="70"/>
    </row>
    <row r="15" spans="1:5" s="6" customFormat="1" ht="18" customHeight="1">
      <c r="A15" s="3" t="s">
        <v>20</v>
      </c>
      <c r="B15" s="71" t="s">
        <v>40</v>
      </c>
      <c r="C15" s="72"/>
      <c r="D15" s="10"/>
    </row>
    <row r="16" spans="1:5" s="6" customFormat="1" ht="8.1" customHeight="1">
      <c r="A16" s="3"/>
      <c r="B16" s="7"/>
      <c r="C16" s="7"/>
    </row>
    <row r="17" spans="1:5" s="6" customFormat="1" ht="18" customHeight="1">
      <c r="A17" s="3" t="s">
        <v>21</v>
      </c>
      <c r="B17" s="73" t="s">
        <v>41</v>
      </c>
      <c r="C17" s="72"/>
      <c r="D17" s="10"/>
    </row>
    <row r="18" spans="1:5" s="6" customFormat="1" ht="18" customHeight="1">
      <c r="A18" s="3" t="s">
        <v>22</v>
      </c>
      <c r="B18" s="73" t="s">
        <v>42</v>
      </c>
      <c r="C18" s="72"/>
      <c r="D18" s="10"/>
    </row>
    <row r="19" spans="1:5" s="6" customFormat="1" ht="18" customHeight="1">
      <c r="A19" s="3" t="s">
        <v>23</v>
      </c>
      <c r="B19" s="74" t="s">
        <v>44</v>
      </c>
      <c r="C19" s="72"/>
      <c r="D19" s="10"/>
    </row>
    <row r="20" spans="1:5" s="6" customFormat="1" ht="18" customHeight="1">
      <c r="A20" s="3" t="s">
        <v>24</v>
      </c>
      <c r="B20" s="74" t="s">
        <v>43</v>
      </c>
      <c r="C20" s="72"/>
      <c r="D20" s="10"/>
    </row>
    <row r="21" spans="1:5" s="6" customFormat="1">
      <c r="A21" s="3"/>
      <c r="B21" s="7"/>
      <c r="C21" s="7"/>
    </row>
    <row r="22" spans="1:5" s="6" customFormat="1" ht="18" customHeight="1">
      <c r="A22" s="3" t="s">
        <v>25</v>
      </c>
      <c r="B22" s="75"/>
      <c r="C22" s="67"/>
      <c r="D22" s="4"/>
    </row>
    <row r="23" spans="1:5" s="6" customFormat="1" ht="18" customHeight="1">
      <c r="A23" s="3" t="s">
        <v>26</v>
      </c>
      <c r="B23" s="73"/>
      <c r="C23" s="72"/>
      <c r="D23" s="10"/>
    </row>
    <row r="24" spans="1:5" s="6" customFormat="1" ht="8.1" customHeight="1">
      <c r="A24" s="3"/>
    </row>
    <row r="25" spans="1:5" s="6" customFormat="1" ht="21.95" customHeight="1">
      <c r="A25" s="2" t="s">
        <v>27</v>
      </c>
      <c r="B25" s="9"/>
      <c r="C25" s="9"/>
      <c r="D25" s="9"/>
      <c r="E25" s="9"/>
    </row>
    <row r="26" spans="1:5" s="6" customFormat="1" ht="8.1" customHeight="1">
      <c r="A26" s="3"/>
    </row>
    <row r="27" spans="1:5" s="6" customFormat="1" ht="18" customHeight="1">
      <c r="A27" s="3" t="s">
        <v>28</v>
      </c>
      <c r="B27" s="5" t="s">
        <v>33</v>
      </c>
    </row>
    <row r="28" spans="1:5" s="6" customFormat="1" ht="8.1" customHeight="1">
      <c r="A28" s="3"/>
      <c r="B28" s="11"/>
    </row>
    <row r="29" spans="1:5" s="6" customFormat="1" ht="18" customHeight="1">
      <c r="A29" s="3" t="s">
        <v>29</v>
      </c>
      <c r="B29" s="5" t="s">
        <v>30</v>
      </c>
    </row>
    <row r="30" spans="1:5" s="6" customFormat="1" ht="8.1" customHeight="1">
      <c r="A30" s="3"/>
    </row>
    <row r="31" spans="1:5" s="6" customFormat="1" ht="21.95" customHeight="1">
      <c r="A31" s="2" t="s">
        <v>31</v>
      </c>
      <c r="B31" s="9"/>
      <c r="C31" s="9"/>
      <c r="D31" s="9"/>
      <c r="E31" s="9"/>
    </row>
    <row r="32" spans="1:5" s="6" customFormat="1" ht="8.1" customHeight="1">
      <c r="A32" s="3"/>
    </row>
    <row r="33" spans="1:2" s="6" customFormat="1" ht="18" customHeight="1">
      <c r="A33" s="3" t="s">
        <v>32</v>
      </c>
      <c r="B33" s="12" t="s">
        <v>36</v>
      </c>
    </row>
  </sheetData>
  <mergeCells count="17">
    <mergeCell ref="B23:C23"/>
    <mergeCell ref="B18:C18"/>
    <mergeCell ref="B19:C19"/>
    <mergeCell ref="B20:C20"/>
    <mergeCell ref="B22:C22"/>
    <mergeCell ref="B15:C15"/>
    <mergeCell ref="B17:C17"/>
    <mergeCell ref="B11:C11"/>
    <mergeCell ref="B12:C12"/>
    <mergeCell ref="B13:C13"/>
    <mergeCell ref="B14:C14"/>
    <mergeCell ref="B5:C5"/>
    <mergeCell ref="B6:C6"/>
    <mergeCell ref="B8:C8"/>
    <mergeCell ref="B10:C10"/>
    <mergeCell ref="D14:E14"/>
    <mergeCell ref="D13:E13"/>
  </mergeCells>
  <phoneticPr fontId="7" type="noConversion"/>
  <dataValidations count="4">
    <dataValidation type="list" allowBlank="1" showInputMessage="1" showErrorMessage="1" sqref="B27">
      <formula1>"Sales Tax, VAT"</formula1>
    </dataValidation>
    <dataValidation type="list" allowBlank="1" showInputMessage="1" showErrorMessage="1" sqref="B29">
      <formula1>"$, £, €, ¥"</formula1>
    </dataValidation>
    <dataValidation type="list" allowBlank="1" showInputMessage="1" showErrorMessage="1" sqref="E5:E6">
      <formula1>"Enable, Disable"</formula1>
    </dataValidation>
    <dataValidation type="list" allowBlank="1" showInputMessage="1" showErrorMessage="1" prompt="Select your design from this drop down menu" sqref="B33">
      <formula1>"No Color, Blue, Red, Green"</formula1>
    </dataValidation>
  </dataValidations>
  <hyperlinks>
    <hyperlink ref="B19" r:id="rId1"/>
    <hyperlink ref="B20" r:id="rId2"/>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dimension ref="A1:R87"/>
  <sheetViews>
    <sheetView showGridLines="0" tabSelected="1" view="pageBreakPreview" topLeftCell="A6" zoomScaleNormal="100" zoomScaleSheetLayoutView="100" workbookViewId="0">
      <selection activeCell="B33" sqref="B33:L33"/>
    </sheetView>
  </sheetViews>
  <sheetFormatPr defaultColWidth="9.140625" defaultRowHeight="15"/>
  <cols>
    <col min="1" max="1" width="9.140625" style="13" customWidth="1"/>
    <col min="2" max="2" width="9.140625" style="13"/>
    <col min="3" max="3" width="8.28515625" style="13" customWidth="1"/>
    <col min="4" max="5" width="9.140625" style="13"/>
    <col min="6" max="6" width="6" style="13" customWidth="1"/>
    <col min="7" max="7" width="8.42578125" style="13" hidden="1" customWidth="1"/>
    <col min="8" max="8" width="9.140625" style="13" hidden="1" customWidth="1"/>
    <col min="9" max="10" width="17.140625" style="13" customWidth="1"/>
    <col min="11" max="11" width="9.140625" style="13"/>
    <col min="12" max="12" width="8" style="13" customWidth="1"/>
    <col min="13" max="13" width="15.5703125" style="13" customWidth="1"/>
    <col min="14" max="14" width="13.85546875" style="13" customWidth="1"/>
    <col min="15" max="15" width="3" style="13" customWidth="1"/>
    <col min="16" max="16" width="15" style="13" customWidth="1"/>
    <col min="17" max="17" width="0.28515625" style="13" customWidth="1"/>
    <col min="18" max="16384" width="9.140625" style="13"/>
  </cols>
  <sheetData>
    <row r="1" spans="1:18" ht="16.5" thickBot="1">
      <c r="A1" s="16"/>
      <c r="B1" s="16"/>
      <c r="C1" s="16"/>
      <c r="D1" s="16"/>
      <c r="E1" s="16"/>
      <c r="F1" s="16"/>
      <c r="G1" s="16"/>
      <c r="H1" s="16"/>
      <c r="I1" s="16"/>
      <c r="J1" s="16"/>
      <c r="K1" s="16"/>
      <c r="L1" s="16"/>
      <c r="M1" s="16"/>
      <c r="N1" s="16"/>
      <c r="O1" s="16"/>
      <c r="P1" s="16"/>
      <c r="Q1" s="16"/>
      <c r="R1" s="16"/>
    </row>
    <row r="2" spans="1:18" s="15" customFormat="1" ht="40.9" customHeight="1" thickTop="1">
      <c r="A2" s="16"/>
      <c r="B2" s="17"/>
      <c r="C2" s="18"/>
      <c r="D2" s="18"/>
      <c r="E2" s="18"/>
      <c r="F2" s="18"/>
      <c r="G2" s="18"/>
      <c r="H2" s="18"/>
      <c r="I2" s="19"/>
      <c r="J2" s="19"/>
      <c r="K2" s="19"/>
      <c r="L2" s="19"/>
      <c r="M2" s="76" t="s">
        <v>85</v>
      </c>
      <c r="N2" s="77"/>
      <c r="O2" s="77"/>
      <c r="P2" s="78"/>
      <c r="Q2" s="20"/>
      <c r="R2" s="16"/>
    </row>
    <row r="3" spans="1:18" ht="4.5" customHeight="1" thickBot="1">
      <c r="A3" s="16"/>
      <c r="B3" s="21"/>
      <c r="C3" s="18"/>
      <c r="D3" s="18"/>
      <c r="E3" s="18"/>
      <c r="F3" s="18"/>
      <c r="G3" s="18"/>
      <c r="H3" s="18"/>
      <c r="I3" s="16"/>
      <c r="J3" s="16"/>
      <c r="K3" s="16"/>
      <c r="L3" s="16"/>
      <c r="M3" s="79"/>
      <c r="N3" s="80"/>
      <c r="O3" s="80"/>
      <c r="P3" s="81"/>
      <c r="Q3" s="22" t="str">
        <f>Settings!$B$33</f>
        <v>Red</v>
      </c>
      <c r="R3" s="16"/>
    </row>
    <row r="4" spans="1:18" ht="17.100000000000001" customHeight="1" thickTop="1">
      <c r="A4" s="16"/>
      <c r="B4" s="23"/>
      <c r="C4" s="23"/>
      <c r="D4" s="23"/>
      <c r="E4" s="23"/>
      <c r="F4" s="23"/>
      <c r="G4" s="23"/>
      <c r="H4" s="23"/>
      <c r="I4" s="16"/>
      <c r="J4" s="16"/>
      <c r="K4" s="16"/>
      <c r="L4" s="24"/>
      <c r="M4" s="52" t="s">
        <v>2</v>
      </c>
      <c r="N4" s="149">
        <f ca="1">TODAY()</f>
        <v>42784</v>
      </c>
      <c r="O4" s="150"/>
      <c r="P4" s="151"/>
      <c r="Q4" s="25"/>
      <c r="R4" s="16"/>
    </row>
    <row r="5" spans="1:18" ht="17.100000000000001" customHeight="1">
      <c r="A5" s="16"/>
      <c r="B5" s="23"/>
      <c r="C5" s="23"/>
      <c r="D5" s="23"/>
      <c r="E5" s="23"/>
      <c r="F5" s="23"/>
      <c r="G5" s="23"/>
      <c r="H5" s="23"/>
      <c r="I5" s="16"/>
      <c r="J5" s="16"/>
      <c r="K5" s="16"/>
      <c r="L5" s="24"/>
      <c r="M5" s="53" t="s">
        <v>4</v>
      </c>
      <c r="N5" s="152">
        <f ca="1">N4+30</f>
        <v>42814</v>
      </c>
      <c r="O5" s="153"/>
      <c r="P5" s="154"/>
      <c r="Q5" s="25"/>
      <c r="R5" s="16"/>
    </row>
    <row r="6" spans="1:18" ht="17.100000000000001" customHeight="1">
      <c r="A6" s="16"/>
      <c r="B6" s="23"/>
      <c r="C6" s="23"/>
      <c r="D6" s="23"/>
      <c r="E6" s="23"/>
      <c r="F6" s="23"/>
      <c r="G6" s="23"/>
      <c r="H6" s="23"/>
      <c r="I6" s="16"/>
      <c r="J6" s="16"/>
      <c r="K6" s="16"/>
      <c r="L6" s="24"/>
      <c r="M6" s="53" t="s">
        <v>86</v>
      </c>
      <c r="N6" s="155"/>
      <c r="O6" s="156"/>
      <c r="P6" s="157"/>
      <c r="Q6" s="25"/>
      <c r="R6" s="16"/>
    </row>
    <row r="7" spans="1:18" ht="17.100000000000001" customHeight="1" thickBot="1">
      <c r="A7" s="16"/>
      <c r="B7" s="23"/>
      <c r="C7" s="23"/>
      <c r="D7" s="23"/>
      <c r="E7" s="23"/>
      <c r="F7" s="23"/>
      <c r="G7" s="23"/>
      <c r="H7" s="23"/>
      <c r="I7" s="16"/>
      <c r="J7" s="16"/>
      <c r="K7" s="16"/>
      <c r="L7" s="24"/>
      <c r="M7" s="51" t="s">
        <v>87</v>
      </c>
      <c r="N7" s="158"/>
      <c r="O7" s="159"/>
      <c r="P7" s="160"/>
      <c r="Q7" s="26"/>
      <c r="R7" s="16"/>
    </row>
    <row r="8" spans="1:18" ht="17.100000000000001" customHeight="1" thickTop="1">
      <c r="A8" s="16"/>
      <c r="B8" s="23"/>
      <c r="C8" s="23"/>
      <c r="D8" s="23"/>
      <c r="E8" s="23"/>
      <c r="F8" s="23"/>
      <c r="G8" s="23"/>
      <c r="H8" s="23"/>
      <c r="I8" s="16"/>
      <c r="J8" s="16"/>
      <c r="K8" s="16"/>
      <c r="L8" s="24"/>
      <c r="M8" s="27"/>
      <c r="N8" s="28"/>
      <c r="O8" s="28"/>
      <c r="P8" s="28"/>
      <c r="Q8" s="16"/>
      <c r="R8" s="16"/>
    </row>
    <row r="9" spans="1:18" ht="5.0999999999999996" customHeight="1" thickBot="1">
      <c r="A9" s="16"/>
      <c r="B9" s="23"/>
      <c r="C9" s="23"/>
      <c r="D9" s="23"/>
      <c r="E9" s="23"/>
      <c r="F9" s="23"/>
      <c r="G9" s="23"/>
      <c r="H9" s="23"/>
      <c r="I9" s="16"/>
      <c r="J9" s="16"/>
      <c r="K9" s="16"/>
      <c r="L9" s="24"/>
      <c r="M9" s="24"/>
      <c r="N9" s="24"/>
      <c r="O9" s="24"/>
      <c r="P9" s="24"/>
      <c r="Q9" s="16"/>
      <c r="R9" s="16"/>
    </row>
    <row r="10" spans="1:18" ht="17.100000000000001" customHeight="1" thickTop="1">
      <c r="A10" s="16"/>
      <c r="B10" s="104" t="s">
        <v>88</v>
      </c>
      <c r="C10" s="105"/>
      <c r="D10" s="105"/>
      <c r="E10" s="106"/>
      <c r="F10" s="16"/>
      <c r="G10" s="16"/>
      <c r="H10" s="16"/>
      <c r="I10" s="104" t="s">
        <v>5</v>
      </c>
      <c r="J10" s="105"/>
      <c r="K10" s="105"/>
      <c r="L10" s="105"/>
      <c r="M10" s="105"/>
      <c r="N10" s="105"/>
      <c r="O10" s="105"/>
      <c r="P10" s="106"/>
      <c r="Q10" s="16"/>
      <c r="R10" s="16"/>
    </row>
    <row r="11" spans="1:18" ht="17.100000000000001" customHeight="1">
      <c r="A11" s="16"/>
      <c r="B11" s="108"/>
      <c r="C11" s="109"/>
      <c r="D11" s="109"/>
      <c r="E11" s="110"/>
      <c r="F11" s="16"/>
      <c r="G11" s="16"/>
      <c r="H11" s="16"/>
      <c r="I11" s="85" t="s">
        <v>91</v>
      </c>
      <c r="J11" s="86"/>
      <c r="K11" s="86"/>
      <c r="L11" s="86"/>
      <c r="M11" s="86"/>
      <c r="N11" s="86"/>
      <c r="O11" s="86"/>
      <c r="P11" s="87"/>
      <c r="Q11" s="16"/>
      <c r="R11" s="16"/>
    </row>
    <row r="12" spans="1:18" ht="17.100000000000001" customHeight="1">
      <c r="A12" s="16"/>
      <c r="B12" s="113"/>
      <c r="C12" s="114"/>
      <c r="D12" s="114"/>
      <c r="E12" s="115"/>
      <c r="F12" s="16"/>
      <c r="G12" s="16"/>
      <c r="H12" s="16"/>
      <c r="I12" s="85"/>
      <c r="J12" s="86"/>
      <c r="K12" s="86"/>
      <c r="L12" s="86"/>
      <c r="M12" s="86"/>
      <c r="N12" s="86"/>
      <c r="O12" s="86"/>
      <c r="P12" s="87"/>
      <c r="Q12" s="16"/>
      <c r="R12" s="16"/>
    </row>
    <row r="13" spans="1:18" ht="17.100000000000001" customHeight="1">
      <c r="A13" s="16"/>
      <c r="B13" s="113"/>
      <c r="C13" s="114"/>
      <c r="D13" s="114"/>
      <c r="E13" s="115"/>
      <c r="F13" s="16"/>
      <c r="G13" s="16"/>
      <c r="H13" s="16"/>
      <c r="I13" s="85"/>
      <c r="J13" s="86"/>
      <c r="K13" s="86"/>
      <c r="L13" s="86"/>
      <c r="M13" s="86"/>
      <c r="N13" s="86"/>
      <c r="O13" s="86"/>
      <c r="P13" s="87"/>
      <c r="Q13" s="16"/>
      <c r="R13" s="16"/>
    </row>
    <row r="14" spans="1:18" ht="17.100000000000001" customHeight="1" thickBot="1">
      <c r="A14" s="16"/>
      <c r="B14" s="116"/>
      <c r="C14" s="117"/>
      <c r="D14" s="117"/>
      <c r="E14" s="118"/>
      <c r="F14" s="16"/>
      <c r="G14" s="16"/>
      <c r="H14" s="16"/>
      <c r="I14" s="85"/>
      <c r="J14" s="86"/>
      <c r="K14" s="86"/>
      <c r="L14" s="86"/>
      <c r="M14" s="86"/>
      <c r="N14" s="86"/>
      <c r="O14" s="86"/>
      <c r="P14" s="87"/>
      <c r="Q14" s="16"/>
      <c r="R14" s="16"/>
    </row>
    <row r="15" spans="1:18" ht="17.100000000000001" customHeight="1" thickTop="1" thickBot="1">
      <c r="A15" s="16"/>
      <c r="B15" s="107" t="s">
        <v>89</v>
      </c>
      <c r="C15" s="107"/>
      <c r="D15" s="107"/>
      <c r="E15" s="107"/>
      <c r="F15" s="16"/>
      <c r="G15" s="16"/>
      <c r="H15" s="16"/>
      <c r="I15" s="88"/>
      <c r="J15" s="89"/>
      <c r="K15" s="89"/>
      <c r="L15" s="89"/>
      <c r="M15" s="89"/>
      <c r="N15" s="89"/>
      <c r="O15" s="89"/>
      <c r="P15" s="90"/>
      <c r="Q15" s="16"/>
      <c r="R15" s="16"/>
    </row>
    <row r="16" spans="1:18" ht="17.100000000000001" customHeight="1" thickTop="1">
      <c r="A16" s="16"/>
      <c r="B16" s="65" t="s">
        <v>90</v>
      </c>
      <c r="C16" s="28"/>
      <c r="D16" s="28"/>
      <c r="E16" s="28"/>
      <c r="F16" s="16"/>
      <c r="G16" s="16"/>
      <c r="H16" s="16"/>
      <c r="I16" s="29"/>
      <c r="J16" s="29"/>
      <c r="K16" s="29"/>
      <c r="L16" s="29"/>
      <c r="M16" s="29"/>
      <c r="N16" s="29"/>
      <c r="O16" s="29"/>
      <c r="P16" s="29"/>
      <c r="Q16" s="16"/>
      <c r="R16" s="16"/>
    </row>
    <row r="17" spans="1:18" ht="5.0999999999999996" customHeight="1" thickBot="1">
      <c r="A17" s="16"/>
      <c r="B17" s="16"/>
      <c r="C17" s="16"/>
      <c r="D17" s="16"/>
      <c r="E17" s="16"/>
      <c r="F17" s="16"/>
      <c r="G17" s="16"/>
      <c r="H17" s="16"/>
      <c r="I17" s="16"/>
      <c r="J17" s="16"/>
      <c r="K17" s="16"/>
      <c r="L17" s="16"/>
      <c r="M17" s="16"/>
      <c r="N17" s="16"/>
      <c r="O17" s="16"/>
      <c r="P17" s="16"/>
      <c r="Q17" s="16"/>
      <c r="R17" s="16"/>
    </row>
    <row r="18" spans="1:18" ht="17.100000000000001" customHeight="1" thickTop="1">
      <c r="A18" s="16"/>
      <c r="B18" s="146" t="s">
        <v>0</v>
      </c>
      <c r="C18" s="147"/>
      <c r="D18" s="147"/>
      <c r="E18" s="147"/>
      <c r="F18" s="147"/>
      <c r="G18" s="147"/>
      <c r="H18" s="147"/>
      <c r="I18" s="147"/>
      <c r="J18" s="147"/>
      <c r="K18" s="147"/>
      <c r="L18" s="147"/>
      <c r="M18" s="30" t="s">
        <v>47</v>
      </c>
      <c r="N18" s="30" t="s">
        <v>48</v>
      </c>
      <c r="O18" s="161" t="s">
        <v>1</v>
      </c>
      <c r="P18" s="162"/>
      <c r="Q18" s="25"/>
      <c r="R18" s="31"/>
    </row>
    <row r="19" spans="1:18" ht="18.75">
      <c r="A19" s="16"/>
      <c r="B19" s="139" t="s">
        <v>68</v>
      </c>
      <c r="C19" s="148"/>
      <c r="D19" s="148"/>
      <c r="E19" s="148"/>
      <c r="F19" s="148"/>
      <c r="G19" s="148"/>
      <c r="H19" s="148"/>
      <c r="I19" s="148"/>
      <c r="J19" s="148"/>
      <c r="K19" s="148"/>
      <c r="L19" s="148"/>
      <c r="M19" s="54">
        <v>750</v>
      </c>
      <c r="N19" s="55">
        <v>2</v>
      </c>
      <c r="O19" s="111">
        <f>IF(N19&gt;0,SUM(M19*N19),"TBD")</f>
        <v>1500</v>
      </c>
      <c r="P19" s="112"/>
      <c r="Q19" s="34"/>
      <c r="R19" s="16"/>
    </row>
    <row r="20" spans="1:18" ht="18.75">
      <c r="A20" s="16"/>
      <c r="B20" s="119" t="s">
        <v>69</v>
      </c>
      <c r="C20" s="120"/>
      <c r="D20" s="120"/>
      <c r="E20" s="120"/>
      <c r="F20" s="120"/>
      <c r="G20" s="120"/>
      <c r="H20" s="120"/>
      <c r="I20" s="120"/>
      <c r="J20" s="120"/>
      <c r="K20" s="120"/>
      <c r="L20" s="120"/>
      <c r="M20" s="56">
        <v>750</v>
      </c>
      <c r="N20" s="57">
        <v>2</v>
      </c>
      <c r="O20" s="97">
        <f>IF(N20&gt;0,SUM(M20*N20),"TBD")</f>
        <v>1500</v>
      </c>
      <c r="P20" s="98"/>
      <c r="Q20" s="34"/>
      <c r="R20" s="16"/>
    </row>
    <row r="21" spans="1:18" ht="18.600000000000001" customHeight="1">
      <c r="A21" s="16"/>
      <c r="B21" s="119"/>
      <c r="C21" s="120"/>
      <c r="D21" s="120"/>
      <c r="E21" s="120"/>
      <c r="F21" s="120"/>
      <c r="G21" s="120"/>
      <c r="H21" s="120"/>
      <c r="I21" s="120"/>
      <c r="J21" s="120"/>
      <c r="K21" s="120"/>
      <c r="L21" s="120"/>
      <c r="M21" s="54"/>
      <c r="N21" s="55"/>
      <c r="O21" s="97"/>
      <c r="P21" s="98"/>
      <c r="Q21" s="34"/>
      <c r="R21" s="16"/>
    </row>
    <row r="22" spans="1:18" ht="18.75">
      <c r="A22" s="16"/>
      <c r="B22" s="119" t="s">
        <v>80</v>
      </c>
      <c r="C22" s="120"/>
      <c r="D22" s="120"/>
      <c r="E22" s="120"/>
      <c r="F22" s="120"/>
      <c r="G22" s="120"/>
      <c r="H22" s="120"/>
      <c r="I22" s="120"/>
      <c r="J22" s="120"/>
      <c r="K22" s="120"/>
      <c r="L22" s="120"/>
      <c r="M22" s="56">
        <v>75</v>
      </c>
      <c r="N22" s="57"/>
      <c r="O22" s="97" t="str">
        <f>IF(N22&gt;0,SUM(M22*N22),"TBD")</f>
        <v>TBD</v>
      </c>
      <c r="P22" s="98"/>
      <c r="Q22" s="34"/>
      <c r="R22" s="16"/>
    </row>
    <row r="23" spans="1:18" ht="18.600000000000001" customHeight="1">
      <c r="A23" s="16"/>
      <c r="B23" s="139"/>
      <c r="C23" s="94"/>
      <c r="D23" s="94"/>
      <c r="E23" s="94"/>
      <c r="F23" s="94"/>
      <c r="G23" s="94"/>
      <c r="H23" s="94"/>
      <c r="I23" s="94"/>
      <c r="J23" s="94"/>
      <c r="K23" s="94"/>
      <c r="L23" s="94"/>
      <c r="M23" s="54"/>
      <c r="N23" s="55"/>
      <c r="O23" s="97"/>
      <c r="P23" s="98"/>
      <c r="Q23" s="34"/>
      <c r="R23" s="16"/>
    </row>
    <row r="24" spans="1:18" ht="18.600000000000001" customHeight="1">
      <c r="A24" s="16"/>
      <c r="B24" s="91"/>
      <c r="C24" s="92"/>
      <c r="D24" s="92"/>
      <c r="E24" s="92"/>
      <c r="F24" s="92"/>
      <c r="G24" s="92"/>
      <c r="H24" s="92"/>
      <c r="I24" s="92"/>
      <c r="J24" s="92"/>
      <c r="K24" s="92"/>
      <c r="L24" s="92"/>
      <c r="M24" s="35"/>
      <c r="N24" s="36"/>
      <c r="O24" s="97"/>
      <c r="P24" s="98"/>
      <c r="Q24" s="34"/>
      <c r="R24" s="16"/>
    </row>
    <row r="25" spans="1:18" ht="18.600000000000001" customHeight="1">
      <c r="A25" s="16"/>
      <c r="B25" s="93"/>
      <c r="C25" s="94"/>
      <c r="D25" s="94"/>
      <c r="E25" s="94"/>
      <c r="F25" s="94"/>
      <c r="G25" s="94"/>
      <c r="H25" s="94"/>
      <c r="I25" s="94"/>
      <c r="J25" s="94"/>
      <c r="K25" s="94"/>
      <c r="L25" s="94"/>
      <c r="M25" s="32"/>
      <c r="N25" s="33"/>
      <c r="O25" s="97"/>
      <c r="P25" s="98"/>
      <c r="Q25" s="34"/>
      <c r="R25" s="16"/>
    </row>
    <row r="26" spans="1:18" ht="18.600000000000001" customHeight="1">
      <c r="A26" s="16"/>
      <c r="B26" s="95"/>
      <c r="C26" s="96"/>
      <c r="D26" s="96"/>
      <c r="E26" s="96"/>
      <c r="F26" s="96"/>
      <c r="G26" s="96"/>
      <c r="H26" s="96"/>
      <c r="I26" s="96"/>
      <c r="J26" s="96"/>
      <c r="K26" s="96"/>
      <c r="L26" s="96"/>
      <c r="M26" s="35"/>
      <c r="N26" s="36"/>
      <c r="O26" s="97"/>
      <c r="P26" s="98"/>
      <c r="Q26" s="34"/>
      <c r="R26" s="16"/>
    </row>
    <row r="27" spans="1:18" ht="18.600000000000001" customHeight="1">
      <c r="A27" s="16"/>
      <c r="B27" s="142" t="s">
        <v>45</v>
      </c>
      <c r="C27" s="143"/>
      <c r="D27" s="143"/>
      <c r="E27" s="143"/>
      <c r="F27" s="143"/>
      <c r="G27" s="143"/>
      <c r="H27" s="143"/>
      <c r="I27" s="143"/>
      <c r="J27" s="143"/>
      <c r="K27" s="143"/>
      <c r="L27" s="143"/>
      <c r="M27" s="32"/>
      <c r="N27" s="33"/>
      <c r="O27" s="140"/>
      <c r="P27" s="141"/>
      <c r="Q27" s="34"/>
      <c r="R27" s="16"/>
    </row>
    <row r="28" spans="1:18" ht="18.600000000000001" customHeight="1" thickBot="1">
      <c r="A28" s="16"/>
      <c r="B28" s="144" t="s">
        <v>74</v>
      </c>
      <c r="C28" s="145"/>
      <c r="D28" s="145"/>
      <c r="E28" s="145"/>
      <c r="F28" s="145"/>
      <c r="G28" s="145"/>
      <c r="H28" s="145"/>
      <c r="I28" s="145"/>
      <c r="J28" s="145"/>
      <c r="K28" s="145"/>
      <c r="L28" s="145"/>
      <c r="M28" s="37"/>
      <c r="N28" s="38"/>
      <c r="O28" s="102"/>
      <c r="P28" s="103"/>
      <c r="Q28" s="34"/>
      <c r="R28" s="16"/>
    </row>
    <row r="29" spans="1:18" ht="16.5" thickTop="1">
      <c r="A29" s="16"/>
      <c r="B29" s="39"/>
      <c r="C29" s="39"/>
      <c r="D29" s="39"/>
      <c r="E29" s="39"/>
      <c r="F29" s="39"/>
      <c r="G29" s="39"/>
      <c r="H29" s="39"/>
      <c r="I29" s="39"/>
      <c r="J29" s="39"/>
      <c r="K29" s="39"/>
      <c r="L29" s="39"/>
      <c r="M29" s="39"/>
      <c r="N29" s="39"/>
      <c r="O29" s="39"/>
      <c r="P29" s="39"/>
      <c r="Q29" s="16"/>
      <c r="R29" s="16"/>
    </row>
    <row r="30" spans="1:18" s="14" customFormat="1" ht="12.75" customHeight="1" thickBot="1">
      <c r="A30" s="40"/>
      <c r="B30" s="41"/>
      <c r="C30" s="41"/>
      <c r="D30" s="41"/>
      <c r="E30" s="41"/>
      <c r="F30" s="41"/>
      <c r="G30" s="41"/>
      <c r="H30" s="41"/>
      <c r="I30" s="41"/>
      <c r="J30" s="41"/>
      <c r="K30" s="41"/>
      <c r="L30" s="41"/>
      <c r="M30" s="41"/>
      <c r="N30" s="41"/>
      <c r="O30" s="41"/>
      <c r="P30" s="42"/>
      <c r="Q30" s="40"/>
      <c r="R30" s="40"/>
    </row>
    <row r="31" spans="1:18" ht="17.100000000000001" customHeight="1" thickTop="1" thickBot="1">
      <c r="A31" s="16"/>
      <c r="B31" s="99" t="s">
        <v>3</v>
      </c>
      <c r="C31" s="100"/>
      <c r="D31" s="100"/>
      <c r="E31" s="100"/>
      <c r="F31" s="100"/>
      <c r="G31" s="100"/>
      <c r="H31" s="100"/>
      <c r="I31" s="100"/>
      <c r="J31" s="100"/>
      <c r="K31" s="100"/>
      <c r="L31" s="101"/>
      <c r="M31" s="16"/>
      <c r="N31" s="43"/>
      <c r="O31" s="43" t="str">
        <f>IF($P31=0,"",Settings!$B$29)</f>
        <v/>
      </c>
      <c r="P31" s="44"/>
      <c r="Q31" s="16"/>
      <c r="R31" s="16"/>
    </row>
    <row r="32" spans="1:18" ht="17.100000000000001" customHeight="1" thickTop="1" thickBot="1">
      <c r="A32" s="16"/>
      <c r="B32" s="125" t="s">
        <v>67</v>
      </c>
      <c r="C32" s="126"/>
      <c r="D32" s="126"/>
      <c r="E32" s="126"/>
      <c r="F32" s="126"/>
      <c r="G32" s="126"/>
      <c r="H32" s="126"/>
      <c r="I32" s="126"/>
      <c r="J32" s="126"/>
      <c r="K32" s="126"/>
      <c r="L32" s="127"/>
      <c r="M32" s="16"/>
      <c r="N32" s="43"/>
      <c r="O32" s="121">
        <f>IF(SUM(O19:P28)&lt;1,"TBD",(SUM(O19:P28)))</f>
        <v>3000</v>
      </c>
      <c r="P32" s="122"/>
      <c r="Q32" s="16"/>
      <c r="R32" s="16"/>
    </row>
    <row r="33" spans="1:18" ht="38.450000000000003" customHeight="1" thickTop="1">
      <c r="A33" s="16"/>
      <c r="B33" s="128"/>
      <c r="C33" s="129"/>
      <c r="D33" s="129"/>
      <c r="E33" s="129"/>
      <c r="F33" s="129"/>
      <c r="G33" s="129"/>
      <c r="H33" s="129"/>
      <c r="I33" s="129"/>
      <c r="J33" s="129"/>
      <c r="K33" s="129"/>
      <c r="L33" s="130"/>
      <c r="M33" s="16"/>
      <c r="N33" s="43"/>
      <c r="O33" s="163"/>
      <c r="P33" s="163"/>
      <c r="Q33" s="16"/>
      <c r="R33" s="16"/>
    </row>
    <row r="34" spans="1:18" ht="17.100000000000001" customHeight="1">
      <c r="A34" s="16"/>
      <c r="B34" s="82"/>
      <c r="C34" s="83"/>
      <c r="D34" s="83"/>
      <c r="E34" s="83"/>
      <c r="F34" s="83"/>
      <c r="G34" s="83"/>
      <c r="H34" s="83"/>
      <c r="I34" s="83"/>
      <c r="J34" s="83"/>
      <c r="K34" s="83"/>
      <c r="L34" s="84"/>
      <c r="M34" s="16"/>
      <c r="N34" s="43"/>
      <c r="O34" s="43" t="str">
        <f>IF($P34=0,"",Settings!$B$29)</f>
        <v/>
      </c>
      <c r="P34" s="45"/>
      <c r="Q34" s="16"/>
      <c r="R34" s="16"/>
    </row>
    <row r="35" spans="1:18" ht="17.100000000000001" customHeight="1" thickBot="1">
      <c r="A35" s="16"/>
      <c r="B35" s="132"/>
      <c r="C35" s="133"/>
      <c r="D35" s="133"/>
      <c r="E35" s="133"/>
      <c r="F35" s="133"/>
      <c r="G35" s="133"/>
      <c r="H35" s="133"/>
      <c r="I35" s="133"/>
      <c r="J35" s="133"/>
      <c r="K35" s="133"/>
      <c r="L35" s="134"/>
      <c r="M35" s="16"/>
      <c r="N35" s="46"/>
      <c r="O35" s="47" t="str">
        <f>IF($P35=0,"",Settings!$B$29)</f>
        <v/>
      </c>
      <c r="P35" s="48"/>
      <c r="Q35" s="16"/>
      <c r="R35" s="16"/>
    </row>
    <row r="36" spans="1:18" ht="5.0999999999999996" customHeight="1" thickTop="1">
      <c r="A36" s="16"/>
      <c r="B36" s="16"/>
      <c r="C36" s="16"/>
      <c r="D36" s="16"/>
      <c r="E36" s="16"/>
      <c r="F36" s="16"/>
      <c r="G36" s="16"/>
      <c r="H36" s="16"/>
      <c r="I36" s="16"/>
      <c r="J36" s="16"/>
      <c r="K36" s="16"/>
      <c r="L36" s="16"/>
      <c r="M36" s="16"/>
      <c r="N36" s="16"/>
      <c r="O36" s="16"/>
      <c r="P36" s="16"/>
      <c r="Q36" s="16"/>
      <c r="R36" s="16"/>
    </row>
    <row r="37" spans="1:18" ht="15.75">
      <c r="A37" s="16"/>
      <c r="B37" s="123" t="s">
        <v>6</v>
      </c>
      <c r="C37" s="123"/>
      <c r="D37" s="123"/>
      <c r="E37" s="123"/>
      <c r="F37" s="123"/>
      <c r="G37" s="123"/>
      <c r="H37" s="123"/>
      <c r="I37" s="123"/>
      <c r="J37" s="123"/>
      <c r="K37" s="123"/>
      <c r="L37" s="123"/>
      <c r="M37" s="123"/>
      <c r="N37" s="123"/>
      <c r="O37" s="123"/>
      <c r="P37" s="123"/>
      <c r="Q37" s="16"/>
      <c r="R37" s="16"/>
    </row>
    <row r="38" spans="1:18" ht="15.75">
      <c r="A38" s="16"/>
      <c r="B38" s="123" t="s">
        <v>46</v>
      </c>
      <c r="C38" s="123"/>
      <c r="D38" s="123"/>
      <c r="E38" s="123"/>
      <c r="F38" s="123"/>
      <c r="G38" s="123"/>
      <c r="H38" s="123"/>
      <c r="I38" s="123"/>
      <c r="J38" s="123"/>
      <c r="K38" s="123"/>
      <c r="L38" s="123"/>
      <c r="M38" s="123"/>
      <c r="N38" s="123"/>
      <c r="O38" s="123"/>
      <c r="P38" s="123"/>
      <c r="Q38" s="16"/>
      <c r="R38" s="16"/>
    </row>
    <row r="39" spans="1:18" ht="5.0999999999999996" customHeight="1">
      <c r="A39" s="16"/>
      <c r="B39" s="16"/>
      <c r="C39" s="16"/>
      <c r="D39" s="16"/>
      <c r="E39" s="16"/>
      <c r="F39" s="16"/>
      <c r="G39" s="16"/>
      <c r="H39" s="16"/>
      <c r="I39" s="16"/>
      <c r="J39" s="16"/>
      <c r="K39" s="16"/>
      <c r="L39" s="16"/>
      <c r="M39" s="16"/>
      <c r="N39" s="16"/>
      <c r="O39" s="16"/>
      <c r="P39" s="16"/>
      <c r="Q39" s="16"/>
      <c r="R39" s="16"/>
    </row>
    <row r="40" spans="1:18" ht="15.75">
      <c r="A40" s="16"/>
      <c r="B40" s="16"/>
      <c r="C40" s="16"/>
      <c r="D40" s="16"/>
      <c r="E40" s="16"/>
      <c r="F40" s="16"/>
      <c r="G40" s="16"/>
      <c r="H40" s="16"/>
      <c r="I40" s="16"/>
      <c r="J40" s="16"/>
      <c r="K40" s="16"/>
      <c r="L40" s="16"/>
      <c r="M40" s="16"/>
      <c r="N40" s="16"/>
      <c r="O40" s="16"/>
      <c r="P40" s="16"/>
      <c r="Q40" s="16"/>
      <c r="R40" s="16"/>
    </row>
    <row r="41" spans="1:18" ht="12.95" customHeight="1">
      <c r="A41" s="16"/>
      <c r="B41" s="63" t="s">
        <v>49</v>
      </c>
      <c r="C41" s="64"/>
      <c r="D41" s="64"/>
      <c r="E41" s="16"/>
      <c r="F41" s="16"/>
      <c r="G41" s="16"/>
      <c r="H41" s="16"/>
      <c r="I41" s="16"/>
      <c r="J41" s="16"/>
      <c r="K41" s="16"/>
      <c r="L41" s="16"/>
      <c r="M41" s="16"/>
      <c r="N41" s="16"/>
      <c r="O41" s="16"/>
      <c r="P41" s="16"/>
      <c r="Q41" s="16"/>
      <c r="R41" s="16"/>
    </row>
    <row r="42" spans="1:18" ht="12.95" customHeight="1">
      <c r="A42" s="16"/>
      <c r="B42" s="39"/>
      <c r="C42" s="16"/>
      <c r="D42" s="16"/>
      <c r="E42" s="16"/>
      <c r="F42" s="16"/>
      <c r="G42" s="16"/>
      <c r="H42" s="16"/>
      <c r="I42" s="16"/>
      <c r="J42" s="16"/>
      <c r="K42" s="16"/>
      <c r="L42" s="16"/>
      <c r="M42" s="16"/>
      <c r="N42" s="16"/>
      <c r="O42" s="16"/>
      <c r="P42" s="16"/>
      <c r="Q42" s="16"/>
      <c r="R42" s="16"/>
    </row>
    <row r="43" spans="1:18" ht="36.75" customHeight="1">
      <c r="A43" s="16"/>
      <c r="B43" s="164" t="s">
        <v>50</v>
      </c>
      <c r="C43" s="164"/>
      <c r="D43" s="164"/>
      <c r="E43" s="164"/>
      <c r="F43" s="164"/>
      <c r="G43" s="164"/>
      <c r="H43" s="164"/>
      <c r="I43" s="164"/>
      <c r="J43" s="164"/>
      <c r="K43" s="164"/>
      <c r="L43" s="164"/>
      <c r="M43" s="164"/>
      <c r="N43" s="164"/>
      <c r="O43" s="164"/>
      <c r="P43" s="164"/>
      <c r="Q43" s="16"/>
      <c r="R43" s="16"/>
    </row>
    <row r="44" spans="1:18" ht="9.75" customHeight="1">
      <c r="A44" s="16"/>
      <c r="B44" s="39"/>
      <c r="C44" s="16"/>
      <c r="D44" s="16"/>
      <c r="E44" s="16"/>
      <c r="F44" s="16"/>
      <c r="G44" s="16"/>
      <c r="H44" s="16"/>
      <c r="I44" s="16"/>
      <c r="J44" s="16"/>
      <c r="K44" s="16"/>
      <c r="L44" s="16"/>
      <c r="M44" s="16"/>
      <c r="N44" s="16"/>
      <c r="O44" s="16"/>
      <c r="P44" s="16"/>
      <c r="Q44" s="16"/>
      <c r="R44" s="16"/>
    </row>
    <row r="45" spans="1:18" ht="36.75" customHeight="1">
      <c r="A45" s="16"/>
      <c r="B45" s="136" t="s">
        <v>81</v>
      </c>
      <c r="C45" s="136"/>
      <c r="D45" s="136"/>
      <c r="E45" s="136"/>
      <c r="F45" s="136"/>
      <c r="G45" s="136"/>
      <c r="H45" s="136"/>
      <c r="I45" s="136"/>
      <c r="J45" s="136"/>
      <c r="K45" s="136"/>
      <c r="L45" s="136"/>
      <c r="M45" s="136"/>
      <c r="N45" s="136"/>
      <c r="O45" s="136"/>
      <c r="P45" s="136"/>
      <c r="Q45" s="16"/>
      <c r="R45" s="16"/>
    </row>
    <row r="46" spans="1:18" ht="18" customHeight="1">
      <c r="A46" s="16"/>
      <c r="B46" s="137" t="s">
        <v>51</v>
      </c>
      <c r="C46" s="137"/>
      <c r="D46" s="137"/>
      <c r="E46" s="137"/>
      <c r="F46" s="137"/>
      <c r="G46" s="137"/>
      <c r="H46" s="137"/>
      <c r="I46" s="137"/>
      <c r="J46" s="137"/>
      <c r="K46" s="137"/>
      <c r="L46" s="137"/>
      <c r="M46" s="137"/>
      <c r="N46" s="137"/>
      <c r="O46" s="137"/>
      <c r="P46" s="137"/>
      <c r="Q46" s="16"/>
      <c r="R46" s="16"/>
    </row>
    <row r="47" spans="1:18" ht="32.450000000000003" customHeight="1">
      <c r="A47" s="16"/>
      <c r="B47" s="138" t="s">
        <v>52</v>
      </c>
      <c r="C47" s="138"/>
      <c r="D47" s="138"/>
      <c r="E47" s="138"/>
      <c r="F47" s="138"/>
      <c r="G47" s="138"/>
      <c r="H47" s="138"/>
      <c r="I47" s="138"/>
      <c r="J47" s="138"/>
      <c r="K47" s="138"/>
      <c r="L47" s="138"/>
      <c r="M47" s="138"/>
      <c r="N47" s="138"/>
      <c r="O47" s="138"/>
      <c r="P47" s="138"/>
      <c r="Q47" s="16"/>
      <c r="R47" s="16"/>
    </row>
    <row r="48" spans="1:18" ht="18.600000000000001" customHeight="1">
      <c r="A48" s="16"/>
      <c r="B48" s="136" t="s">
        <v>53</v>
      </c>
      <c r="C48" s="136"/>
      <c r="D48" s="136"/>
      <c r="E48" s="136"/>
      <c r="F48" s="136"/>
      <c r="G48" s="136"/>
      <c r="H48" s="136"/>
      <c r="I48" s="136"/>
      <c r="J48" s="136"/>
      <c r="K48" s="136"/>
      <c r="L48" s="136"/>
      <c r="M48" s="136"/>
      <c r="N48" s="136"/>
      <c r="O48" s="136"/>
      <c r="P48" s="136"/>
      <c r="Q48" s="16"/>
      <c r="R48" s="16"/>
    </row>
    <row r="49" spans="1:18" ht="18.600000000000001" customHeight="1">
      <c r="A49" s="16"/>
      <c r="B49" s="136" t="s">
        <v>54</v>
      </c>
      <c r="C49" s="136"/>
      <c r="D49" s="136"/>
      <c r="E49" s="136"/>
      <c r="F49" s="136"/>
      <c r="G49" s="136"/>
      <c r="H49" s="136"/>
      <c r="I49" s="136"/>
      <c r="J49" s="136"/>
      <c r="K49" s="136"/>
      <c r="L49" s="136"/>
      <c r="M49" s="136"/>
      <c r="N49" s="136"/>
      <c r="O49" s="136"/>
      <c r="P49" s="136"/>
      <c r="Q49" s="16"/>
      <c r="R49" s="16"/>
    </row>
    <row r="50" spans="1:18" ht="16.899999999999999" customHeight="1">
      <c r="A50" s="16"/>
      <c r="B50" s="136" t="s">
        <v>55</v>
      </c>
      <c r="C50" s="136"/>
      <c r="D50" s="136"/>
      <c r="E50" s="136"/>
      <c r="F50" s="136"/>
      <c r="G50" s="136"/>
      <c r="H50" s="136"/>
      <c r="I50" s="136"/>
      <c r="J50" s="136"/>
      <c r="K50" s="136"/>
      <c r="L50" s="136"/>
      <c r="M50" s="136"/>
      <c r="N50" s="136"/>
      <c r="O50" s="136"/>
      <c r="P50" s="136"/>
      <c r="Q50" s="16"/>
      <c r="R50" s="16"/>
    </row>
    <row r="51" spans="1:18" ht="18.600000000000001" customHeight="1">
      <c r="A51" s="16"/>
      <c r="B51" s="136" t="s">
        <v>56</v>
      </c>
      <c r="C51" s="136"/>
      <c r="D51" s="136"/>
      <c r="E51" s="136"/>
      <c r="F51" s="136"/>
      <c r="G51" s="136"/>
      <c r="H51" s="136"/>
      <c r="I51" s="136"/>
      <c r="J51" s="136"/>
      <c r="K51" s="136"/>
      <c r="L51" s="136"/>
      <c r="M51" s="136"/>
      <c r="N51" s="136"/>
      <c r="O51" s="136"/>
      <c r="P51" s="136"/>
      <c r="Q51" s="16"/>
      <c r="R51" s="16"/>
    </row>
    <row r="52" spans="1:18" ht="18" customHeight="1">
      <c r="A52" s="16"/>
      <c r="B52" s="136" t="s">
        <v>75</v>
      </c>
      <c r="C52" s="136"/>
      <c r="D52" s="136"/>
      <c r="E52" s="136"/>
      <c r="F52" s="136"/>
      <c r="G52" s="136"/>
      <c r="H52" s="136"/>
      <c r="I52" s="136"/>
      <c r="J52" s="136"/>
      <c r="K52" s="136"/>
      <c r="L52" s="136"/>
      <c r="M52" s="136"/>
      <c r="N52" s="136"/>
      <c r="O52" s="136"/>
      <c r="P52" s="136"/>
      <c r="Q52" s="16"/>
      <c r="R52" s="16"/>
    </row>
    <row r="53" spans="1:18" ht="31.9" customHeight="1">
      <c r="A53" s="16"/>
      <c r="B53" s="136" t="s">
        <v>76</v>
      </c>
      <c r="C53" s="136"/>
      <c r="D53" s="136"/>
      <c r="E53" s="136"/>
      <c r="F53" s="136"/>
      <c r="G53" s="136"/>
      <c r="H53" s="136"/>
      <c r="I53" s="136"/>
      <c r="J53" s="136"/>
      <c r="K53" s="136"/>
      <c r="L53" s="136"/>
      <c r="M53" s="136"/>
      <c r="N53" s="136"/>
      <c r="O53" s="136"/>
      <c r="P53" s="136"/>
      <c r="Q53" s="16"/>
      <c r="R53" s="16"/>
    </row>
    <row r="54" spans="1:18" ht="33" customHeight="1">
      <c r="A54" s="16"/>
      <c r="B54" s="136" t="s">
        <v>77</v>
      </c>
      <c r="C54" s="136"/>
      <c r="D54" s="136"/>
      <c r="E54" s="136"/>
      <c r="F54" s="136"/>
      <c r="G54" s="136"/>
      <c r="H54" s="136"/>
      <c r="I54" s="136"/>
      <c r="J54" s="136"/>
      <c r="K54" s="136"/>
      <c r="L54" s="136"/>
      <c r="M54" s="136"/>
      <c r="N54" s="136"/>
      <c r="O54" s="136"/>
      <c r="P54" s="136"/>
      <c r="Q54" s="16"/>
      <c r="R54" s="16"/>
    </row>
    <row r="55" spans="1:18" ht="15.75" customHeight="1">
      <c r="A55" s="16"/>
      <c r="B55" s="49"/>
      <c r="C55" s="49"/>
      <c r="D55" s="49"/>
      <c r="E55" s="49"/>
      <c r="F55" s="49"/>
      <c r="G55" s="49"/>
      <c r="H55" s="49"/>
      <c r="I55" s="49"/>
      <c r="J55" s="49"/>
      <c r="K55" s="49"/>
      <c r="L55" s="49"/>
      <c r="M55" s="49"/>
      <c r="N55" s="49"/>
      <c r="O55" s="49"/>
      <c r="P55" s="49"/>
      <c r="Q55" s="16"/>
      <c r="R55" s="16"/>
    </row>
    <row r="56" spans="1:18" ht="12.95" customHeight="1">
      <c r="A56" s="16"/>
      <c r="B56" s="16"/>
      <c r="C56" s="16"/>
      <c r="D56" s="16"/>
      <c r="E56" s="16"/>
      <c r="F56" s="16"/>
      <c r="G56" s="16"/>
      <c r="H56" s="16"/>
      <c r="I56" s="16"/>
      <c r="J56" s="16"/>
      <c r="K56" s="16"/>
      <c r="L56" s="16"/>
      <c r="M56" s="16"/>
      <c r="N56" s="16"/>
      <c r="O56" s="16"/>
      <c r="P56" s="16"/>
      <c r="Q56" s="16"/>
      <c r="R56" s="16"/>
    </row>
    <row r="57" spans="1:18" ht="12.75" customHeight="1">
      <c r="A57" s="16"/>
      <c r="B57" s="131" t="s">
        <v>73</v>
      </c>
      <c r="C57" s="131"/>
      <c r="D57" s="131"/>
      <c r="E57" s="131"/>
      <c r="F57" s="131"/>
      <c r="G57" s="131"/>
      <c r="H57" s="131"/>
      <c r="I57" s="131"/>
      <c r="J57" s="131"/>
      <c r="K57" s="131"/>
      <c r="L57" s="131"/>
      <c r="M57" s="131"/>
      <c r="N57" s="131"/>
      <c r="O57" s="131"/>
      <c r="P57" s="131"/>
      <c r="Q57" s="16"/>
      <c r="R57" s="16"/>
    </row>
    <row r="58" spans="1:18" ht="12.75" customHeight="1">
      <c r="A58" s="16"/>
      <c r="B58" s="50"/>
      <c r="C58" s="50"/>
      <c r="D58" s="50"/>
      <c r="E58" s="50"/>
      <c r="F58" s="50"/>
      <c r="G58" s="50"/>
      <c r="H58" s="50"/>
      <c r="I58" s="50"/>
      <c r="J58" s="50"/>
      <c r="K58" s="50"/>
      <c r="L58" s="50"/>
      <c r="M58" s="50"/>
      <c r="N58" s="50"/>
      <c r="O58" s="50"/>
      <c r="P58" s="50"/>
      <c r="Q58" s="16"/>
      <c r="R58" s="16"/>
    </row>
    <row r="59" spans="1:18" ht="5.0999999999999996" customHeight="1">
      <c r="A59" s="16"/>
      <c r="B59" s="16"/>
      <c r="C59" s="16"/>
      <c r="D59" s="16"/>
      <c r="E59" s="16"/>
      <c r="F59" s="16"/>
      <c r="G59" s="16"/>
      <c r="H59" s="16"/>
      <c r="I59" s="135"/>
      <c r="J59" s="135"/>
      <c r="K59" s="135"/>
      <c r="L59" s="16"/>
      <c r="M59" s="16"/>
      <c r="N59" s="16"/>
      <c r="O59" s="16"/>
      <c r="P59" s="16"/>
      <c r="Q59" s="16"/>
      <c r="R59" s="16"/>
    </row>
    <row r="60" spans="1:18" ht="17.100000000000001" customHeight="1">
      <c r="A60" s="16"/>
      <c r="B60" s="135"/>
      <c r="C60" s="135"/>
      <c r="D60" s="135"/>
      <c r="E60" s="135"/>
      <c r="F60" s="135"/>
      <c r="G60" s="16"/>
      <c r="H60" s="135"/>
      <c r="I60" s="135"/>
      <c r="J60" s="135"/>
      <c r="K60" s="135"/>
      <c r="L60" s="16"/>
      <c r="M60" s="135"/>
      <c r="N60" s="135"/>
      <c r="O60" s="135"/>
      <c r="P60" s="135"/>
      <c r="Q60" s="16"/>
      <c r="R60" s="16"/>
    </row>
    <row r="61" spans="1:18" ht="5.0999999999999996" customHeight="1">
      <c r="A61" s="16"/>
      <c r="B61" s="16"/>
      <c r="C61" s="16"/>
      <c r="D61" s="16"/>
      <c r="E61" s="16"/>
      <c r="F61" s="16"/>
      <c r="G61" s="16"/>
      <c r="H61" s="16"/>
      <c r="I61" s="16"/>
      <c r="J61" s="16"/>
      <c r="K61" s="16"/>
      <c r="L61" s="16"/>
      <c r="M61" s="16"/>
      <c r="N61" s="16"/>
      <c r="O61" s="16"/>
      <c r="P61" s="16"/>
      <c r="Q61" s="16"/>
      <c r="R61" s="16"/>
    </row>
    <row r="62" spans="1:18" ht="15.75">
      <c r="A62" s="16"/>
      <c r="B62" s="123"/>
      <c r="C62" s="131"/>
      <c r="D62" s="131"/>
      <c r="E62" s="131"/>
      <c r="F62" s="131"/>
      <c r="G62" s="131"/>
      <c r="H62" s="131"/>
      <c r="I62" s="131"/>
      <c r="J62" s="131"/>
      <c r="K62" s="131"/>
      <c r="L62" s="131"/>
      <c r="M62" s="131"/>
      <c r="N62" s="131"/>
      <c r="O62" s="131"/>
      <c r="P62" s="131"/>
      <c r="Q62" s="16"/>
      <c r="R62" s="16"/>
    </row>
    <row r="63" spans="1:18" ht="16.149999999999999" customHeight="1">
      <c r="A63"/>
      <c r="B63"/>
      <c r="C63"/>
      <c r="D63"/>
      <c r="E63"/>
      <c r="F63"/>
      <c r="G63"/>
      <c r="H63"/>
      <c r="I63"/>
      <c r="J63"/>
      <c r="K63"/>
      <c r="L63"/>
      <c r="M63"/>
      <c r="N63"/>
      <c r="O63"/>
      <c r="P63"/>
      <c r="Q63" s="16"/>
      <c r="R63" s="16"/>
    </row>
    <row r="64" spans="1:18" ht="17.45" customHeight="1">
      <c r="A64"/>
      <c r="B64" s="123" t="str">
        <f>Settings!$B$10&amp;" "&amp;Settings!$B$11&amp;", "&amp;Settings!$B$12&amp;IF(ISBLANK(Settings!$B$13),", ",", "&amp;Settings!$B$13&amp;", ")&amp;IF(ISBLANK(Settings!$B$14),"",""&amp;Settings!$B$14&amp;", ")&amp;Settings!$B$15</f>
        <v>1157 Cushman Ave., San Diego, County, CA, 92110</v>
      </c>
      <c r="C64" s="123"/>
      <c r="D64" s="123"/>
      <c r="E64" s="123"/>
      <c r="F64" s="123"/>
      <c r="G64" s="123"/>
      <c r="H64" s="123"/>
      <c r="I64" s="123"/>
      <c r="J64" s="123"/>
      <c r="K64" s="123"/>
      <c r="L64" s="123"/>
      <c r="M64" s="123"/>
      <c r="N64" s="123"/>
      <c r="O64" s="123"/>
      <c r="P64" s="123"/>
      <c r="Q64" s="16"/>
      <c r="R64" s="16"/>
    </row>
    <row r="65" spans="1:18" ht="17.100000000000001" customHeight="1">
      <c r="A65" s="16"/>
      <c r="B65" s="124" t="str">
        <f>"Tel: "&amp;Settings!$B$17&amp;" Fax: "&amp;Settings!$B$18&amp;IF(ISBLANK(Settings!$B$19)," "," E-mail: "&amp;Settings!$B$19)&amp;IF(ISBLANK(Settings!$B$20)," "," Web: "&amp;Settings!$B$20)</f>
        <v>Tel: 619-937-3961 Fax: 619-937-3965 E-mail: info@axisrg.com Web: www.axisrg.com</v>
      </c>
      <c r="C65" s="124"/>
      <c r="D65" s="124"/>
      <c r="E65" s="124"/>
      <c r="F65" s="124"/>
      <c r="G65" s="124"/>
      <c r="H65" s="124"/>
      <c r="I65" s="124"/>
      <c r="J65" s="124"/>
      <c r="K65" s="124"/>
      <c r="L65" s="124"/>
      <c r="M65" s="124"/>
      <c r="N65" s="124"/>
      <c r="O65" s="124"/>
      <c r="P65" s="124"/>
      <c r="Q65" s="16"/>
      <c r="R65" s="16"/>
    </row>
    <row r="66" spans="1:18" ht="15.75">
      <c r="A66" s="16"/>
      <c r="B66" s="16"/>
      <c r="C66" s="16"/>
      <c r="D66" s="16"/>
      <c r="E66" s="16"/>
      <c r="F66" s="16"/>
      <c r="G66" s="16"/>
      <c r="H66" s="16"/>
      <c r="I66" s="16"/>
      <c r="J66" s="16"/>
      <c r="K66" s="16"/>
      <c r="L66" s="16"/>
      <c r="M66" s="16"/>
      <c r="N66" s="16"/>
      <c r="O66" s="16"/>
      <c r="P66" s="16"/>
      <c r="Q66" s="16"/>
      <c r="R66" s="16"/>
    </row>
    <row r="67" spans="1:18" ht="15.75">
      <c r="A67" s="16"/>
      <c r="B67" s="16"/>
      <c r="C67" s="16"/>
      <c r="D67" s="16"/>
      <c r="E67" s="16"/>
      <c r="F67" s="16"/>
      <c r="G67" s="16"/>
      <c r="H67" s="16"/>
      <c r="I67" s="16"/>
      <c r="J67" s="16"/>
      <c r="K67" s="16"/>
      <c r="L67" s="16"/>
      <c r="M67" s="16"/>
      <c r="N67" s="16"/>
      <c r="O67" s="16"/>
      <c r="P67" s="16"/>
      <c r="Q67" s="16"/>
      <c r="R67" s="16"/>
    </row>
    <row r="68" spans="1:18" ht="12.95" customHeight="1"/>
    <row r="69" spans="1:18" ht="12.95" customHeight="1"/>
    <row r="70" spans="1:18" ht="12.95" customHeight="1"/>
    <row r="71" spans="1:18" ht="12.95" customHeight="1"/>
    <row r="72" spans="1:18" ht="12.95" customHeight="1"/>
    <row r="73" spans="1:18" ht="12.95" customHeight="1"/>
    <row r="74" spans="1:18" ht="12.95" customHeight="1"/>
    <row r="75" spans="1:18" ht="12.95" customHeight="1"/>
    <row r="76" spans="1:18" ht="12.95" customHeight="1"/>
    <row r="77" spans="1:18" ht="12.95" customHeight="1"/>
    <row r="78" spans="1:18" ht="12.95" customHeight="1"/>
    <row r="79" spans="1:18" ht="12.95" customHeight="1"/>
    <row r="80" spans="1:18" ht="12.95" customHeight="1"/>
    <row r="81" ht="12.95" customHeight="1"/>
    <row r="82" ht="12.95" customHeight="1"/>
    <row r="83" ht="12.95" customHeight="1"/>
    <row r="84" ht="12.95" customHeight="1"/>
    <row r="85" ht="12.95" customHeight="1"/>
    <row r="86" ht="12.95" customHeight="1"/>
    <row r="87" ht="12.95" customHeight="1"/>
  </sheetData>
  <mergeCells count="61">
    <mergeCell ref="M60:P60"/>
    <mergeCell ref="H60:K60"/>
    <mergeCell ref="B60:F60"/>
    <mergeCell ref="O33:P33"/>
    <mergeCell ref="B57:P57"/>
    <mergeCell ref="B51:P51"/>
    <mergeCell ref="B52:P52"/>
    <mergeCell ref="B53:P53"/>
    <mergeCell ref="B43:P43"/>
    <mergeCell ref="B50:P50"/>
    <mergeCell ref="O22:P22"/>
    <mergeCell ref="O20:P20"/>
    <mergeCell ref="O18:P18"/>
    <mergeCell ref="O21:P21"/>
    <mergeCell ref="O25:P25"/>
    <mergeCell ref="O23:P23"/>
    <mergeCell ref="B18:L18"/>
    <mergeCell ref="B19:L19"/>
    <mergeCell ref="B20:L20"/>
    <mergeCell ref="B21:L21"/>
    <mergeCell ref="N4:P4"/>
    <mergeCell ref="N5:P5"/>
    <mergeCell ref="N6:P6"/>
    <mergeCell ref="N7:P7"/>
    <mergeCell ref="B23:L23"/>
    <mergeCell ref="O26:P26"/>
    <mergeCell ref="O27:P27"/>
    <mergeCell ref="B27:L27"/>
    <mergeCell ref="B28:L28"/>
    <mergeCell ref="O32:P32"/>
    <mergeCell ref="B64:P64"/>
    <mergeCell ref="B65:P65"/>
    <mergeCell ref="B32:L32"/>
    <mergeCell ref="B33:L33"/>
    <mergeCell ref="B62:P62"/>
    <mergeCell ref="B38:P38"/>
    <mergeCell ref="B35:L35"/>
    <mergeCell ref="I59:K59"/>
    <mergeCell ref="B37:P37"/>
    <mergeCell ref="B54:P54"/>
    <mergeCell ref="B45:P45"/>
    <mergeCell ref="B46:P46"/>
    <mergeCell ref="B47:P47"/>
    <mergeCell ref="B48:P48"/>
    <mergeCell ref="B49:P49"/>
    <mergeCell ref="M2:P3"/>
    <mergeCell ref="B34:L34"/>
    <mergeCell ref="I11:P15"/>
    <mergeCell ref="B24:L24"/>
    <mergeCell ref="B25:L25"/>
    <mergeCell ref="B26:L26"/>
    <mergeCell ref="O24:P24"/>
    <mergeCell ref="B31:L31"/>
    <mergeCell ref="O28:P28"/>
    <mergeCell ref="B10:E10"/>
    <mergeCell ref="B15:E15"/>
    <mergeCell ref="I10:P10"/>
    <mergeCell ref="B11:E11"/>
    <mergeCell ref="O19:P19"/>
    <mergeCell ref="B12:E14"/>
    <mergeCell ref="B22:L22"/>
  </mergeCells>
  <phoneticPr fontId="1" type="noConversion"/>
  <conditionalFormatting sqref="B31:L31">
    <cfRule type="expression" dxfId="16" priority="17" stopIfTrue="1">
      <formula>IF($Q$3="No Color",TRUE,FALSE)</formula>
    </cfRule>
    <cfRule type="expression" dxfId="15" priority="18" stopIfTrue="1">
      <formula>IF($Q$3="Red",TRUE,FALSE)</formula>
    </cfRule>
    <cfRule type="expression" dxfId="14" priority="19" stopIfTrue="1">
      <formula>IF($Q$3="Green",TRUE,FALSE)</formula>
    </cfRule>
  </conditionalFormatting>
  <conditionalFormatting sqref="I10 B10 M18:P18">
    <cfRule type="expression" dxfId="13" priority="20" stopIfTrue="1">
      <formula>IF($Q$3="No Color",TRUE,FALSE)</formula>
    </cfRule>
    <cfRule type="expression" dxfId="12" priority="21" stopIfTrue="1">
      <formula>IF($Q$3="Red",TRUE,FALSE)</formula>
    </cfRule>
    <cfRule type="expression" dxfId="11" priority="22" stopIfTrue="1">
      <formula>IF($Q$3="Green",TRUE,FALSE)</formula>
    </cfRule>
  </conditionalFormatting>
  <conditionalFormatting sqref="M2">
    <cfRule type="expression" dxfId="10" priority="23" stopIfTrue="1">
      <formula>IF($Q$3="No Color",TRUE,FALSE)</formula>
    </cfRule>
    <cfRule type="expression" dxfId="9" priority="24" stopIfTrue="1">
      <formula>IF($Q$3="Red",TRUE,FALSE)</formula>
    </cfRule>
    <cfRule type="expression" dxfId="8" priority="25" stopIfTrue="1">
      <formula>IF($Q$3="Green",TRUE,FALSE)</formula>
    </cfRule>
  </conditionalFormatting>
  <conditionalFormatting sqref="B19 B23:B28 M23:N28 M19:O22 O23:O26">
    <cfRule type="expression" dxfId="7" priority="35" stopIfTrue="1">
      <formula>MOD(ROW(),2)=1</formula>
    </cfRule>
  </conditionalFormatting>
  <conditionalFormatting sqref="B18">
    <cfRule type="expression" dxfId="6" priority="36" stopIfTrue="1">
      <formula>IF($Q$3="No Color",TRUE,FALSE)</formula>
    </cfRule>
    <cfRule type="expression" dxfId="5" priority="37" stopIfTrue="1">
      <formula>IF($Q$3="Red",TRUE,FALSE)</formula>
    </cfRule>
    <cfRule type="expression" dxfId="4" priority="38" stopIfTrue="1">
      <formula>IF($Q$3="Green",TRUE,FALSE)</formula>
    </cfRule>
  </conditionalFormatting>
  <conditionalFormatting sqref="O27:O28">
    <cfRule type="expression" dxfId="3" priority="5" stopIfTrue="1">
      <formula>MOD(ROW(),2)=1</formula>
    </cfRule>
  </conditionalFormatting>
  <conditionalFormatting sqref="B21">
    <cfRule type="expression" dxfId="2" priority="4" stopIfTrue="1">
      <formula>MOD(ROW(),2)=1</formula>
    </cfRule>
  </conditionalFormatting>
  <conditionalFormatting sqref="B22">
    <cfRule type="expression" dxfId="1" priority="3" stopIfTrue="1">
      <formula>MOD(ROW(),2)=1</formula>
    </cfRule>
  </conditionalFormatting>
  <conditionalFormatting sqref="B20">
    <cfRule type="expression" dxfId="0" priority="1" stopIfTrue="1">
      <formula>MOD(ROW(),2)=1</formula>
    </cfRule>
  </conditionalFormatting>
  <printOptions horizontalCentered="1" verticalCentered="1"/>
  <pageMargins left="0.25" right="0.25" top="0.5" bottom="0.5" header="0.3" footer="0.3"/>
  <pageSetup scale="60" orientation="portrait" horizontalDpi="4294967292" r:id="rId1"/>
  <headerFooter alignWithMargins="0">
    <oddFooter>&amp;C&amp;"Arial,Bold"&amp;12CENTERED ON&amp;"Arial,Regular"&amp;10 &amp;"Arial,Bold"&amp;12&amp;KC00000SAFETY&amp;K000000 |&amp;KC00000 QUALITY &amp;K000000|&amp;KC00000 SERVICE</oddFooter>
  </headerFooter>
  <drawing r:id="rId2"/>
  <extLst>
    <ext xmlns:x14="http://schemas.microsoft.com/office/spreadsheetml/2009/9/main" uri="{CCE6A557-97BC-4b89-ADB6-D9C93CAAB3DF}">
      <x14:dataValidations xmlns:xm="http://schemas.microsoft.com/office/excel/2006/main" count="3">
        <x14:dataValidation type="list" errorStyle="warning" allowBlank="1" showInputMessage="1" showErrorMessage="1" errorTitle="Select Customer" error="You must select a customer." promptTitle="Select Customer">
          <x14:formula1>
            <xm:f>Customers!$A$2:$A$13</xm:f>
          </x14:formula1>
          <xm:sqref>B12:E14</xm:sqref>
        </x14:dataValidation>
        <x14:dataValidation type="list" allowBlank="1" showInputMessage="1" showErrorMessage="1">
          <x14:formula1>
            <xm:f>Customers!$C$2:$C$10</xm:f>
          </x14:formula1>
          <xm:sqref>N8:P8</xm:sqref>
        </x14:dataValidation>
        <x14:dataValidation type="list" allowBlank="1" showInputMessage="1" showErrorMessage="1">
          <x14:formula1>
            <xm:f>Customers!$C$2:$C$11</xm:f>
          </x14:formula1>
          <xm:sqref>N7:P7</xm:sqref>
        </x14:dataValidation>
      </x14:dataValidations>
    </ext>
  </extLst>
</worksheet>
</file>

<file path=xl/worksheets/sheet3.xml><?xml version="1.0" encoding="utf-8"?>
<worksheet xmlns="http://schemas.openxmlformats.org/spreadsheetml/2006/main" xmlns:r="http://schemas.openxmlformats.org/officeDocument/2006/relationships">
  <dimension ref="A1:C12"/>
  <sheetViews>
    <sheetView workbookViewId="0">
      <selection activeCell="C2" sqref="C2"/>
    </sheetView>
  </sheetViews>
  <sheetFormatPr defaultRowHeight="12.75"/>
  <cols>
    <col min="1" max="1" width="26.28515625" customWidth="1"/>
    <col min="3" max="3" width="11.28515625" bestFit="1" customWidth="1"/>
  </cols>
  <sheetData>
    <row r="1" spans="1:3">
      <c r="A1" s="58" t="s">
        <v>57</v>
      </c>
      <c r="C1" t="s">
        <v>61</v>
      </c>
    </row>
    <row r="2" spans="1:3" ht="47.25">
      <c r="A2" s="60" t="s">
        <v>70</v>
      </c>
      <c r="C2" t="s">
        <v>66</v>
      </c>
    </row>
    <row r="3" spans="1:3" ht="38.25">
      <c r="A3" s="59" t="s">
        <v>58</v>
      </c>
      <c r="C3" t="s">
        <v>82</v>
      </c>
    </row>
    <row r="4" spans="1:3" ht="38.25">
      <c r="A4" s="59" t="s">
        <v>60</v>
      </c>
      <c r="C4" t="s">
        <v>63</v>
      </c>
    </row>
    <row r="5" spans="1:3" ht="78.75">
      <c r="A5" s="60" t="s">
        <v>71</v>
      </c>
      <c r="C5" t="s">
        <v>62</v>
      </c>
    </row>
    <row r="6" spans="1:3" ht="38.25">
      <c r="A6" s="59" t="s">
        <v>59</v>
      </c>
      <c r="C6" t="s">
        <v>62</v>
      </c>
    </row>
    <row r="7" spans="1:3">
      <c r="A7" s="59" t="s">
        <v>78</v>
      </c>
      <c r="C7" t="s">
        <v>79</v>
      </c>
    </row>
    <row r="8" spans="1:3">
      <c r="A8" s="59" t="s">
        <v>83</v>
      </c>
      <c r="C8" t="s">
        <v>84</v>
      </c>
    </row>
    <row r="9" spans="1:3" ht="15.75">
      <c r="A9" s="61"/>
      <c r="C9" s="62" t="s">
        <v>72</v>
      </c>
    </row>
    <row r="10" spans="1:3">
      <c r="C10" t="s">
        <v>65</v>
      </c>
    </row>
    <row r="11" spans="1:3">
      <c r="C11" t="s">
        <v>64</v>
      </c>
    </row>
    <row r="12" spans="1:3">
      <c r="C12" t="s">
        <v>79</v>
      </c>
    </row>
  </sheetData>
  <autoFilter ref="A1:A6">
    <sortState ref="A2:A6">
      <sortCondition ref="A1:A6"/>
    </sortState>
  </autoFilter>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Settings</vt:lpstr>
      <vt:lpstr>Price Quote (Landscape)</vt:lpstr>
      <vt:lpstr>Customers</vt:lpstr>
      <vt:lpstr>'Price Quote (Landscape)'!Print_Area</vt:lpstr>
    </vt:vector>
  </TitlesOfParts>
  <Company>Spreadsheet123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Price Quote Template</dc:title>
  <dc:creator>Spreadsheet123.com</dc:creator>
  <dc:description>© 2013 Spreadsheet123.com. All rights reserved</dc:description>
  <cp:lastModifiedBy>localoperator</cp:lastModifiedBy>
  <cp:lastPrinted>2016-08-23T18:13:12Z</cp:lastPrinted>
  <dcterms:created xsi:type="dcterms:W3CDTF">2009-07-28T19:11:35Z</dcterms:created>
  <dcterms:modified xsi:type="dcterms:W3CDTF">2017-02-18T15:45:07Z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2013 Spreadsheet123 LTD</vt:lpwstr>
  </property>
  <property fmtid="{D5CDD505-2E9C-101B-9397-08002B2CF9AE}" pid="3" name="Version">
    <vt:lpwstr>1.0.1</vt:lpwstr>
  </property>
</Properties>
</file>