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<sst xmlns="http://schemas.openxmlformats.org/spreadsheetml/2006/main" count="65" uniqueCount="58">
  <si>
    <t xml:space="preserve">Bore_ID</t>
  </si>
  <si>
    <t xml:space="preserve">Logger_ID</t>
  </si>
  <si>
    <t xml:space="preserve">Serial_ID</t>
  </si>
  <si>
    <t xml:space="preserve">Station_Park</t>
  </si>
  <si>
    <t xml:space="preserve">Device</t>
  </si>
  <si>
    <t xml:space="preserve">Easting</t>
  </si>
  <si>
    <t xml:space="preserve">Northing</t>
  </si>
  <si>
    <t xml:space="preserve">Elevation_TOC [mAHD]</t>
  </si>
  <si>
    <t xml:space="preserve">Crd_Sys</t>
  </si>
  <si>
    <t xml:space="preserve">EPSG_1</t>
  </si>
  <si>
    <t xml:space="preserve">Latitude</t>
  </si>
  <si>
    <t xml:space="preserve">Longitude</t>
  </si>
  <si>
    <t xml:space="preserve">EPSG_2</t>
  </si>
  <si>
    <t xml:space="preserve">UTC_Offset [h]</t>
  </si>
  <si>
    <t xml:space="preserve">Data_Start</t>
  </si>
  <si>
    <t xml:space="preserve">Data_End</t>
  </si>
  <si>
    <t xml:space="preserve">Temp_Res [h]</t>
  </si>
  <si>
    <t xml:space="preserve">Depth_Probe [m]</t>
  </si>
  <si>
    <t xml:space="preserve">GL_to_TOC [m]</t>
  </si>
  <si>
    <t xml:space="preserve">Screen_Upper [m]</t>
  </si>
  <si>
    <t xml:space="preserve">Screen_Lower [m]</t>
  </si>
  <si>
    <t xml:space="preserve">Screen_Center [m]</t>
  </si>
  <si>
    <t xml:space="preserve">Screen_Length [m]</t>
  </si>
  <si>
    <t xml:space="preserve">Inner Diameter Casing [mm]</t>
  </si>
  <si>
    <t xml:space="preserve">Outer Diameter Casing [mm]</t>
  </si>
  <si>
    <t xml:space="preserve">Inner Diameter Screen [mm]</t>
  </si>
  <si>
    <t xml:space="preserve">Depth [m]</t>
  </si>
  <si>
    <t xml:space="preserve">Material</t>
  </si>
  <si>
    <t xml:space="preserve">Pump_Test_Year</t>
  </si>
  <si>
    <t xml:space="preserve">Pump_Test_Calc_Method</t>
  </si>
  <si>
    <t xml:space="preserve">Pump_Transmissivity [m^2/d]</t>
  </si>
  <si>
    <t xml:space="preserve">Pump_Hydr_Cond [m/s]</t>
  </si>
  <si>
    <t xml:space="preserve">Pump_Storage_Coefficient</t>
  </si>
  <si>
    <t xml:space="preserve">Pump_Hydr. Resistance [min]</t>
  </si>
  <si>
    <t xml:space="preserve">Pump_Storage Coefficient_Aquitard</t>
  </si>
  <si>
    <t xml:space="preserve">Pump_Ratio_K(v)/K(h)</t>
  </si>
  <si>
    <t xml:space="preserve">TSA_3a_GW_ET[°]</t>
  </si>
  <si>
    <t xml:space="preserve">TSA_3a_Strain (pygtide)</t>
  </si>
  <si>
    <t xml:space="preserve">TSA_3a_Amp_resp/areal_strain_sensitivity</t>
  </si>
  <si>
    <t xml:space="preserve">TSA_3a_Hydr_Cond [m/s]</t>
  </si>
  <si>
    <t xml:space="preserve">TSA_3a_Spec_Storage [1/m]</t>
  </si>
  <si>
    <t xml:space="preserve">TSA_3b_Hydr_Cond [m/s]</t>
  </si>
  <si>
    <t xml:space="preserve">TSA_3b_Spec_Storage [1/m]</t>
  </si>
  <si>
    <t xml:space="preserve">BE</t>
  </si>
  <si>
    <t xml:space="preserve">Baro_Data</t>
  </si>
  <si>
    <t xml:space="preserve">RN039769</t>
  </si>
  <si>
    <t xml:space="preserve">Wildman14</t>
  </si>
  <si>
    <t xml:space="preserve">Opium Creek</t>
  </si>
  <si>
    <t xml:space="preserve">Level Troll 400</t>
  </si>
  <si>
    <t xml:space="preserve">GDA94 MGA Zone 52L</t>
  </si>
  <si>
    <t xml:space="preserve">Steel</t>
  </si>
  <si>
    <t xml:space="preserve">Hantush Storage</t>
  </si>
  <si>
    <t xml:space="preserve">NaN</t>
  </si>
  <si>
    <t xml:space="preserve">Cashew</t>
  </si>
  <si>
    <t xml:space="preserve">RN024762</t>
  </si>
  <si>
    <t xml:space="preserve">Wildman35</t>
  </si>
  <si>
    <t xml:space="preserve">Cashew Farm</t>
  </si>
  <si>
    <t xml:space="preserve">Failed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</si>
</sst>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\ hh:mm:ss"/>
    <numFmt numFmtId="166" formatCode="0.00E+00"/>
    <numFmt numFmtId="167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10" activeCellId="0" sqref="C10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2.45"/>
    <col collapsed="false" customWidth="true" hidden="false" outlineLevel="0" max="2" min="2" style="0" width="14.36"/>
    <col collapsed="false" customWidth="true" hidden="false" outlineLevel="0" max="5" min="5" style="0" width="12.45"/>
    <col collapsed="false" customWidth="true" hidden="false" outlineLevel="0" max="8" min="8" style="0" width="12.9"/>
    <col collapsed="false" customWidth="true" hidden="false" outlineLevel="0" max="14" min="14" style="0" width="8.36"/>
    <col collapsed="false" customWidth="true" hidden="false" outlineLevel="0" max="15" min="15" style="0" width="17.45"/>
    <col collapsed="false" customWidth="true" hidden="false" outlineLevel="0" max="16" min="16" style="0" width="17.83"/>
    <col collapsed="false" customWidth="true" hidden="false" outlineLevel="0" max="17" min="17" style="0" width="11.45"/>
    <col collapsed="false" customWidth="true" hidden="false" outlineLevel="0" max="19" min="18" style="0" width="12.54"/>
    <col collapsed="false" customWidth="true" hidden="false" outlineLevel="0" max="20" min="20" style="0" width="13.63"/>
    <col collapsed="false" customWidth="true" hidden="false" outlineLevel="0" max="21" min="21" style="0" width="14.36"/>
    <col collapsed="false" customWidth="true" hidden="false" outlineLevel="0" max="23" min="22" style="0" width="14.17"/>
    <col collapsed="false" customWidth="true" hidden="false" outlineLevel="0" max="24" min="24" style="0" width="14.83"/>
    <col collapsed="false" customWidth="true" hidden="false" outlineLevel="0" max="25" min="25" style="0" width="15.09"/>
    <col collapsed="false" customWidth="true" hidden="false" outlineLevel="0" max="26" min="26" style="0" width="14.72"/>
    <col collapsed="false" customWidth="true" hidden="false" outlineLevel="0" max="29" min="29" style="0" width="14.83"/>
    <col collapsed="false" customWidth="true" hidden="false" outlineLevel="0" max="30" min="30" style="0" width="16.17"/>
    <col collapsed="false" customWidth="true" hidden="false" outlineLevel="0" max="31" min="31" style="0" width="19.28"/>
    <col collapsed="false" customWidth="true" hidden="false" outlineLevel="0" max="32" min="32" style="0" width="18.18"/>
    <col collapsed="false" customWidth="true" hidden="false" outlineLevel="0" max="33" min="33" style="0" width="14.83"/>
    <col collapsed="false" customWidth="true" hidden="false" outlineLevel="0" max="34" min="34" style="0" width="19"/>
    <col collapsed="false" customWidth="true" hidden="false" outlineLevel="0" max="35" min="35" style="0" width="28.63"/>
    <col collapsed="false" customWidth="true" hidden="false" outlineLevel="0" max="36" min="36" style="0" width="11.9"/>
    <col collapsed="false" customWidth="true" hidden="false" outlineLevel="0" max="38" min="38" style="0" width="14.09"/>
    <col collapsed="false" customWidth="true" hidden="false" outlineLevel="0" max="39" min="39" style="0" width="23.36"/>
    <col collapsed="false" customWidth="true" hidden="false" outlineLevel="0" max="40" min="40" style="0" width="20.91"/>
    <col collapsed="false" customWidth="true" hidden="false" outlineLevel="0" max="41" min="41" style="0" width="22.45"/>
    <col collapsed="false" customWidth="true" hidden="false" outlineLevel="0" max="42" min="42" style="0" width="20.72"/>
    <col collapsed="false" customWidth="true" hidden="false" outlineLevel="0" max="43" min="43" style="0" width="21"/>
    <col collapsed="false" customWidth="true" hidden="false" outlineLevel="0" max="44" min="44" style="0" width="8.82"/>
    <col collapsed="false" customWidth="true" hidden="false" outlineLevel="0" max="45" min="45" style="0" width="11.36"/>
    <col collapsed="false" customWidth="true" hidden="false" outlineLevel="0" max="46" min="46" style="0" width="34.18"/>
    <col collapsed="false" customWidth="true" hidden="false" outlineLevel="0" max="47" min="47" style="0" width="36.18"/>
  </cols>
  <sheetData>
    <row r="1" s="2" customFormat="true" ht="3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/>
      <c r="AU1" s="1"/>
    </row>
    <row r="2" customFormat="false" ht="13.8" hidden="false" customHeight="false" outlineLevel="0" collapsed="false">
      <c r="A2" s="3" t="s">
        <v>45</v>
      </c>
      <c r="B2" s="0" t="s">
        <v>46</v>
      </c>
      <c r="C2" s="0" t="n">
        <v>449412</v>
      </c>
      <c r="D2" s="0" t="s">
        <v>47</v>
      </c>
      <c r="E2" s="0" t="s">
        <v>48</v>
      </c>
      <c r="F2" s="0" t="n">
        <v>807427</v>
      </c>
      <c r="G2" s="0" t="n">
        <v>8604586</v>
      </c>
      <c r="H2" s="0" t="n">
        <v>23.69</v>
      </c>
      <c r="I2" s="0" t="s">
        <v>49</v>
      </c>
      <c r="J2" s="0" t="n">
        <v>28352</v>
      </c>
      <c r="K2" s="0" t="n">
        <v>-12.6077241672209</v>
      </c>
      <c r="L2" s="0" t="n">
        <v>131.829532938197</v>
      </c>
      <c r="M2" s="0" t="n">
        <v>4326</v>
      </c>
      <c r="N2" s="0" t="n">
        <v>10.5</v>
      </c>
      <c r="O2" s="4" t="n">
        <v>42681.375</v>
      </c>
      <c r="P2" s="4" t="n">
        <v>43004.5</v>
      </c>
      <c r="Q2" s="0" t="n">
        <v>1</v>
      </c>
      <c r="R2" s="0" t="n">
        <v>10.2009</v>
      </c>
      <c r="S2" s="0" t="n">
        <v>0.59</v>
      </c>
      <c r="T2" s="0" t="n">
        <v>30.5</v>
      </c>
      <c r="U2" s="0" t="n">
        <v>34.5</v>
      </c>
      <c r="V2" s="0" t="n">
        <v>32.5</v>
      </c>
      <c r="W2" s="0" t="n">
        <f aca="false">U2-T2</f>
        <v>4</v>
      </c>
      <c r="X2" s="0" t="n">
        <v>156</v>
      </c>
      <c r="Y2" s="0" t="n">
        <v>170</v>
      </c>
      <c r="Z2" s="0" t="n">
        <v>156</v>
      </c>
      <c r="AA2" s="0" t="n">
        <v>40.5</v>
      </c>
      <c r="AB2" s="0" t="s">
        <v>50</v>
      </c>
      <c r="AC2" s="0" t="n">
        <v>2016</v>
      </c>
      <c r="AD2" s="0" t="s">
        <v>51</v>
      </c>
      <c r="AE2" s="5" t="n">
        <v>148</v>
      </c>
      <c r="AF2" s="5" t="n">
        <f aca="false">AE2/(U2-T2)/(24*60*60)</f>
        <v>0.000428240740740741</v>
      </c>
      <c r="AG2" s="5" t="n">
        <v>1.11E-005</v>
      </c>
      <c r="AH2" s="5" t="n">
        <v>67800000</v>
      </c>
      <c r="AI2" s="5" t="n">
        <v>1.75E-006</v>
      </c>
      <c r="AJ2" s="5" t="s">
        <v>52</v>
      </c>
      <c r="AK2" s="6" t="n">
        <v>53.6</v>
      </c>
      <c r="AL2" s="5" t="n">
        <v>2.6806E-008</v>
      </c>
      <c r="AM2" s="5" t="n">
        <v>54684.615</v>
      </c>
      <c r="AN2" s="5" t="n">
        <v>0.02154</v>
      </c>
      <c r="AO2" s="5" t="n">
        <v>1.099E-009</v>
      </c>
      <c r="AP2" s="5" t="n">
        <v>700</v>
      </c>
      <c r="AQ2" s="5" t="n">
        <v>1.8E-005</v>
      </c>
      <c r="AR2" s="5"/>
      <c r="AS2" s="0" t="s">
        <v>53</v>
      </c>
    </row>
    <row r="3" customFormat="false" ht="13.8" hidden="false" customHeight="false" outlineLevel="0" collapsed="false">
      <c r="A3" s="3" t="s">
        <v>54</v>
      </c>
      <c r="B3" s="0" t="s">
        <v>55</v>
      </c>
      <c r="C3" s="0" t="n">
        <v>443975</v>
      </c>
      <c r="D3" s="0" t="s">
        <v>56</v>
      </c>
      <c r="E3" s="0" t="s">
        <v>48</v>
      </c>
      <c r="F3" s="0" t="n">
        <v>812907.289</v>
      </c>
      <c r="G3" s="0" t="n">
        <v>8602504.885</v>
      </c>
      <c r="H3" s="0" t="n">
        <v>36.49</v>
      </c>
      <c r="I3" s="0" t="s">
        <v>49</v>
      </c>
      <c r="J3" s="0" t="n">
        <v>28352</v>
      </c>
      <c r="K3" s="0" t="n">
        <v>-12.6259809961126</v>
      </c>
      <c r="L3" s="0" t="n">
        <v>131.880138999856</v>
      </c>
      <c r="M3" s="0" t="n">
        <v>4326</v>
      </c>
      <c r="N3" s="0" t="n">
        <v>9.5</v>
      </c>
      <c r="O3" s="4" t="n">
        <v>42480.5</v>
      </c>
      <c r="P3" s="4" t="n">
        <v>43005.375</v>
      </c>
      <c r="Q3" s="0" t="n">
        <v>1</v>
      </c>
      <c r="R3" s="0" t="n">
        <v>10.3109</v>
      </c>
      <c r="S3" s="0" t="n">
        <v>0.46</v>
      </c>
      <c r="T3" s="0" t="n">
        <v>44</v>
      </c>
      <c r="U3" s="0" t="n">
        <v>50</v>
      </c>
      <c r="V3" s="0" t="n">
        <v>47</v>
      </c>
      <c r="W3" s="0" t="n">
        <f aca="false">U3-T3</f>
        <v>6</v>
      </c>
      <c r="X3" s="0" t="n">
        <v>203</v>
      </c>
      <c r="Y3" s="0" t="n">
        <v>219</v>
      </c>
      <c r="Z3" s="0" t="n">
        <v>203</v>
      </c>
      <c r="AA3" s="0" t="n">
        <v>61</v>
      </c>
      <c r="AB3" s="0" t="s">
        <v>50</v>
      </c>
      <c r="AC3" s="0" t="n">
        <v>1986</v>
      </c>
      <c r="AD3" s="0" t="s">
        <v>51</v>
      </c>
      <c r="AE3" s="5" t="n">
        <v>449</v>
      </c>
      <c r="AF3" s="5" t="n">
        <f aca="false">AE3/(U3-T3)/(24*60*60)</f>
        <v>0.000866126543209876</v>
      </c>
      <c r="AG3" s="5" t="n">
        <v>1.75E-009</v>
      </c>
      <c r="AH3" s="5" t="n">
        <v>16700000000</v>
      </c>
      <c r="AI3" s="5" t="n">
        <v>2.48E-007</v>
      </c>
      <c r="AJ3" s="0" t="s">
        <v>52</v>
      </c>
      <c r="AK3" s="6" t="n">
        <v>-13.9</v>
      </c>
      <c r="AL3" s="5" t="n">
        <v>2.6834E-008</v>
      </c>
      <c r="AM3" s="5" t="n">
        <v>46257.049</v>
      </c>
      <c r="AN3" s="5" t="s">
        <v>57</v>
      </c>
      <c r="AO3" s="5" t="s">
        <v>57</v>
      </c>
      <c r="AP3" s="5" t="n">
        <v>2.7E-006</v>
      </c>
      <c r="AQ3" s="5" t="n">
        <v>2E-005</v>
      </c>
      <c r="AR3" s="5"/>
      <c r="AS3" s="0" t="s">
        <v>53</v>
      </c>
      <c r="AT3" s="5"/>
      <c r="AU3" s="5"/>
    </row>
    <row r="9" customFormat="false" ht="14.5" hidden="false" customHeight="false" outlineLevel="0" collapsed="false">
      <c r="AE9" s="7"/>
      <c r="AF9" s="7"/>
    </row>
    <row r="10" customFormat="false" ht="14.5" hidden="false" customHeight="false" outlineLevel="0" collapsed="false">
      <c r="AE10" s="7"/>
      <c r="AF10" s="7"/>
    </row>
    <row r="11" customFormat="false" ht="14.5" hidden="false" customHeight="false" outlineLevel="0" collapsed="false">
      <c r="AE11" s="7"/>
      <c r="AF11" s="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2021-03-01T09:15:10Z</dcterms:created>
  <dc:creator>Alexander Magerl</dc:creator>
  <dc:description/>
  <dc:language>en-US</dc:language>
  <cp:lastModifiedBy/>
  <dcterms:modified xsi:type="dcterms:W3CDTF">2023-07-31T15:59:23Z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