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TABLA RESUMEN" sheetId="1" r:id="rId1"/>
    <sheet name="MAPA" sheetId="2" r:id="rId2"/>
    <sheet name="GRAFICOS CLUSTERS" sheetId="3" r:id="rId3"/>
  </sheets>
  <calcPr calcId="144525"/>
</workbook>
</file>

<file path=xl/calcChain.xml><?xml version="1.0" encoding="utf-8"?>
<calcChain xmlns="http://schemas.openxmlformats.org/spreadsheetml/2006/main">
  <c r="U17" i="1" l="1"/>
  <c r="T17" i="1"/>
  <c r="S17" i="1"/>
  <c r="P17" i="1"/>
  <c r="O17" i="1"/>
  <c r="N17" i="1"/>
  <c r="K17" i="1"/>
  <c r="J17" i="1"/>
  <c r="I17" i="1"/>
  <c r="E17" i="1"/>
  <c r="F17" i="1"/>
  <c r="D17" i="1"/>
  <c r="T16" i="1"/>
  <c r="U16" i="1"/>
  <c r="S16" i="1"/>
  <c r="O16" i="1"/>
  <c r="P16" i="1"/>
  <c r="N16" i="1"/>
  <c r="J16" i="1"/>
  <c r="K16" i="1"/>
  <c r="I16" i="1"/>
  <c r="E16" i="1"/>
  <c r="F16" i="1"/>
  <c r="D16" i="1"/>
</calcChain>
</file>

<file path=xl/sharedStrings.xml><?xml version="1.0" encoding="utf-8"?>
<sst xmlns="http://schemas.openxmlformats.org/spreadsheetml/2006/main" count="82" uniqueCount="24">
  <si>
    <t>pm2</t>
  </si>
  <si>
    <t>terrenoEdificado</t>
  </si>
  <si>
    <t>precioUSD</t>
  </si>
  <si>
    <t>mean</t>
  </si>
  <si>
    <t>std</t>
  </si>
  <si>
    <t>min</t>
  </si>
  <si>
    <t>25%</t>
  </si>
  <si>
    <t>50%</t>
  </si>
  <si>
    <t>75%</t>
  </si>
  <si>
    <t>max</t>
  </si>
  <si>
    <t>cluster</t>
  </si>
  <si>
    <t>Cluster 0</t>
  </si>
  <si>
    <t>TE</t>
  </si>
  <si>
    <t>precio</t>
  </si>
  <si>
    <t>Cluster 1</t>
  </si>
  <si>
    <t>Cluster 2</t>
  </si>
  <si>
    <t>Cluster 3</t>
  </si>
  <si>
    <t>BAJO</t>
  </si>
  <si>
    <t>ALTO</t>
  </si>
  <si>
    <t>MEDIO</t>
  </si>
  <si>
    <t>MEDIO-ALTO</t>
  </si>
  <si>
    <t>rango %</t>
  </si>
  <si>
    <t>count</t>
  </si>
  <si>
    <t xml:space="preserve">std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</si>
</sst>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3CDA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" xfId="0" applyBorder="1"/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43" fontId="0" fillId="2" borderId="0" xfId="1" applyFont="1" applyFill="1"/>
    <xf numFmtId="2" fontId="0" fillId="2" borderId="0" xfId="0" applyNumberFormat="1" applyFill="1"/>
    <xf numFmtId="43" fontId="0" fillId="3" borderId="0" xfId="1" applyFont="1" applyFill="1"/>
    <xf numFmtId="2" fontId="0" fillId="3" borderId="0" xfId="0" applyNumberFormat="1" applyFill="1"/>
    <xf numFmtId="43" fontId="0" fillId="4" borderId="0" xfId="1" applyFont="1" applyFill="1"/>
    <xf numFmtId="2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53CD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777240</xdr:colOff>
      <xdr:row>38</xdr:row>
      <xdr:rowOff>32657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82880"/>
          <a:ext cx="7909560" cy="6799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358140</xdr:colOff>
      <xdr:row>18</xdr:row>
      <xdr:rowOff>175260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0540" cy="3467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457200</xdr:colOff>
      <xdr:row>18</xdr:row>
      <xdr:rowOff>175260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0"/>
          <a:ext cx="4419600" cy="34671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17</xdr:col>
      <xdr:colOff>167640</xdr:colOff>
      <xdr:row>18</xdr:row>
      <xdr:rowOff>130985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9760" y="182880"/>
          <a:ext cx="4130040" cy="3239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Normal="100" workbookViewId="0">
      <selection activeCell="J21" sqref="J21"/>
    </sheetView>
  </sheetViews>
  <sheetFormatPr baseColWidth="10" defaultColWidth="8.88671875" defaultRowHeight="14.4" x14ac:dyDescent="0.3"/>
  <cols>
    <col min="6" max="6" width="9" bestFit="1" customWidth="1"/>
    <col min="16" max="16" width="12.77734375" bestFit="1" customWidth="1"/>
    <col min="19" max="19" width="12.77734375" bestFit="1" customWidth="1"/>
  </cols>
  <sheetData>
    <row r="1" spans="1:23" x14ac:dyDescent="0.3">
      <c r="A1" s="1"/>
      <c r="C1" s="8" t="s">
        <v>0</v>
      </c>
      <c r="D1" s="9"/>
      <c r="E1" s="9"/>
      <c r="F1" s="9"/>
      <c r="G1" s="9"/>
      <c r="H1" s="9"/>
      <c r="I1" s="10"/>
      <c r="J1" s="11" t="s">
        <v>1</v>
      </c>
      <c r="K1" s="12"/>
      <c r="L1" s="12"/>
      <c r="M1" s="12"/>
      <c r="N1" s="12"/>
      <c r="O1" s="12"/>
      <c r="P1" s="13"/>
      <c r="Q1" s="14" t="s">
        <v>2</v>
      </c>
      <c r="R1" s="15"/>
      <c r="S1" s="15"/>
      <c r="T1" s="15"/>
      <c r="U1" s="15"/>
      <c r="V1" s="15"/>
      <c r="W1" s="15"/>
    </row>
    <row r="2" spans="1:23" x14ac:dyDescent="0.3">
      <c r="A2" s="1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6" t="s">
        <v>3</v>
      </c>
      <c r="R2" s="6" t="s">
        <v>4</v>
      </c>
      <c r="S2" s="6" t="s">
        <v>5</v>
      </c>
      <c r="T2" s="6" t="s">
        <v>6</v>
      </c>
      <c r="U2" s="6" t="s">
        <v>7</v>
      </c>
      <c r="V2" s="6" t="s">
        <v>8</v>
      </c>
      <c r="W2" s="6" t="s">
        <v>9</v>
      </c>
    </row>
    <row r="3" spans="1:23" x14ac:dyDescent="0.3">
      <c r="A3" s="1" t="s">
        <v>10</v>
      </c>
      <c r="B3" s="16" t="s">
        <v>22</v>
      </c>
      <c r="C3" s="3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7"/>
      <c r="R3" s="7"/>
      <c r="S3" s="7"/>
      <c r="T3" s="7"/>
      <c r="U3" s="7"/>
      <c r="V3" s="7"/>
      <c r="W3" s="7"/>
    </row>
    <row r="4" spans="1:23" x14ac:dyDescent="0.3">
      <c r="A4" s="1">
        <v>0</v>
      </c>
      <c r="B4" s="16">
        <v>2325</v>
      </c>
      <c r="C4" s="3">
        <v>545.29999999999995</v>
      </c>
      <c r="D4" s="3">
        <v>168.37</v>
      </c>
      <c r="E4" s="3">
        <v>182.58</v>
      </c>
      <c r="F4" s="3">
        <v>409.84</v>
      </c>
      <c r="G4" s="3">
        <v>550</v>
      </c>
      <c r="H4" s="3">
        <v>687.5</v>
      </c>
      <c r="I4" s="3">
        <v>842.86</v>
      </c>
      <c r="J4" s="5">
        <v>158.12</v>
      </c>
      <c r="K4" s="5">
        <v>54.45</v>
      </c>
      <c r="L4" s="5">
        <v>25</v>
      </c>
      <c r="M4" s="5">
        <v>120</v>
      </c>
      <c r="N4" s="5">
        <v>152</v>
      </c>
      <c r="O4" s="5">
        <v>192</v>
      </c>
      <c r="P4" s="5">
        <v>383</v>
      </c>
      <c r="Q4" s="7">
        <v>83685.34</v>
      </c>
      <c r="R4" s="7">
        <v>32971.870000000003</v>
      </c>
      <c r="S4" s="7">
        <v>15000</v>
      </c>
      <c r="T4" s="7">
        <v>57000</v>
      </c>
      <c r="U4" s="7">
        <v>80000</v>
      </c>
      <c r="V4" s="7">
        <v>110000</v>
      </c>
      <c r="W4" s="7">
        <v>165000</v>
      </c>
    </row>
    <row r="5" spans="1:23" x14ac:dyDescent="0.3">
      <c r="A5" s="1">
        <v>1</v>
      </c>
      <c r="B5" s="16">
        <v>672</v>
      </c>
      <c r="C5" s="3">
        <v>1221.55</v>
      </c>
      <c r="D5" s="3">
        <v>261.27</v>
      </c>
      <c r="E5" s="3">
        <v>339.53</v>
      </c>
      <c r="F5" s="3">
        <v>1077.8399999999999</v>
      </c>
      <c r="G5" s="3">
        <v>1225</v>
      </c>
      <c r="H5" s="3">
        <v>1389.23</v>
      </c>
      <c r="I5" s="3">
        <v>1802.82</v>
      </c>
      <c r="J5" s="5">
        <v>420.21</v>
      </c>
      <c r="K5" s="5">
        <v>115.3</v>
      </c>
      <c r="L5" s="5">
        <v>229</v>
      </c>
      <c r="M5" s="5">
        <v>347.75</v>
      </c>
      <c r="N5" s="5">
        <v>400</v>
      </c>
      <c r="O5" s="5">
        <v>471.25</v>
      </c>
      <c r="P5" s="5">
        <v>1237</v>
      </c>
      <c r="Q5" s="7">
        <v>494680.36</v>
      </c>
      <c r="R5" s="7">
        <v>108858.85</v>
      </c>
      <c r="S5" s="7">
        <v>325000</v>
      </c>
      <c r="T5" s="7">
        <v>410000</v>
      </c>
      <c r="U5" s="7">
        <v>470000</v>
      </c>
      <c r="V5" s="7">
        <v>550000</v>
      </c>
      <c r="W5" s="7">
        <v>1000000</v>
      </c>
    </row>
    <row r="6" spans="1:23" x14ac:dyDescent="0.3">
      <c r="A6" s="1">
        <v>2</v>
      </c>
      <c r="B6" s="16">
        <v>1069</v>
      </c>
      <c r="C6" s="3">
        <v>819.44</v>
      </c>
      <c r="D6" s="3">
        <v>212.57</v>
      </c>
      <c r="E6" s="3">
        <v>194.81</v>
      </c>
      <c r="F6" s="3">
        <v>676</v>
      </c>
      <c r="G6" s="3">
        <v>822.58</v>
      </c>
      <c r="H6" s="3">
        <v>984.25</v>
      </c>
      <c r="I6" s="3">
        <v>1286.76</v>
      </c>
      <c r="J6" s="5">
        <v>310.75</v>
      </c>
      <c r="K6" s="5">
        <v>71.95</v>
      </c>
      <c r="L6" s="5">
        <v>214</v>
      </c>
      <c r="M6" s="5">
        <v>260</v>
      </c>
      <c r="N6" s="5">
        <v>299</v>
      </c>
      <c r="O6" s="5">
        <v>340</v>
      </c>
      <c r="P6" s="5">
        <v>682</v>
      </c>
      <c r="Q6" s="7">
        <v>247363.63</v>
      </c>
      <c r="R6" s="7">
        <v>61681.38</v>
      </c>
      <c r="S6" s="7">
        <v>95000</v>
      </c>
      <c r="T6" s="7">
        <v>198000</v>
      </c>
      <c r="U6" s="7">
        <v>245000</v>
      </c>
      <c r="V6" s="7">
        <v>295000</v>
      </c>
      <c r="W6" s="7">
        <v>370000</v>
      </c>
    </row>
    <row r="7" spans="1:23" x14ac:dyDescent="0.3">
      <c r="A7" s="1">
        <v>3</v>
      </c>
      <c r="B7" s="16">
        <v>1993</v>
      </c>
      <c r="C7" s="3">
        <v>1090.98</v>
      </c>
      <c r="D7" s="3">
        <v>199.15</v>
      </c>
      <c r="E7" s="3">
        <v>797.1</v>
      </c>
      <c r="F7" s="3">
        <v>939.13</v>
      </c>
      <c r="G7" s="3">
        <v>1043.48</v>
      </c>
      <c r="H7" s="3">
        <v>1200</v>
      </c>
      <c r="I7" s="3">
        <v>1800</v>
      </c>
      <c r="J7" s="5">
        <v>148.08000000000001</v>
      </c>
      <c r="K7" s="5">
        <v>42.74</v>
      </c>
      <c r="L7" s="5">
        <v>40</v>
      </c>
      <c r="M7" s="5">
        <v>117</v>
      </c>
      <c r="N7" s="5">
        <v>150</v>
      </c>
      <c r="O7" s="5">
        <v>180</v>
      </c>
      <c r="P7" s="5">
        <v>251</v>
      </c>
      <c r="Q7" s="7">
        <v>161993.28</v>
      </c>
      <c r="R7" s="7">
        <v>58393.98</v>
      </c>
      <c r="S7" s="7">
        <v>35000</v>
      </c>
      <c r="T7" s="7">
        <v>119000</v>
      </c>
      <c r="U7" s="7">
        <v>155000</v>
      </c>
      <c r="V7" s="7">
        <v>195000</v>
      </c>
      <c r="W7" s="7">
        <v>360000</v>
      </c>
    </row>
    <row r="10" spans="1:23" x14ac:dyDescent="0.3">
      <c r="C10" s="20" t="s">
        <v>11</v>
      </c>
      <c r="D10" s="20" t="s">
        <v>0</v>
      </c>
      <c r="E10" s="20" t="s">
        <v>12</v>
      </c>
      <c r="F10" s="20" t="s">
        <v>13</v>
      </c>
      <c r="H10" s="20" t="s">
        <v>14</v>
      </c>
      <c r="I10" s="20" t="s">
        <v>0</v>
      </c>
      <c r="J10" s="20" t="s">
        <v>12</v>
      </c>
      <c r="K10" s="20" t="s">
        <v>13</v>
      </c>
      <c r="M10" s="20" t="s">
        <v>15</v>
      </c>
      <c r="N10" s="20" t="s">
        <v>0</v>
      </c>
      <c r="O10" s="20" t="s">
        <v>12</v>
      </c>
      <c r="P10" s="20" t="s">
        <v>13</v>
      </c>
      <c r="R10" s="20" t="s">
        <v>16</v>
      </c>
      <c r="S10" s="20" t="s">
        <v>0</v>
      </c>
      <c r="T10" s="20" t="s">
        <v>12</v>
      </c>
      <c r="U10" s="20" t="s">
        <v>13</v>
      </c>
    </row>
    <row r="11" spans="1:23" x14ac:dyDescent="0.3">
      <c r="C11" s="19" t="s">
        <v>3</v>
      </c>
      <c r="D11" s="3">
        <v>545.29999999999995</v>
      </c>
      <c r="E11" s="5">
        <v>158.12</v>
      </c>
      <c r="F11" s="7">
        <v>83685.34</v>
      </c>
      <c r="H11" s="19" t="s">
        <v>3</v>
      </c>
      <c r="I11" s="3">
        <v>1221.55</v>
      </c>
      <c r="J11" s="5">
        <v>420.21</v>
      </c>
      <c r="K11" s="7">
        <v>494680.36</v>
      </c>
      <c r="M11" s="19" t="s">
        <v>3</v>
      </c>
      <c r="N11" s="3">
        <v>819.44</v>
      </c>
      <c r="O11" s="5">
        <v>310.75</v>
      </c>
      <c r="P11" s="7">
        <v>247363.63</v>
      </c>
      <c r="R11" s="19" t="s">
        <v>3</v>
      </c>
      <c r="S11" s="3">
        <v>1090.98</v>
      </c>
      <c r="T11" s="5">
        <v>148.08000000000001</v>
      </c>
      <c r="U11" s="7">
        <v>161993.28</v>
      </c>
    </row>
    <row r="12" spans="1:23" x14ac:dyDescent="0.3">
      <c r="C12" s="1" t="s">
        <v>7</v>
      </c>
      <c r="D12" s="3">
        <v>550</v>
      </c>
      <c r="E12" s="5">
        <v>152</v>
      </c>
      <c r="F12" s="7">
        <v>80000</v>
      </c>
      <c r="H12" s="1" t="s">
        <v>7</v>
      </c>
      <c r="I12" s="3">
        <v>1225</v>
      </c>
      <c r="J12" s="5">
        <v>400</v>
      </c>
      <c r="K12" s="7">
        <v>470000</v>
      </c>
      <c r="M12" s="1" t="s">
        <v>7</v>
      </c>
      <c r="N12" s="3">
        <v>822.58</v>
      </c>
      <c r="O12" s="5">
        <v>299</v>
      </c>
      <c r="P12" s="7">
        <v>245000</v>
      </c>
      <c r="R12" s="1" t="s">
        <v>7</v>
      </c>
      <c r="S12" s="3">
        <v>1043.48</v>
      </c>
      <c r="T12" s="5">
        <v>150</v>
      </c>
      <c r="U12" s="7">
        <v>155000</v>
      </c>
    </row>
    <row r="13" spans="1:23" x14ac:dyDescent="0.3">
      <c r="C13" s="1" t="s">
        <v>4</v>
      </c>
      <c r="D13" s="3">
        <v>168.37</v>
      </c>
      <c r="E13" s="5">
        <v>54.45</v>
      </c>
      <c r="F13" s="7">
        <v>32971.870000000003</v>
      </c>
      <c r="H13" s="1" t="s">
        <v>4</v>
      </c>
      <c r="I13" s="3">
        <v>261.27</v>
      </c>
      <c r="J13" s="5">
        <v>115.3</v>
      </c>
      <c r="K13" s="7">
        <v>108858.85</v>
      </c>
      <c r="M13" s="1" t="s">
        <v>4</v>
      </c>
      <c r="N13" s="3">
        <v>212.57</v>
      </c>
      <c r="O13" s="5">
        <v>71.95</v>
      </c>
      <c r="P13" s="7">
        <v>61681.38</v>
      </c>
      <c r="R13" s="1" t="s">
        <v>4</v>
      </c>
      <c r="S13" s="3">
        <v>199.15</v>
      </c>
      <c r="T13" s="5">
        <v>42.74</v>
      </c>
      <c r="U13" s="7">
        <v>58393.98</v>
      </c>
    </row>
    <row r="14" spans="1:23" x14ac:dyDescent="0.3">
      <c r="C14" s="18" t="s">
        <v>5</v>
      </c>
      <c r="D14" s="3">
        <v>182.58</v>
      </c>
      <c r="E14" s="5">
        <v>25</v>
      </c>
      <c r="F14" s="7">
        <v>15000</v>
      </c>
      <c r="H14" s="18" t="s">
        <v>5</v>
      </c>
      <c r="I14" s="3">
        <v>339.53</v>
      </c>
      <c r="J14" s="5">
        <v>229</v>
      </c>
      <c r="K14" s="7">
        <v>325000</v>
      </c>
      <c r="M14" s="18" t="s">
        <v>5</v>
      </c>
      <c r="N14" s="3">
        <v>194.81</v>
      </c>
      <c r="O14" s="5">
        <v>214</v>
      </c>
      <c r="P14" s="7">
        <v>95000</v>
      </c>
      <c r="R14" s="18" t="s">
        <v>5</v>
      </c>
      <c r="S14" s="3">
        <v>797.1</v>
      </c>
      <c r="T14" s="5">
        <v>40</v>
      </c>
      <c r="U14" s="7">
        <v>35000</v>
      </c>
    </row>
    <row r="15" spans="1:23" x14ac:dyDescent="0.3">
      <c r="C15" s="18" t="s">
        <v>9</v>
      </c>
      <c r="D15" s="3">
        <v>842.86</v>
      </c>
      <c r="E15" s="5">
        <v>383</v>
      </c>
      <c r="F15" s="7">
        <v>165000</v>
      </c>
      <c r="H15" s="18" t="s">
        <v>9</v>
      </c>
      <c r="I15" s="3">
        <v>1802.82</v>
      </c>
      <c r="J15" s="5">
        <v>1237</v>
      </c>
      <c r="K15" s="7">
        <v>1000000</v>
      </c>
      <c r="M15" s="18" t="s">
        <v>9</v>
      </c>
      <c r="N15" s="3">
        <v>1286.76</v>
      </c>
      <c r="O15" s="5">
        <v>682</v>
      </c>
      <c r="P15" s="7">
        <v>370000</v>
      </c>
      <c r="R15" s="18" t="s">
        <v>9</v>
      </c>
      <c r="S15" s="3">
        <v>1800</v>
      </c>
      <c r="T15" s="5">
        <v>251</v>
      </c>
      <c r="U15" s="7">
        <v>360000</v>
      </c>
    </row>
    <row r="16" spans="1:23" x14ac:dyDescent="0.3">
      <c r="C16" s="18" t="s">
        <v>21</v>
      </c>
      <c r="D16" s="25">
        <f>(D15-D14)/D11 *100</f>
        <v>121.08564093159728</v>
      </c>
      <c r="E16" s="27">
        <f>(E15-E14)/E11 *100</f>
        <v>226.41032127498102</v>
      </c>
      <c r="F16" s="29">
        <f t="shared" ref="F16" si="0">(F15-F14)/F11 *100</f>
        <v>179.24286380386337</v>
      </c>
      <c r="H16" s="18" t="s">
        <v>21</v>
      </c>
      <c r="I16" s="25">
        <f>(I15-I14)/I11 *100</f>
        <v>119.78961155908476</v>
      </c>
      <c r="J16" s="27">
        <f t="shared" ref="J16:K16" si="1">(J15-J14)/J11 *100</f>
        <v>239.880059970015</v>
      </c>
      <c r="K16" s="29">
        <f t="shared" si="1"/>
        <v>136.45174835726246</v>
      </c>
      <c r="M16" s="18" t="s">
        <v>21</v>
      </c>
      <c r="N16" s="25">
        <f>(N15-N14)/N11 *100</f>
        <v>133.25563799668066</v>
      </c>
      <c r="O16" s="27">
        <f t="shared" ref="O16:P16" si="2">(O15-O14)/O11 *100</f>
        <v>150.60337892196299</v>
      </c>
      <c r="P16" s="29">
        <f t="shared" si="2"/>
        <v>111.17236596180287</v>
      </c>
      <c r="R16" s="18" t="s">
        <v>21</v>
      </c>
      <c r="S16" s="25">
        <f>(S15-S14)/S11 *100</f>
        <v>91.926524775889561</v>
      </c>
      <c r="T16" s="27">
        <f t="shared" ref="T16:U16" si="3">(T15-T14)/T11 *100</f>
        <v>142.49054565099945</v>
      </c>
      <c r="U16" s="29">
        <f t="shared" si="3"/>
        <v>200.62560619798552</v>
      </c>
    </row>
    <row r="17" spans="3:21" x14ac:dyDescent="0.3">
      <c r="C17" s="18" t="s">
        <v>23</v>
      </c>
      <c r="D17" s="26">
        <f>D13/D11 * 100</f>
        <v>30.876581698147813</v>
      </c>
      <c r="E17" s="28">
        <f t="shared" ref="E17:F17" si="4">E13/E11 * 100</f>
        <v>34.435871490007592</v>
      </c>
      <c r="F17" s="30">
        <f t="shared" si="4"/>
        <v>39.399816025124593</v>
      </c>
      <c r="H17" s="18" t="s">
        <v>23</v>
      </c>
      <c r="I17" s="26">
        <f>I13/I11 * 100</f>
        <v>21.388399983627355</v>
      </c>
      <c r="J17" s="28">
        <f t="shared" ref="J17:K17" si="5">J13/J11 * 100</f>
        <v>27.438661621570169</v>
      </c>
      <c r="K17" s="30">
        <f t="shared" si="5"/>
        <v>22.005896898757012</v>
      </c>
      <c r="M17" s="18" t="s">
        <v>23</v>
      </c>
      <c r="N17" s="26">
        <f>N13/N11 * 100</f>
        <v>25.940886459045199</v>
      </c>
      <c r="O17" s="28">
        <f t="shared" ref="O17:P17" si="6">O13/O11 * 100</f>
        <v>23.153660498793244</v>
      </c>
      <c r="P17" s="30">
        <f t="shared" si="6"/>
        <v>24.935508910505558</v>
      </c>
      <c r="R17" s="18" t="s">
        <v>23</v>
      </c>
      <c r="S17" s="26">
        <f>S13/S11 * 100</f>
        <v>18.254230141707456</v>
      </c>
      <c r="T17" s="28">
        <f t="shared" ref="T17:U17" si="7">T13/T11 * 100</f>
        <v>28.86277687736359</v>
      </c>
      <c r="U17" s="30">
        <f t="shared" si="7"/>
        <v>36.047161956347821</v>
      </c>
    </row>
    <row r="18" spans="3:21" x14ac:dyDescent="0.3">
      <c r="D18" s="21" t="s">
        <v>17</v>
      </c>
      <c r="E18" s="21" t="s">
        <v>17</v>
      </c>
      <c r="F18" s="21" t="s">
        <v>17</v>
      </c>
      <c r="I18" s="22" t="s">
        <v>18</v>
      </c>
      <c r="J18" s="22" t="s">
        <v>18</v>
      </c>
      <c r="K18" s="22" t="s">
        <v>18</v>
      </c>
      <c r="N18" s="23" t="s">
        <v>19</v>
      </c>
      <c r="O18" s="23" t="s">
        <v>19</v>
      </c>
      <c r="P18" s="24" t="s">
        <v>20</v>
      </c>
      <c r="S18" s="24" t="s">
        <v>20</v>
      </c>
      <c r="T18" s="21" t="s">
        <v>17</v>
      </c>
      <c r="U18" s="23" t="s">
        <v>19</v>
      </c>
    </row>
    <row r="19" spans="3:21" x14ac:dyDescent="0.3">
      <c r="C19" s="17"/>
    </row>
  </sheetData>
  <mergeCells count="3">
    <mergeCell ref="C1:I1"/>
    <mergeCell ref="J1:P1"/>
    <mergeCell ref="Q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RESUMEN</vt:lpstr>
      <vt:lpstr>MAPA</vt:lpstr>
      <vt:lpstr>GRAFICOS CLUSTERS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benjanacho077@hotmail.com</cp:lastModifiedBy>
  <dcterms:created xsi:type="dcterms:W3CDTF">2023-11-14T12:44:46Z</dcterms:created>
  <dcterms:modified xsi:type="dcterms:W3CDTF">2023-11-14T13:16:22Z</dcterms:modified>
</cp:coreProperties>
</file>