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RESUMEN" sheetId="1" r:id="rId1"/>
    <sheet name="MAPAS" sheetId="2" r:id="rId2"/>
    <sheet name="GRAFICOS CLUSTERS" sheetId="3" r:id="rId3"/>
  </sheets>
  <calcPr calcId="144525"/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H27" i="1"/>
  <c r="G27" i="1"/>
  <c r="F27" i="1"/>
  <c r="E27" i="1"/>
  <c r="D27" i="1"/>
  <c r="V18" i="1"/>
  <c r="U18" i="1"/>
  <c r="T18" i="1"/>
  <c r="S18" i="1"/>
  <c r="R18" i="1"/>
  <c r="O18" i="1"/>
  <c r="N18" i="1"/>
  <c r="M18" i="1"/>
  <c r="L18" i="1"/>
  <c r="K18" i="1"/>
  <c r="E18" i="1"/>
  <c r="F18" i="1"/>
  <c r="G18" i="1"/>
  <c r="H18" i="1"/>
  <c r="D18" i="1"/>
</calcChain>
</file>

<file path=xl/sharedStrings.xml><?xml version="1.0" encoding="utf-8"?>
<sst xmlns="http://schemas.openxmlformats.org/spreadsheetml/2006/main" count="114" uniqueCount="29">
  <si>
    <t>pm2</t>
  </si>
  <si>
    <t>terrenoEdificado</t>
  </si>
  <si>
    <t>precioUSD</t>
  </si>
  <si>
    <t>coordX</t>
  </si>
  <si>
    <t>coordY</t>
  </si>
  <si>
    <t>count</t>
  </si>
  <si>
    <t>mean</t>
  </si>
  <si>
    <t>std</t>
  </si>
  <si>
    <t>min</t>
  </si>
  <si>
    <t>25%</t>
  </si>
  <si>
    <t>50%</t>
  </si>
  <si>
    <t>75%</t>
  </si>
  <si>
    <t>max</t>
  </si>
  <si>
    <t>cluster</t>
  </si>
  <si>
    <t>cluster 0</t>
  </si>
  <si>
    <t>range</t>
  </si>
  <si>
    <t>TE</t>
  </si>
  <si>
    <t>USD</t>
  </si>
  <si>
    <t>cluster 2</t>
  </si>
  <si>
    <t>cluster 1</t>
  </si>
  <si>
    <t>cluster 3</t>
  </si>
  <si>
    <t>cluster 4</t>
  </si>
  <si>
    <t>Observaciones</t>
  </si>
  <si>
    <t>Cluster 1: status "bajo". Departamentos relativamente chicos pero baratos.</t>
  </si>
  <si>
    <t>Cluster 2: status "medio-alto". Departamentos muy grandes, a precios muy altos, pero que resultan en pm2 promedio.</t>
  </si>
  <si>
    <t>Cluster 0: status "alto". Departamentos relativamente grandes a precios demasiado altos resultando en altos pm2</t>
  </si>
  <si>
    <t>Cluster 3: semejantes en cuanto pm2 al cluster 0 pero debido a que los departamentos de tamaño menor al promedio a precios totales promedio.</t>
  </si>
  <si>
    <t>Aquí se explica porque existía esa anomalía en el cluster 4: son los departamentos fuera de la ciudad que se agrupan juntos. Por ende, hay un mix de departamentos de todo tipo</t>
  </si>
  <si>
    <t xml:space="preserve">Cluster 4: departamentos de tamaño promedio a precios promedio. Su pm2 sea mayor al promedio pero puede deberse a que tiene dispersion elevada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</si>
</sst>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777240</xdr:colOff>
      <xdr:row>36</xdr:row>
      <xdr:rowOff>137160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09560" cy="67208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35858</xdr:rowOff>
    </xdr:from>
    <xdr:to>
      <xdr:col>19</xdr:col>
      <xdr:colOff>716280</xdr:colOff>
      <xdr:row>26</xdr:row>
      <xdr:rowOff>165398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8941" y="215152"/>
          <a:ext cx="7816327" cy="4611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426720</xdr:colOff>
      <xdr:row>18</xdr:row>
      <xdr:rowOff>175260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89120" cy="34671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388620</xdr:colOff>
      <xdr:row>18</xdr:row>
      <xdr:rowOff>175260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880" y="0"/>
          <a:ext cx="4351020" cy="34671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17</xdr:col>
      <xdr:colOff>586740</xdr:colOff>
      <xdr:row>18</xdr:row>
      <xdr:rowOff>175260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09760" y="0"/>
          <a:ext cx="4549140" cy="3467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6</xdr:col>
      <xdr:colOff>297180</xdr:colOff>
      <xdr:row>47</xdr:row>
      <xdr:rowOff>76200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57600"/>
          <a:ext cx="5052060" cy="50139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13</xdr:col>
      <xdr:colOff>297180</xdr:colOff>
      <xdr:row>47</xdr:row>
      <xdr:rowOff>76200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47360" y="3657600"/>
          <a:ext cx="5052060" cy="501396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20</xdr:col>
      <xdr:colOff>297180</xdr:colOff>
      <xdr:row>47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94720" y="3657600"/>
          <a:ext cx="5052060" cy="5013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abSelected="1" workbookViewId="0">
      <selection activeCell="M31" sqref="M31"/>
    </sheetView>
  </sheetViews>
  <sheetFormatPr baseColWidth="10" defaultColWidth="8.88671875" defaultRowHeight="14.4" x14ac:dyDescent="0.3"/>
  <sheetData>
    <row r="1" spans="1:41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11" t="s">
        <v>1</v>
      </c>
      <c r="K1" s="11"/>
      <c r="L1" s="11"/>
      <c r="M1" s="11"/>
      <c r="N1" s="11"/>
      <c r="O1" s="11"/>
      <c r="P1" s="11"/>
      <c r="Q1" s="11"/>
      <c r="R1" s="8" t="s">
        <v>2</v>
      </c>
      <c r="S1" s="8"/>
      <c r="T1" s="8"/>
      <c r="U1" s="8"/>
      <c r="V1" s="8"/>
      <c r="W1" s="8"/>
      <c r="X1" s="8"/>
      <c r="Y1" s="8"/>
      <c r="Z1" s="14" t="s">
        <v>3</v>
      </c>
      <c r="AA1" s="14"/>
      <c r="AB1" s="14"/>
      <c r="AC1" s="14"/>
      <c r="AD1" s="14"/>
      <c r="AE1" s="14"/>
      <c r="AF1" s="14"/>
      <c r="AG1" s="14"/>
      <c r="AH1" s="5" t="s">
        <v>4</v>
      </c>
      <c r="AI1" s="5"/>
      <c r="AJ1" s="5"/>
      <c r="AK1" s="5"/>
      <c r="AL1" s="5"/>
      <c r="AM1" s="5"/>
      <c r="AN1" s="5"/>
      <c r="AO1" s="5"/>
    </row>
    <row r="2" spans="1:41" x14ac:dyDescent="0.3">
      <c r="A2" s="1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12" t="s">
        <v>5</v>
      </c>
      <c r="K2" s="12" t="s">
        <v>6</v>
      </c>
      <c r="L2" s="12" t="s">
        <v>7</v>
      </c>
      <c r="M2" s="12" t="s">
        <v>8</v>
      </c>
      <c r="N2" s="12" t="s">
        <v>9</v>
      </c>
      <c r="O2" s="12" t="s">
        <v>10</v>
      </c>
      <c r="P2" s="12" t="s">
        <v>11</v>
      </c>
      <c r="Q2" s="12" t="s">
        <v>12</v>
      </c>
      <c r="R2" s="9" t="s">
        <v>5</v>
      </c>
      <c r="S2" s="9" t="s">
        <v>6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12</v>
      </c>
      <c r="Z2" s="15" t="s">
        <v>5</v>
      </c>
      <c r="AA2" s="15" t="s">
        <v>6</v>
      </c>
      <c r="AB2" s="15" t="s">
        <v>7</v>
      </c>
      <c r="AC2" s="15" t="s">
        <v>8</v>
      </c>
      <c r="AD2" s="15" t="s">
        <v>9</v>
      </c>
      <c r="AE2" s="15" t="s">
        <v>10</v>
      </c>
      <c r="AF2" s="15" t="s">
        <v>11</v>
      </c>
      <c r="AG2" s="15" t="s">
        <v>12</v>
      </c>
      <c r="AH2" s="6" t="s">
        <v>5</v>
      </c>
      <c r="AI2" s="6" t="s">
        <v>6</v>
      </c>
      <c r="AJ2" s="6" t="s">
        <v>7</v>
      </c>
      <c r="AK2" s="6" t="s">
        <v>8</v>
      </c>
      <c r="AL2" s="6" t="s">
        <v>9</v>
      </c>
      <c r="AM2" s="6" t="s">
        <v>10</v>
      </c>
      <c r="AN2" s="6" t="s">
        <v>11</v>
      </c>
      <c r="AO2" s="6" t="s">
        <v>12</v>
      </c>
    </row>
    <row r="3" spans="1:41" x14ac:dyDescent="0.3">
      <c r="A3" s="1" t="s">
        <v>13</v>
      </c>
      <c r="B3" s="4"/>
      <c r="C3" s="4"/>
      <c r="D3" s="4"/>
      <c r="E3" s="4"/>
      <c r="F3" s="4"/>
      <c r="G3" s="4"/>
      <c r="H3" s="4"/>
      <c r="I3" s="4"/>
      <c r="J3" s="13"/>
      <c r="K3" s="13"/>
      <c r="L3" s="13"/>
      <c r="M3" s="13"/>
      <c r="N3" s="13"/>
      <c r="O3" s="13"/>
      <c r="P3" s="13"/>
      <c r="Q3" s="13"/>
      <c r="R3" s="10"/>
      <c r="S3" s="10"/>
      <c r="T3" s="10"/>
      <c r="U3" s="10"/>
      <c r="V3" s="10"/>
      <c r="W3" s="10"/>
      <c r="X3" s="10"/>
      <c r="Y3" s="10"/>
      <c r="Z3" s="16"/>
      <c r="AA3" s="16"/>
      <c r="AB3" s="16"/>
      <c r="AC3" s="16"/>
      <c r="AD3" s="16"/>
      <c r="AE3" s="16"/>
      <c r="AF3" s="16"/>
      <c r="AG3" s="16"/>
      <c r="AH3" s="7"/>
      <c r="AI3" s="7"/>
      <c r="AJ3" s="7"/>
      <c r="AK3" s="7"/>
      <c r="AL3" s="7"/>
      <c r="AM3" s="7"/>
      <c r="AN3" s="7"/>
      <c r="AO3" s="7"/>
    </row>
    <row r="4" spans="1:41" x14ac:dyDescent="0.3">
      <c r="A4" s="1">
        <v>0</v>
      </c>
      <c r="B4" s="4">
        <v>293</v>
      </c>
      <c r="C4" s="4">
        <v>1618.26</v>
      </c>
      <c r="D4" s="4">
        <v>500.54</v>
      </c>
      <c r="E4" s="4">
        <v>450</v>
      </c>
      <c r="F4" s="4">
        <v>1230.77</v>
      </c>
      <c r="G4" s="4">
        <v>1625</v>
      </c>
      <c r="H4" s="4">
        <v>2012.99</v>
      </c>
      <c r="I4" s="4">
        <v>2680</v>
      </c>
      <c r="J4" s="13">
        <v>293</v>
      </c>
      <c r="K4" s="13">
        <v>122.62</v>
      </c>
      <c r="L4" s="13">
        <v>51.43</v>
      </c>
      <c r="M4" s="13">
        <v>35</v>
      </c>
      <c r="N4" s="13">
        <v>85</v>
      </c>
      <c r="O4" s="13">
        <v>117</v>
      </c>
      <c r="P4" s="13">
        <v>150</v>
      </c>
      <c r="Q4" s="13">
        <v>360</v>
      </c>
      <c r="R4" s="10">
        <v>293</v>
      </c>
      <c r="S4" s="10">
        <v>195456.53</v>
      </c>
      <c r="T4" s="10">
        <v>99778.93</v>
      </c>
      <c r="U4" s="10">
        <v>38000</v>
      </c>
      <c r="V4" s="10">
        <v>120000</v>
      </c>
      <c r="W4" s="10">
        <v>170000</v>
      </c>
      <c r="X4" s="10">
        <v>259000</v>
      </c>
      <c r="Y4" s="10">
        <v>550000</v>
      </c>
      <c r="Z4" s="16">
        <v>293</v>
      </c>
      <c r="AA4" s="16">
        <v>-31.36</v>
      </c>
      <c r="AB4" s="16">
        <v>0.02</v>
      </c>
      <c r="AC4" s="16">
        <v>-31.4</v>
      </c>
      <c r="AD4" s="16">
        <v>-31.38</v>
      </c>
      <c r="AE4" s="16">
        <v>-31.36</v>
      </c>
      <c r="AF4" s="16">
        <v>-31.35</v>
      </c>
      <c r="AG4" s="16">
        <v>-31.32</v>
      </c>
      <c r="AH4" s="7">
        <v>293</v>
      </c>
      <c r="AI4" s="7">
        <v>-64.260000000000005</v>
      </c>
      <c r="AJ4" s="7">
        <v>0.03</v>
      </c>
      <c r="AK4" s="7">
        <v>-64.36</v>
      </c>
      <c r="AL4" s="7">
        <v>-64.28</v>
      </c>
      <c r="AM4" s="7">
        <v>-64.260000000000005</v>
      </c>
      <c r="AN4" s="7">
        <v>-64.23</v>
      </c>
      <c r="AO4" s="7">
        <v>-64.180000000000007</v>
      </c>
    </row>
    <row r="5" spans="1:41" x14ac:dyDescent="0.3">
      <c r="A5" s="1">
        <v>1</v>
      </c>
      <c r="B5" s="4">
        <v>2604</v>
      </c>
      <c r="C5" s="4">
        <v>972.37</v>
      </c>
      <c r="D5" s="4">
        <v>215.16</v>
      </c>
      <c r="E5" s="4">
        <v>318.47000000000003</v>
      </c>
      <c r="F5" s="4">
        <v>833.33</v>
      </c>
      <c r="G5" s="4">
        <v>1000</v>
      </c>
      <c r="H5" s="4">
        <v>1125</v>
      </c>
      <c r="I5" s="4">
        <v>1580</v>
      </c>
      <c r="J5" s="13">
        <v>2604</v>
      </c>
      <c r="K5" s="13">
        <v>56.83</v>
      </c>
      <c r="L5" s="13">
        <v>20.67</v>
      </c>
      <c r="M5" s="13">
        <v>15</v>
      </c>
      <c r="N5" s="13">
        <v>42</v>
      </c>
      <c r="O5" s="13">
        <v>50</v>
      </c>
      <c r="P5" s="13">
        <v>69</v>
      </c>
      <c r="Q5" s="13">
        <v>157</v>
      </c>
      <c r="R5" s="10">
        <v>2604</v>
      </c>
      <c r="S5" s="10">
        <v>54100.56</v>
      </c>
      <c r="T5" s="10">
        <v>19814.599999999999</v>
      </c>
      <c r="U5" s="10">
        <v>14000</v>
      </c>
      <c r="V5" s="10">
        <v>39999</v>
      </c>
      <c r="W5" s="10">
        <v>50000</v>
      </c>
      <c r="X5" s="10">
        <v>65000</v>
      </c>
      <c r="Y5" s="10">
        <v>130000</v>
      </c>
      <c r="Z5" s="16">
        <v>2604</v>
      </c>
      <c r="AA5" s="16">
        <v>-31.41</v>
      </c>
      <c r="AB5" s="16">
        <v>0.01</v>
      </c>
      <c r="AC5" s="16">
        <v>-31.49</v>
      </c>
      <c r="AD5" s="16">
        <v>-31.42</v>
      </c>
      <c r="AE5" s="16">
        <v>-31.41</v>
      </c>
      <c r="AF5" s="16">
        <v>-31.4</v>
      </c>
      <c r="AG5" s="16">
        <v>-31.32</v>
      </c>
      <c r="AH5" s="7">
        <v>2604</v>
      </c>
      <c r="AI5" s="7">
        <v>-64.19</v>
      </c>
      <c r="AJ5" s="7">
        <v>0.02</v>
      </c>
      <c r="AK5" s="7">
        <v>-64.34</v>
      </c>
      <c r="AL5" s="7">
        <v>-64.2</v>
      </c>
      <c r="AM5" s="7">
        <v>-64.19</v>
      </c>
      <c r="AN5" s="7">
        <v>-64.180000000000007</v>
      </c>
      <c r="AO5" s="7">
        <v>-64.150000000000006</v>
      </c>
    </row>
    <row r="6" spans="1:41" x14ac:dyDescent="0.3">
      <c r="A6" s="1">
        <v>2</v>
      </c>
      <c r="B6" s="4">
        <v>355</v>
      </c>
      <c r="C6" s="4">
        <v>1172.3399999999999</v>
      </c>
      <c r="D6" s="4">
        <v>455.18</v>
      </c>
      <c r="E6" s="4">
        <v>325</v>
      </c>
      <c r="F6" s="4">
        <v>876.18</v>
      </c>
      <c r="G6" s="4">
        <v>1076.92</v>
      </c>
      <c r="H6" s="4">
        <v>1396.65</v>
      </c>
      <c r="I6" s="4">
        <v>2624.17</v>
      </c>
      <c r="J6" s="13">
        <v>355</v>
      </c>
      <c r="K6" s="13">
        <v>164.19</v>
      </c>
      <c r="L6" s="13">
        <v>57.21</v>
      </c>
      <c r="M6" s="13">
        <v>98</v>
      </c>
      <c r="N6" s="13">
        <v>126</v>
      </c>
      <c r="O6" s="13">
        <v>150</v>
      </c>
      <c r="P6" s="13">
        <v>180</v>
      </c>
      <c r="Q6" s="13">
        <v>700</v>
      </c>
      <c r="R6" s="10">
        <v>355</v>
      </c>
      <c r="S6" s="10">
        <v>185621.09</v>
      </c>
      <c r="T6" s="10">
        <v>80854.460000000006</v>
      </c>
      <c r="U6" s="10">
        <v>65000</v>
      </c>
      <c r="V6" s="10">
        <v>130000</v>
      </c>
      <c r="W6" s="10">
        <v>170000</v>
      </c>
      <c r="X6" s="10">
        <v>218500</v>
      </c>
      <c r="Y6" s="10">
        <v>598000</v>
      </c>
      <c r="Z6" s="16">
        <v>355</v>
      </c>
      <c r="AA6" s="16">
        <v>-31.43</v>
      </c>
      <c r="AB6" s="16">
        <v>0.03</v>
      </c>
      <c r="AC6" s="16">
        <v>-31.5</v>
      </c>
      <c r="AD6" s="16">
        <v>-31.45</v>
      </c>
      <c r="AE6" s="16">
        <v>-31.43</v>
      </c>
      <c r="AF6" s="16">
        <v>-31.42</v>
      </c>
      <c r="AG6" s="16">
        <v>-31.36</v>
      </c>
      <c r="AH6" s="7">
        <v>355</v>
      </c>
      <c r="AI6" s="7">
        <v>-64.2</v>
      </c>
      <c r="AJ6" s="7">
        <v>0.03</v>
      </c>
      <c r="AK6" s="7">
        <v>-64.319999999999993</v>
      </c>
      <c r="AL6" s="7">
        <v>-64.19</v>
      </c>
      <c r="AM6" s="7">
        <v>-64.19</v>
      </c>
      <c r="AN6" s="7">
        <v>-64.180000000000007</v>
      </c>
      <c r="AO6" s="7">
        <v>-64.16</v>
      </c>
    </row>
    <row r="7" spans="1:41" x14ac:dyDescent="0.3">
      <c r="A7" s="1">
        <v>3</v>
      </c>
      <c r="B7" s="4">
        <v>1501</v>
      </c>
      <c r="C7" s="4">
        <v>1635.09</v>
      </c>
      <c r="D7" s="4">
        <v>307.27</v>
      </c>
      <c r="E7" s="4">
        <v>860</v>
      </c>
      <c r="F7" s="4">
        <v>1400</v>
      </c>
      <c r="G7" s="4">
        <v>1581.48</v>
      </c>
      <c r="H7" s="4">
        <v>1797.46</v>
      </c>
      <c r="I7" s="4">
        <v>2666.67</v>
      </c>
      <c r="J7" s="13">
        <v>1501</v>
      </c>
      <c r="K7" s="13">
        <v>57.95</v>
      </c>
      <c r="L7" s="13">
        <v>18.04</v>
      </c>
      <c r="M7" s="13">
        <v>10</v>
      </c>
      <c r="N7" s="13">
        <v>44</v>
      </c>
      <c r="O7" s="13">
        <v>52</v>
      </c>
      <c r="P7" s="13">
        <v>70</v>
      </c>
      <c r="Q7" s="13">
        <v>110</v>
      </c>
      <c r="R7" s="10">
        <v>1501</v>
      </c>
      <c r="S7" s="10">
        <v>94666.75</v>
      </c>
      <c r="T7" s="10">
        <v>35676.71</v>
      </c>
      <c r="U7" s="10">
        <v>25000</v>
      </c>
      <c r="V7" s="10">
        <v>69000</v>
      </c>
      <c r="W7" s="10">
        <v>85000</v>
      </c>
      <c r="X7" s="10">
        <v>115000</v>
      </c>
      <c r="Y7" s="10">
        <v>250000</v>
      </c>
      <c r="Z7" s="16">
        <v>1501</v>
      </c>
      <c r="AA7" s="16">
        <v>-31.42</v>
      </c>
      <c r="AB7" s="16">
        <v>0.01</v>
      </c>
      <c r="AC7" s="16">
        <v>-31.5</v>
      </c>
      <c r="AD7" s="16">
        <v>-31.43</v>
      </c>
      <c r="AE7" s="16">
        <v>-31.42</v>
      </c>
      <c r="AF7" s="16">
        <v>-31.42</v>
      </c>
      <c r="AG7" s="16">
        <v>-31.38</v>
      </c>
      <c r="AH7" s="7">
        <v>1501</v>
      </c>
      <c r="AI7" s="7">
        <v>-64.19</v>
      </c>
      <c r="AJ7" s="7">
        <v>0.02</v>
      </c>
      <c r="AK7" s="7">
        <v>-64.31</v>
      </c>
      <c r="AL7" s="7">
        <v>-64.19</v>
      </c>
      <c r="AM7" s="7">
        <v>-64.19</v>
      </c>
      <c r="AN7" s="7">
        <v>-64.180000000000007</v>
      </c>
      <c r="AO7" s="7">
        <v>-64.16</v>
      </c>
    </row>
    <row r="8" spans="1:41" x14ac:dyDescent="0.3">
      <c r="A8" s="1">
        <v>4</v>
      </c>
      <c r="B8" s="4">
        <v>119</v>
      </c>
      <c r="C8" s="4">
        <v>1467.52</v>
      </c>
      <c r="D8" s="4">
        <v>419.98</v>
      </c>
      <c r="E8" s="4">
        <v>590.91</v>
      </c>
      <c r="F8" s="4">
        <v>1133.93</v>
      </c>
      <c r="G8" s="4">
        <v>1432.61</v>
      </c>
      <c r="H8" s="4">
        <v>1755.43</v>
      </c>
      <c r="I8" s="4">
        <v>2547.17</v>
      </c>
      <c r="J8" s="13">
        <v>119</v>
      </c>
      <c r="K8" s="13">
        <v>62.89</v>
      </c>
      <c r="L8" s="13">
        <v>25.83</v>
      </c>
      <c r="M8" s="13">
        <v>25</v>
      </c>
      <c r="N8" s="13">
        <v>45</v>
      </c>
      <c r="O8" s="13">
        <v>55</v>
      </c>
      <c r="P8" s="13">
        <v>75</v>
      </c>
      <c r="Q8" s="13">
        <v>200</v>
      </c>
      <c r="R8" s="10">
        <v>119</v>
      </c>
      <c r="S8" s="10">
        <v>90799.16</v>
      </c>
      <c r="T8" s="10">
        <v>44473.279999999999</v>
      </c>
      <c r="U8" s="10">
        <v>38000</v>
      </c>
      <c r="V8" s="10">
        <v>60000</v>
      </c>
      <c r="W8" s="10">
        <v>80000</v>
      </c>
      <c r="X8" s="10">
        <v>105000</v>
      </c>
      <c r="Y8" s="10">
        <v>298000</v>
      </c>
      <c r="Z8" s="16">
        <v>119</v>
      </c>
      <c r="AA8" s="16">
        <v>-31.42</v>
      </c>
      <c r="AB8" s="16">
        <v>0.02</v>
      </c>
      <c r="AC8" s="16">
        <v>-31.47</v>
      </c>
      <c r="AD8" s="16">
        <v>-31.42</v>
      </c>
      <c r="AE8" s="16">
        <v>-31.42</v>
      </c>
      <c r="AF8" s="16">
        <v>-31.41</v>
      </c>
      <c r="AG8" s="16">
        <v>-31.34</v>
      </c>
      <c r="AH8" s="7">
        <v>119</v>
      </c>
      <c r="AI8" s="7">
        <v>-64.489999999999995</v>
      </c>
      <c r="AJ8" s="7">
        <v>0.02</v>
      </c>
      <c r="AK8" s="7">
        <v>-64.5</v>
      </c>
      <c r="AL8" s="7">
        <v>-64.5</v>
      </c>
      <c r="AM8" s="7">
        <v>-64.489999999999995</v>
      </c>
      <c r="AN8" s="7">
        <v>-64.48</v>
      </c>
      <c r="AO8" s="7">
        <v>-64.349999999999994</v>
      </c>
    </row>
    <row r="12" spans="1:41" x14ac:dyDescent="0.3">
      <c r="C12" s="1" t="s">
        <v>14</v>
      </c>
      <c r="D12" s="1" t="s">
        <v>0</v>
      </c>
      <c r="E12" s="1" t="s">
        <v>16</v>
      </c>
      <c r="F12" s="1" t="s">
        <v>17</v>
      </c>
      <c r="G12" s="1" t="s">
        <v>3</v>
      </c>
      <c r="H12" s="1" t="s">
        <v>4</v>
      </c>
      <c r="J12" s="1" t="s">
        <v>19</v>
      </c>
      <c r="K12" s="1" t="s">
        <v>0</v>
      </c>
      <c r="L12" s="1" t="s">
        <v>16</v>
      </c>
      <c r="M12" s="1" t="s">
        <v>17</v>
      </c>
      <c r="N12" s="1" t="s">
        <v>3</v>
      </c>
      <c r="O12" s="1" t="s">
        <v>4</v>
      </c>
      <c r="Q12" s="1" t="s">
        <v>18</v>
      </c>
      <c r="R12" s="1" t="s">
        <v>0</v>
      </c>
      <c r="S12" s="1" t="s">
        <v>16</v>
      </c>
      <c r="T12" s="1" t="s">
        <v>17</v>
      </c>
      <c r="U12" s="1" t="s">
        <v>3</v>
      </c>
      <c r="V12" s="1" t="s">
        <v>4</v>
      </c>
    </row>
    <row r="13" spans="1:41" x14ac:dyDescent="0.3">
      <c r="C13" s="1" t="s">
        <v>6</v>
      </c>
      <c r="D13" s="4">
        <v>1618.26</v>
      </c>
      <c r="E13" s="13">
        <v>122.62</v>
      </c>
      <c r="F13" s="10">
        <v>195456.53</v>
      </c>
      <c r="G13" s="16">
        <v>-31.36</v>
      </c>
      <c r="H13" s="7">
        <v>-64.260000000000005</v>
      </c>
      <c r="J13" s="1" t="s">
        <v>6</v>
      </c>
      <c r="K13" s="4">
        <v>972.37</v>
      </c>
      <c r="L13" s="13">
        <v>56.83</v>
      </c>
      <c r="M13" s="10">
        <v>54100.56</v>
      </c>
      <c r="N13" s="16">
        <v>-31.41</v>
      </c>
      <c r="O13" s="7">
        <v>-64.19</v>
      </c>
      <c r="Q13" s="1" t="s">
        <v>6</v>
      </c>
      <c r="R13" s="4">
        <v>1172.3399999999999</v>
      </c>
      <c r="S13" s="13">
        <v>164.19</v>
      </c>
      <c r="T13" s="10">
        <v>185621.09</v>
      </c>
      <c r="U13" s="16">
        <v>-31.43</v>
      </c>
      <c r="V13" s="7">
        <v>-64.2</v>
      </c>
    </row>
    <row r="14" spans="1:41" x14ac:dyDescent="0.3">
      <c r="C14" s="1" t="s">
        <v>10</v>
      </c>
      <c r="D14" s="4">
        <v>1625</v>
      </c>
      <c r="E14" s="13">
        <v>117</v>
      </c>
      <c r="F14" s="10">
        <v>170000</v>
      </c>
      <c r="G14" s="16">
        <v>-31.36</v>
      </c>
      <c r="H14" s="7">
        <v>-64.260000000000005</v>
      </c>
      <c r="J14" s="1" t="s">
        <v>10</v>
      </c>
      <c r="K14" s="4">
        <v>1000</v>
      </c>
      <c r="L14" s="13">
        <v>50</v>
      </c>
      <c r="M14" s="10">
        <v>50000</v>
      </c>
      <c r="N14" s="16">
        <v>-31.41</v>
      </c>
      <c r="O14" s="7">
        <v>-64.19</v>
      </c>
      <c r="Q14" s="1" t="s">
        <v>10</v>
      </c>
      <c r="R14" s="4">
        <v>1076.92</v>
      </c>
      <c r="S14" s="13">
        <v>150</v>
      </c>
      <c r="T14" s="10">
        <v>170000</v>
      </c>
      <c r="U14" s="16">
        <v>-31.43</v>
      </c>
      <c r="V14" s="7">
        <v>-64.19</v>
      </c>
    </row>
    <row r="15" spans="1:41" x14ac:dyDescent="0.3">
      <c r="C15" s="1" t="s">
        <v>7</v>
      </c>
      <c r="D15" s="4">
        <v>500.54</v>
      </c>
      <c r="E15" s="13">
        <v>51.43</v>
      </c>
      <c r="F15" s="10">
        <v>99778.93</v>
      </c>
      <c r="G15" s="16">
        <v>0.02</v>
      </c>
      <c r="H15" s="7">
        <v>0.03</v>
      </c>
      <c r="J15" s="1" t="s">
        <v>7</v>
      </c>
      <c r="K15" s="4">
        <v>215.16</v>
      </c>
      <c r="L15" s="13">
        <v>20.67</v>
      </c>
      <c r="M15" s="10">
        <v>19814.599999999999</v>
      </c>
      <c r="N15" s="16">
        <v>0.01</v>
      </c>
      <c r="O15" s="7">
        <v>0.02</v>
      </c>
      <c r="Q15" s="1" t="s">
        <v>7</v>
      </c>
      <c r="R15" s="4">
        <v>455.18</v>
      </c>
      <c r="S15" s="13">
        <v>57.21</v>
      </c>
      <c r="T15" s="10">
        <v>80854.460000000006</v>
      </c>
      <c r="U15" s="16">
        <v>0.03</v>
      </c>
      <c r="V15" s="7">
        <v>0.03</v>
      </c>
    </row>
    <row r="16" spans="1:41" x14ac:dyDescent="0.3">
      <c r="C16" s="1" t="s">
        <v>8</v>
      </c>
      <c r="D16" s="4">
        <v>450</v>
      </c>
      <c r="E16" s="13">
        <v>35</v>
      </c>
      <c r="F16" s="10">
        <v>38000</v>
      </c>
      <c r="G16" s="16">
        <v>-31.4</v>
      </c>
      <c r="H16" s="7">
        <v>-64.36</v>
      </c>
      <c r="J16" s="1" t="s">
        <v>8</v>
      </c>
      <c r="K16" s="4">
        <v>318.47000000000003</v>
      </c>
      <c r="L16" s="13">
        <v>15</v>
      </c>
      <c r="M16" s="10">
        <v>14000</v>
      </c>
      <c r="N16" s="16">
        <v>-31.49</v>
      </c>
      <c r="O16" s="7">
        <v>-64.34</v>
      </c>
      <c r="Q16" s="1" t="s">
        <v>8</v>
      </c>
      <c r="R16" s="4">
        <v>325</v>
      </c>
      <c r="S16" s="13">
        <v>98</v>
      </c>
      <c r="T16" s="10">
        <v>65000</v>
      </c>
      <c r="U16" s="16">
        <v>-31.5</v>
      </c>
      <c r="V16" s="7">
        <v>-64.319999999999993</v>
      </c>
    </row>
    <row r="17" spans="3:23" x14ac:dyDescent="0.3">
      <c r="C17" s="1" t="s">
        <v>12</v>
      </c>
      <c r="D17" s="4">
        <v>2680</v>
      </c>
      <c r="E17" s="13">
        <v>360</v>
      </c>
      <c r="F17" s="10">
        <v>550000</v>
      </c>
      <c r="G17" s="16">
        <v>-31.32</v>
      </c>
      <c r="H17" s="7">
        <v>-64.180000000000007</v>
      </c>
      <c r="J17" s="1" t="s">
        <v>12</v>
      </c>
      <c r="K17" s="4">
        <v>1580</v>
      </c>
      <c r="L17" s="13">
        <v>157</v>
      </c>
      <c r="M17" s="10">
        <v>130000</v>
      </c>
      <c r="N17" s="16">
        <v>-31.32</v>
      </c>
      <c r="O17" s="7">
        <v>-64.150000000000006</v>
      </c>
      <c r="Q17" s="1" t="s">
        <v>12</v>
      </c>
      <c r="R17" s="4">
        <v>2624.17</v>
      </c>
      <c r="S17" s="13">
        <v>700</v>
      </c>
      <c r="T17" s="10">
        <v>598000</v>
      </c>
      <c r="U17" s="16">
        <v>-31.36</v>
      </c>
      <c r="V17" s="7">
        <v>-64.16</v>
      </c>
    </row>
    <row r="18" spans="3:23" x14ac:dyDescent="0.3">
      <c r="C18" s="1" t="s">
        <v>15</v>
      </c>
      <c r="D18">
        <f>D17-D16</f>
        <v>2230</v>
      </c>
      <c r="E18">
        <f t="shared" ref="E18:H18" si="0">E17-E16</f>
        <v>325</v>
      </c>
      <c r="F18">
        <f t="shared" si="0"/>
        <v>512000</v>
      </c>
      <c r="G18">
        <f t="shared" si="0"/>
        <v>7.9999999999998295E-2</v>
      </c>
      <c r="H18">
        <f t="shared" si="0"/>
        <v>0.17999999999999261</v>
      </c>
      <c r="J18" s="1" t="s">
        <v>15</v>
      </c>
      <c r="K18">
        <f>K17-K16</f>
        <v>1261.53</v>
      </c>
      <c r="L18">
        <f t="shared" ref="L18" si="1">L17-L16</f>
        <v>142</v>
      </c>
      <c r="M18">
        <f t="shared" ref="M18" si="2">M17-M16</f>
        <v>116000</v>
      </c>
      <c r="N18">
        <f t="shared" ref="N18" si="3">N17-N16</f>
        <v>0.16999999999999815</v>
      </c>
      <c r="O18">
        <f t="shared" ref="O18" si="4">O17-O16</f>
        <v>0.18999999999999773</v>
      </c>
      <c r="Q18" s="1" t="s">
        <v>15</v>
      </c>
      <c r="R18">
        <f>R17-R16</f>
        <v>2299.17</v>
      </c>
      <c r="S18">
        <f t="shared" ref="S18" si="5">S17-S16</f>
        <v>602</v>
      </c>
      <c r="T18">
        <f t="shared" ref="T18" si="6">T17-T16</f>
        <v>533000</v>
      </c>
      <c r="U18">
        <f t="shared" ref="U18" si="7">U17-U16</f>
        <v>0.14000000000000057</v>
      </c>
      <c r="V18">
        <f t="shared" ref="V18" si="8">V17-V16</f>
        <v>0.15999999999999659</v>
      </c>
    </row>
    <row r="21" spans="3:23" x14ac:dyDescent="0.3">
      <c r="C21" s="1" t="s">
        <v>20</v>
      </c>
      <c r="D21" s="1" t="s">
        <v>0</v>
      </c>
      <c r="E21" s="1" t="s">
        <v>16</v>
      </c>
      <c r="F21" s="1" t="s">
        <v>17</v>
      </c>
      <c r="G21" s="1" t="s">
        <v>3</v>
      </c>
      <c r="H21" s="1" t="s">
        <v>4</v>
      </c>
      <c r="J21" s="1" t="s">
        <v>21</v>
      </c>
      <c r="K21" s="1" t="s">
        <v>0</v>
      </c>
      <c r="L21" s="1" t="s">
        <v>16</v>
      </c>
      <c r="M21" s="1" t="s">
        <v>17</v>
      </c>
      <c r="N21" s="1" t="s">
        <v>3</v>
      </c>
      <c r="O21" s="1" t="s">
        <v>4</v>
      </c>
      <c r="Q21" s="17" t="s">
        <v>22</v>
      </c>
      <c r="R21" s="17"/>
      <c r="S21" s="17"/>
      <c r="T21" s="17"/>
      <c r="U21" s="17"/>
      <c r="V21" s="17"/>
      <c r="W21" s="17"/>
    </row>
    <row r="22" spans="3:23" ht="14.4" customHeight="1" x14ac:dyDescent="0.3">
      <c r="C22" s="1" t="s">
        <v>6</v>
      </c>
      <c r="D22" s="4">
        <v>1635.09</v>
      </c>
      <c r="E22" s="13">
        <v>57.95</v>
      </c>
      <c r="F22" s="10">
        <v>94666.75</v>
      </c>
      <c r="G22" s="16">
        <v>-31.42</v>
      </c>
      <c r="H22" s="7">
        <v>-64.19</v>
      </c>
      <c r="J22" s="1" t="s">
        <v>6</v>
      </c>
      <c r="K22" s="4">
        <v>1467.52</v>
      </c>
      <c r="L22" s="13">
        <v>62.89</v>
      </c>
      <c r="M22" s="10">
        <v>90799.16</v>
      </c>
      <c r="N22" s="16">
        <v>-31.42</v>
      </c>
      <c r="O22" s="7">
        <v>-64.489999999999995</v>
      </c>
      <c r="Q22" s="18" t="s">
        <v>25</v>
      </c>
      <c r="R22" s="18"/>
      <c r="S22" s="18"/>
      <c r="T22" s="18"/>
      <c r="U22" s="18"/>
      <c r="V22" s="18"/>
      <c r="W22" s="18"/>
    </row>
    <row r="23" spans="3:23" x14ac:dyDescent="0.3">
      <c r="C23" s="1" t="s">
        <v>10</v>
      </c>
      <c r="D23" s="4">
        <v>1581.48</v>
      </c>
      <c r="E23" s="13">
        <v>52</v>
      </c>
      <c r="F23" s="10">
        <v>85000</v>
      </c>
      <c r="G23" s="16">
        <v>-31.42</v>
      </c>
      <c r="H23" s="7">
        <v>-64.19</v>
      </c>
      <c r="J23" s="1" t="s">
        <v>10</v>
      </c>
      <c r="K23" s="4">
        <v>1432.61</v>
      </c>
      <c r="L23" s="13">
        <v>55</v>
      </c>
      <c r="M23" s="10">
        <v>80000</v>
      </c>
      <c r="N23" s="16">
        <v>-31.42</v>
      </c>
      <c r="O23" s="7">
        <v>-64.489999999999995</v>
      </c>
      <c r="Q23" s="18"/>
      <c r="R23" s="18"/>
      <c r="S23" s="18"/>
      <c r="T23" s="18"/>
      <c r="U23" s="18"/>
      <c r="V23" s="18"/>
      <c r="W23" s="18"/>
    </row>
    <row r="24" spans="3:23" ht="14.4" customHeight="1" x14ac:dyDescent="0.3">
      <c r="C24" s="1" t="s">
        <v>7</v>
      </c>
      <c r="D24" s="4">
        <v>307.27</v>
      </c>
      <c r="E24" s="13">
        <v>18.04</v>
      </c>
      <c r="F24" s="10">
        <v>35676.71</v>
      </c>
      <c r="G24" s="16">
        <v>0.01</v>
      </c>
      <c r="H24" s="7">
        <v>0.02</v>
      </c>
      <c r="J24" s="1" t="s">
        <v>7</v>
      </c>
      <c r="K24" s="4">
        <v>419.98</v>
      </c>
      <c r="L24" s="13">
        <v>25.83</v>
      </c>
      <c r="M24" s="10">
        <v>44473.279999999999</v>
      </c>
      <c r="N24" s="16">
        <v>0.02</v>
      </c>
      <c r="O24" s="7">
        <v>0.02</v>
      </c>
      <c r="Q24" s="18" t="s">
        <v>23</v>
      </c>
      <c r="R24" s="18"/>
      <c r="S24" s="18"/>
      <c r="T24" s="18"/>
      <c r="U24" s="18"/>
      <c r="V24" s="18"/>
      <c r="W24" s="18"/>
    </row>
    <row r="25" spans="3:23" x14ac:dyDescent="0.3">
      <c r="C25" s="1" t="s">
        <v>8</v>
      </c>
      <c r="D25" s="4">
        <v>860</v>
      </c>
      <c r="E25" s="13">
        <v>10</v>
      </c>
      <c r="F25" s="10">
        <v>25000</v>
      </c>
      <c r="G25" s="16">
        <v>-31.5</v>
      </c>
      <c r="H25" s="7">
        <v>-64.31</v>
      </c>
      <c r="J25" s="1" t="s">
        <v>8</v>
      </c>
      <c r="K25" s="4">
        <v>590.91</v>
      </c>
      <c r="L25" s="13">
        <v>25</v>
      </c>
      <c r="M25" s="10">
        <v>38000</v>
      </c>
      <c r="N25" s="16">
        <v>-31.47</v>
      </c>
      <c r="O25" s="7">
        <v>-64.5</v>
      </c>
      <c r="Q25" s="18" t="s">
        <v>24</v>
      </c>
      <c r="R25" s="18"/>
      <c r="S25" s="18"/>
      <c r="T25" s="18"/>
      <c r="U25" s="18"/>
      <c r="V25" s="18"/>
      <c r="W25" s="18"/>
    </row>
    <row r="26" spans="3:23" ht="14.4" customHeight="1" x14ac:dyDescent="0.3">
      <c r="C26" s="1" t="s">
        <v>12</v>
      </c>
      <c r="D26" s="4">
        <v>2666.67</v>
      </c>
      <c r="E26" s="13">
        <v>110</v>
      </c>
      <c r="F26" s="10">
        <v>250000</v>
      </c>
      <c r="G26" s="16">
        <v>-31.38</v>
      </c>
      <c r="H26" s="7">
        <v>-64.16</v>
      </c>
      <c r="J26" s="1" t="s">
        <v>12</v>
      </c>
      <c r="K26" s="4">
        <v>2547.17</v>
      </c>
      <c r="L26" s="13">
        <v>200</v>
      </c>
      <c r="M26" s="10">
        <v>298000</v>
      </c>
      <c r="N26" s="16">
        <v>-31.34</v>
      </c>
      <c r="O26" s="7">
        <v>-64.349999999999994</v>
      </c>
      <c r="Q26" s="18"/>
      <c r="R26" s="18"/>
      <c r="S26" s="18"/>
      <c r="T26" s="18"/>
      <c r="U26" s="18"/>
      <c r="V26" s="18"/>
      <c r="W26" s="18"/>
    </row>
    <row r="27" spans="3:23" x14ac:dyDescent="0.3">
      <c r="C27" s="1" t="s">
        <v>15</v>
      </c>
      <c r="D27">
        <f>D26-D25</f>
        <v>1806.67</v>
      </c>
      <c r="E27">
        <f t="shared" ref="E27" si="9">E26-E25</f>
        <v>100</v>
      </c>
      <c r="F27">
        <f t="shared" ref="F27" si="10">F26-F25</f>
        <v>225000</v>
      </c>
      <c r="G27">
        <f t="shared" ref="G27" si="11">G26-G25</f>
        <v>0.12000000000000099</v>
      </c>
      <c r="H27">
        <f t="shared" ref="H27" si="12">H26-H25</f>
        <v>0.15000000000000568</v>
      </c>
      <c r="J27" s="1" t="s">
        <v>15</v>
      </c>
      <c r="K27">
        <f>K26-K25</f>
        <v>1956.2600000000002</v>
      </c>
      <c r="L27">
        <f t="shared" ref="L27" si="13">L26-L25</f>
        <v>175</v>
      </c>
      <c r="M27">
        <f t="shared" ref="M27" si="14">M26-M25</f>
        <v>260000</v>
      </c>
      <c r="N27">
        <f t="shared" ref="N27" si="15">N26-N25</f>
        <v>0.12999999999999901</v>
      </c>
      <c r="O27">
        <f t="shared" ref="O27" si="16">O26-O25</f>
        <v>0.15000000000000568</v>
      </c>
      <c r="Q27" s="18" t="s">
        <v>26</v>
      </c>
      <c r="R27" s="18"/>
      <c r="S27" s="18"/>
      <c r="T27" s="18"/>
      <c r="U27" s="18"/>
      <c r="V27" s="18"/>
      <c r="W27" s="18"/>
    </row>
    <row r="28" spans="3:23" ht="14.4" customHeight="1" x14ac:dyDescent="0.3">
      <c r="Q28" s="18"/>
      <c r="R28" s="18"/>
      <c r="S28" s="18"/>
      <c r="T28" s="18"/>
      <c r="U28" s="18"/>
      <c r="V28" s="18"/>
      <c r="W28" s="18"/>
    </row>
    <row r="29" spans="3:23" x14ac:dyDescent="0.3">
      <c r="Q29" s="18" t="s">
        <v>28</v>
      </c>
      <c r="R29" s="18"/>
      <c r="S29" s="18"/>
      <c r="T29" s="18"/>
      <c r="U29" s="18"/>
      <c r="V29" s="18"/>
      <c r="W29" s="18"/>
    </row>
    <row r="30" spans="3:23" x14ac:dyDescent="0.3">
      <c r="Q30" s="18"/>
      <c r="R30" s="18"/>
      <c r="S30" s="18"/>
      <c r="T30" s="18"/>
      <c r="U30" s="18"/>
      <c r="V30" s="18"/>
      <c r="W30" s="18"/>
    </row>
  </sheetData>
  <mergeCells count="11">
    <mergeCell ref="Q21:W21"/>
    <mergeCell ref="Q22:W23"/>
    <mergeCell ref="Q24:W24"/>
    <mergeCell ref="Q25:W26"/>
    <mergeCell ref="Q27:W28"/>
    <mergeCell ref="Q29:W30"/>
    <mergeCell ref="B1:I1"/>
    <mergeCell ref="J1:Q1"/>
    <mergeCell ref="R1:Y1"/>
    <mergeCell ref="Z1:AG1"/>
    <mergeCell ref="AH1:A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9:R33"/>
  <sheetViews>
    <sheetView topLeftCell="A2" zoomScale="85" zoomScaleNormal="85" workbookViewId="0">
      <selection activeCell="P38" sqref="P38"/>
    </sheetView>
  </sheetViews>
  <sheetFormatPr baseColWidth="10" defaultRowHeight="14.4" x14ac:dyDescent="0.3"/>
  <sheetData>
    <row r="29" spans="12:18" x14ac:dyDescent="0.3">
      <c r="L29" s="17" t="s">
        <v>22</v>
      </c>
      <c r="M29" s="17"/>
      <c r="N29" s="17"/>
      <c r="O29" s="17"/>
      <c r="P29" s="17"/>
      <c r="Q29" s="17"/>
      <c r="R29" s="17"/>
    </row>
    <row r="30" spans="12:18" ht="14.4" customHeight="1" x14ac:dyDescent="0.3">
      <c r="L30" s="19" t="s">
        <v>27</v>
      </c>
      <c r="M30" s="19"/>
      <c r="N30" s="19"/>
      <c r="O30" s="19"/>
      <c r="P30" s="19"/>
      <c r="Q30" s="19"/>
      <c r="R30" s="19"/>
    </row>
    <row r="31" spans="12:18" x14ac:dyDescent="0.3">
      <c r="L31" s="19"/>
      <c r="M31" s="19"/>
      <c r="N31" s="19"/>
      <c r="O31" s="19"/>
      <c r="P31" s="19"/>
      <c r="Q31" s="19"/>
      <c r="R31" s="19"/>
    </row>
    <row r="32" spans="12:18" x14ac:dyDescent="0.3">
      <c r="L32" s="20"/>
      <c r="M32" s="20"/>
      <c r="N32" s="20"/>
      <c r="O32" s="20"/>
      <c r="P32" s="20"/>
      <c r="Q32" s="20"/>
      <c r="R32" s="20"/>
    </row>
    <row r="33" spans="12:18" x14ac:dyDescent="0.3">
      <c r="L33" s="20"/>
      <c r="M33" s="20"/>
      <c r="N33" s="20"/>
      <c r="O33" s="20"/>
      <c r="P33" s="20"/>
      <c r="Q33" s="20"/>
      <c r="R33" s="20"/>
    </row>
  </sheetData>
  <mergeCells count="2">
    <mergeCell ref="L29:R29"/>
    <mergeCell ref="L30:R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U6" sqref="U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MAPAS</vt:lpstr>
      <vt:lpstr>GRAFICOS CLUSTERS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benjanacho077@hotmail.com</cp:lastModifiedBy>
  <dcterms:created xsi:type="dcterms:W3CDTF">2023-11-15T15:08:55Z</dcterms:created>
  <dcterms:modified xsi:type="dcterms:W3CDTF">2023-11-15T15:50:41Z</dcterms:modified>
</cp:coreProperties>
</file>