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k12\"/>
    </mc:Choice>
  </mc:AlternateContent>
  <bookViews>
    <workbookView xWindow="0" yWindow="0" windowWidth="28800" windowHeight="128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C22" i="1"/>
  <c r="J24" i="1"/>
  <c r="F24" i="1"/>
  <c r="C24" i="1"/>
  <c r="A25" i="1"/>
  <c r="K16" i="1"/>
  <c r="K17" i="1"/>
  <c r="K18" i="1"/>
  <c r="K19" i="1"/>
  <c r="K20" i="1"/>
  <c r="G16" i="1"/>
  <c r="G17" i="1"/>
  <c r="G18" i="1"/>
  <c r="G19" i="1"/>
  <c r="G20" i="1"/>
  <c r="E16" i="1"/>
  <c r="E17" i="1"/>
  <c r="E18" i="1"/>
  <c r="E19" i="1"/>
  <c r="E20" i="1"/>
  <c r="D16" i="1"/>
  <c r="D17" i="1"/>
  <c r="D18" i="1"/>
  <c r="D19" i="1"/>
  <c r="D20" i="1"/>
  <c r="C16" i="1"/>
  <c r="C17" i="1"/>
  <c r="C18" i="1"/>
  <c r="C19" i="1"/>
  <c r="C20" i="1"/>
  <c r="B20" i="1"/>
  <c r="B17" i="1"/>
  <c r="B18" i="1"/>
  <c r="B19" i="1"/>
  <c r="B16" i="1"/>
  <c r="K15" i="1"/>
  <c r="G15" i="1"/>
  <c r="E15" i="1"/>
  <c r="D15" i="1"/>
  <c r="C15" i="1"/>
  <c r="B15" i="1"/>
  <c r="D12" i="1"/>
  <c r="D13" i="1"/>
  <c r="K12" i="1"/>
  <c r="C11" i="1"/>
  <c r="K10" i="1"/>
  <c r="H10" i="1"/>
  <c r="H9" i="1"/>
  <c r="H8" i="1"/>
  <c r="B8" i="1"/>
  <c r="I7" i="1"/>
  <c r="E7" i="1"/>
  <c r="B7" i="1"/>
  <c r="B6" i="1"/>
  <c r="F6" i="1"/>
  <c r="J4" i="1"/>
  <c r="K3" i="1"/>
  <c r="E3" i="1"/>
  <c r="A3" i="1"/>
  <c r="B5" i="1"/>
  <c r="B4" i="1"/>
</calcChain>
</file>

<file path=xl/sharedStrings.xml><?xml version="1.0" encoding="utf-8"?>
<sst xmlns="http://schemas.openxmlformats.org/spreadsheetml/2006/main" count="136" uniqueCount="122">
  <si>
    <t>姓名</t>
  </si>
  <si>
    <t>出生年月</t>
  </si>
  <si>
    <t>宗教</t>
  </si>
  <si>
    <t>往址</t>
  </si>
  <si>
    <t>夜宿地及地址</t>
  </si>
  <si>
    <t>學歷</t>
  </si>
  <si>
    <t>出生地點</t>
  </si>
  <si>
    <t>性別</t>
  </si>
  <si>
    <t>性
別</t>
  </si>
  <si>
    <t>姓
名</t>
  </si>
  <si>
    <t>省縣市</t>
  </si>
  <si>
    <t>身份證號碼</t>
  </si>
  <si>
    <t>教青局
學生證號碼</t>
  </si>
  <si>
    <t>徫生中心醫療咭號碼</t>
  </si>
  <si>
    <t>住宅電話：</t>
  </si>
  <si>
    <t>父母／監護人
手提電話</t>
  </si>
  <si>
    <t>近
照
一
張</t>
  </si>
  <si>
    <t>籍貫</t>
  </si>
  <si>
    <t>家
庭
其
他
成
員</t>
  </si>
  <si>
    <t>監護人</t>
  </si>
  <si>
    <t>學生
健康情況</t>
  </si>
  <si>
    <t>新生填註</t>
  </si>
  <si>
    <t>舊生填註</t>
  </si>
  <si>
    <t>年級</t>
  </si>
  <si>
    <t>關係</t>
  </si>
  <si>
    <t>年齡</t>
  </si>
  <si>
    <t>業業</t>
  </si>
  <si>
    <t>通訊處</t>
  </si>
  <si>
    <t>聯絡電話</t>
  </si>
  <si>
    <t>父
母</t>
  </si>
  <si>
    <t>監
護
人</t>
  </si>
  <si>
    <t>慢性疾患</t>
  </si>
  <si>
    <t>遺傳性疾病</t>
  </si>
  <si>
    <t>（食物及藥物）過敏症</t>
  </si>
  <si>
    <t>可患有慢性或穩性之疾病或身體機能有否特殊情況？如有，謮寫明：</t>
  </si>
  <si>
    <t>填表日期</t>
  </si>
  <si>
    <t>家長（監護人）簽名：</t>
  </si>
  <si>
    <t>家長注意：</t>
  </si>
  <si>
    <t>學生如患有慢性或隱性之疾病，或身體機能有某種特殊情況，請於此表上填注，以便學校能在有需要時作出適當處理。而所有註冊學生，均須有直系親屬在本澳作其監護人，學校不接納在本澳沒有直系親屬作監護人的學生在本校就讀。而當原監護人離開本澳，不能再監督該學生時，須以書面通知校方，如轉換另一監護人時，須有新監護人之簽名交予校方。此表格為學校永久保留之學籍資料，而所有上述資料學校將不會公開。家長須確認此註冊表內的資料正確無誤，如因為資料填報失實或不準確而引致一切問題，學校概不負責。</t>
  </si>
  <si>
    <t>ACA/007/001</t>
  </si>
  <si>
    <t>版次：B4</t>
  </si>
  <si>
    <t>學年</t>
  </si>
  <si>
    <t>學號</t>
  </si>
  <si>
    <t>學號：</t>
  </si>
  <si>
    <t>聖公會澳門蔡高中學暨小學及幼稚園</t>
  </si>
  <si>
    <t>學生註冊表</t>
  </si>
  <si>
    <t>班別</t>
  </si>
  <si>
    <t>姓名(中文)</t>
  </si>
  <si>
    <t>姓名(英文)</t>
  </si>
  <si>
    <t>出生日期</t>
  </si>
  <si>
    <t>身份證號嗎</t>
  </si>
  <si>
    <t>教青局學生證號碼</t>
  </si>
  <si>
    <t>新生填註上學年在</t>
  </si>
  <si>
    <t>舊生填註上學期在本校</t>
  </si>
  <si>
    <t>父母 1</t>
  </si>
  <si>
    <t>家庭其他成員1</t>
  </si>
  <si>
    <t>家庭其他成員2</t>
  </si>
  <si>
    <t>家庭其他成員3</t>
  </si>
  <si>
    <t>可患有慢性或穩性之疾病或身體機能有否特殊情況</t>
  </si>
  <si>
    <t>YEAR</t>
  </si>
  <si>
    <t>GRADE</t>
  </si>
  <si>
    <t>KLASS</t>
  </si>
  <si>
    <t>NUM</t>
  </si>
  <si>
    <t>CHINESE</t>
  </si>
  <si>
    <t>ENGLISH</t>
  </si>
  <si>
    <t>POB</t>
  </si>
  <si>
    <t>ORIGIN</t>
  </si>
  <si>
    <t>CITY</t>
  </si>
  <si>
    <t>ID</t>
  </si>
  <si>
    <t>DSEJ</t>
  </si>
  <si>
    <t>ADDRESS</t>
  </si>
  <si>
    <t>HEALTH</t>
  </si>
  <si>
    <t>STAYADDRESS</t>
  </si>
  <si>
    <t>SCHOOL</t>
  </si>
  <si>
    <t>CHRONIC</t>
  </si>
  <si>
    <t>HEREDITARY</t>
  </si>
  <si>
    <t>RELIGION</t>
  </si>
  <si>
    <t>ALLERGIC</t>
  </si>
  <si>
    <t>DATE</t>
  </si>
  <si>
    <t>M/F</t>
  </si>
  <si>
    <t>YYYY</t>
  </si>
  <si>
    <t>MM</t>
  </si>
  <si>
    <t>DD</t>
  </si>
  <si>
    <t>G_PHONE</t>
  </si>
  <si>
    <t>H_PHONE</t>
  </si>
  <si>
    <t>NAME1</t>
  </si>
  <si>
    <t>NAME2</t>
  </si>
  <si>
    <t>NAME3</t>
  </si>
  <si>
    <t>NAME4</t>
  </si>
  <si>
    <t>NAME5</t>
  </si>
  <si>
    <t>NAME6</t>
  </si>
  <si>
    <t>RELATION1</t>
  </si>
  <si>
    <t>RELATION2</t>
  </si>
  <si>
    <t>AGE1</t>
  </si>
  <si>
    <t>AGE2</t>
  </si>
  <si>
    <t>JOB1</t>
  </si>
  <si>
    <t>JOB2</t>
  </si>
  <si>
    <t>CONTACT1</t>
  </si>
  <si>
    <t>CONTACT2</t>
  </si>
  <si>
    <t>PHONE1</t>
  </si>
  <si>
    <t>PHONE2</t>
  </si>
  <si>
    <t>RELATION3</t>
  </si>
  <si>
    <t>AGE3</t>
  </si>
  <si>
    <t>JOB3</t>
  </si>
  <si>
    <t>CONTACT3</t>
  </si>
  <si>
    <t>PHONE3</t>
  </si>
  <si>
    <t>RELATION4</t>
  </si>
  <si>
    <t>AGE4</t>
  </si>
  <si>
    <t>JOB4</t>
  </si>
  <si>
    <t>CONTACT4</t>
  </si>
  <si>
    <t>PHONE4</t>
  </si>
  <si>
    <t>RELATION5</t>
  </si>
  <si>
    <t>AGE5</t>
  </si>
  <si>
    <t>JOB5</t>
  </si>
  <si>
    <t>CONTACT5</t>
  </si>
  <si>
    <t>PHONE5</t>
  </si>
  <si>
    <t>RELATION6</t>
  </si>
  <si>
    <t>AGE6</t>
  </si>
  <si>
    <t>JOB6</t>
  </si>
  <si>
    <t>CONTACT6</t>
  </si>
  <si>
    <t>PHONE6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</si>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</sst>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MingLiU"/>
      <family val="3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right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right" vertical="center" wrapText="1" indent="1"/>
    </xf>
    <xf numFmtId="0" fontId="0" fillId="0" borderId="0" xfId="0" applyAlignment="1">
      <alignment horizontal="right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2" zoomScale="85" zoomScaleNormal="85" workbookViewId="0">
      <selection activeCell="O19" sqref="O19"/>
    </sheetView>
  </sheetViews>
  <sheetFormatPr defaultRowHeight="29.25" customHeight="1" x14ac:dyDescent="0.25"/>
  <cols>
    <col min="1" max="1" width="6.85546875" style="3" customWidth="1"/>
    <col min="2" max="2" width="14.42578125" style="3" customWidth="1"/>
    <col min="3" max="3" width="9" style="3" customWidth="1"/>
    <col min="4" max="4" width="11.28515625" style="3" customWidth="1"/>
    <col min="5" max="5" width="9" style="3" customWidth="1"/>
    <col min="6" max="6" width="8" style="3" customWidth="1"/>
    <col min="7" max="7" width="7.85546875" style="3" customWidth="1"/>
    <col min="8" max="9" width="3" style="3" customWidth="1"/>
    <col min="10" max="10" width="8" style="3" customWidth="1"/>
    <col min="11" max="11" width="16" style="3" customWidth="1"/>
    <col min="12" max="16384" width="9.140625" style="3"/>
  </cols>
  <sheetData>
    <row r="1" spans="1:11" ht="24.75" customHeight="1" x14ac:dyDescent="0.25">
      <c r="A1" s="28" t="s">
        <v>44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24.75" customHeight="1" x14ac:dyDescent="0.25">
      <c r="A2" s="29" t="s">
        <v>45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 s="1" customFormat="1" ht="24.75" customHeight="1" x14ac:dyDescent="0.25">
      <c r="A3" s="30" t="str">
        <f>"學年：" &amp; Sheet2!B1</f>
        <v>學年：YEAR</v>
      </c>
      <c r="B3" s="30"/>
      <c r="C3" s="30"/>
      <c r="D3" s="30"/>
      <c r="E3" s="31" t="str">
        <f>Sheet2!B2&amp;" 級　　"&amp;Sheet2!B3&amp;" 班"</f>
        <v>GRADE 級　　KLASS 班</v>
      </c>
      <c r="F3" s="31"/>
      <c r="G3" s="31"/>
      <c r="H3" s="31"/>
      <c r="I3" s="32"/>
      <c r="J3" s="33" t="s">
        <v>43</v>
      </c>
      <c r="K3" s="32" t="str">
        <f>Sheet2!B4</f>
        <v>NUM</v>
      </c>
    </row>
    <row r="4" spans="1:11" ht="24" customHeight="1" x14ac:dyDescent="0.25">
      <c r="A4" s="2" t="s">
        <v>9</v>
      </c>
      <c r="B4" s="10" t="str">
        <f>"中："&amp;Sheet2!B5</f>
        <v>中：CHINESE</v>
      </c>
      <c r="C4" s="10"/>
      <c r="D4" s="10"/>
      <c r="E4" s="10"/>
      <c r="F4" s="10"/>
      <c r="G4" s="10"/>
      <c r="H4" s="2" t="s">
        <v>8</v>
      </c>
      <c r="I4" s="2"/>
      <c r="J4" s="2" t="str">
        <f>Sheet2!B7</f>
        <v>M/F</v>
      </c>
      <c r="K4" s="2" t="s">
        <v>16</v>
      </c>
    </row>
    <row r="5" spans="1:11" ht="24" customHeight="1" x14ac:dyDescent="0.25">
      <c r="A5" s="2"/>
      <c r="B5" s="10" t="str">
        <f>"英："&amp;Sheet2!B6</f>
        <v>英：ENGLISH</v>
      </c>
      <c r="C5" s="10"/>
      <c r="D5" s="10"/>
      <c r="E5" s="10"/>
      <c r="F5" s="10"/>
      <c r="G5" s="10"/>
      <c r="H5" s="2"/>
      <c r="I5" s="2"/>
      <c r="J5" s="2"/>
      <c r="K5" s="2"/>
    </row>
    <row r="6" spans="1:11" ht="24" customHeight="1" x14ac:dyDescent="0.25">
      <c r="A6" s="4" t="s">
        <v>1</v>
      </c>
      <c r="B6" s="2" t="str">
        <f>Sheet2!B8&amp;"年 "&amp;Sheet2!C8&amp;"月 "&amp;Sheet2!D8&amp;"日"</f>
        <v>YYYY年 MM月 DD日</v>
      </c>
      <c r="C6" s="2"/>
      <c r="D6" s="2"/>
      <c r="E6" s="4" t="s">
        <v>6</v>
      </c>
      <c r="F6" s="4" t="str">
        <f>Sheet2!B9</f>
        <v>POB</v>
      </c>
      <c r="G6" s="4" t="s">
        <v>17</v>
      </c>
      <c r="H6" s="14" t="s">
        <v>10</v>
      </c>
      <c r="I6" s="14"/>
      <c r="J6" s="14"/>
      <c r="K6" s="2"/>
    </row>
    <row r="7" spans="1:11" ht="24" customHeight="1" x14ac:dyDescent="0.25">
      <c r="A7" s="4" t="s">
        <v>2</v>
      </c>
      <c r="B7" s="2" t="str">
        <f>Sheet2!B12</f>
        <v>RELIGION</v>
      </c>
      <c r="C7" s="2"/>
      <c r="D7" s="4" t="s">
        <v>11</v>
      </c>
      <c r="E7" s="5" t="str">
        <f>Sheet2!B13</f>
        <v>ID</v>
      </c>
      <c r="F7" s="6"/>
      <c r="G7" s="2" t="s">
        <v>12</v>
      </c>
      <c r="H7" s="2"/>
      <c r="I7" s="5" t="str">
        <f>Sheet2!B14</f>
        <v>DSEJ</v>
      </c>
      <c r="J7" s="6"/>
      <c r="K7" s="2"/>
    </row>
    <row r="8" spans="1:11" ht="24" customHeight="1" x14ac:dyDescent="0.25">
      <c r="A8" s="2" t="s">
        <v>3</v>
      </c>
      <c r="B8" s="2" t="str">
        <f>Sheet2!B15</f>
        <v>ADDRESS</v>
      </c>
      <c r="C8" s="2"/>
      <c r="D8" s="2"/>
      <c r="E8" s="2"/>
      <c r="F8" s="2"/>
      <c r="G8" s="2"/>
      <c r="H8" s="10" t="str">
        <f>"衛生中心醫療咭號碼"&amp;Sheet2!B16</f>
        <v>衛生中心醫療咭號碼HEALTH</v>
      </c>
      <c r="I8" s="10"/>
      <c r="J8" s="10"/>
      <c r="K8" s="10"/>
    </row>
    <row r="9" spans="1:11" ht="24" customHeight="1" x14ac:dyDescent="0.25">
      <c r="A9" s="2"/>
      <c r="B9" s="2"/>
      <c r="C9" s="2"/>
      <c r="D9" s="2"/>
      <c r="E9" s="2"/>
      <c r="F9" s="2"/>
      <c r="G9" s="2"/>
      <c r="H9" s="10" t="str">
        <f>"住宅電話："&amp;Sheet2!B17</f>
        <v>住宅電話：H_PHONE</v>
      </c>
      <c r="I9" s="10"/>
      <c r="J9" s="10"/>
      <c r="K9" s="10"/>
    </row>
    <row r="10" spans="1:11" ht="24" customHeight="1" x14ac:dyDescent="0.25">
      <c r="A10" s="2"/>
      <c r="B10" s="2"/>
      <c r="C10" s="2"/>
      <c r="D10" s="2"/>
      <c r="E10" s="2"/>
      <c r="F10" s="2"/>
      <c r="G10" s="2"/>
      <c r="H10" s="5" t="str">
        <f>"父母／監護人
手提電話"</f>
        <v>父母／監護人
手提電話</v>
      </c>
      <c r="I10" s="7"/>
      <c r="J10" s="6"/>
      <c r="K10" s="9" t="str">
        <f>Sheet2!B18</f>
        <v>G_PHONE</v>
      </c>
    </row>
    <row r="11" spans="1:11" ht="27.75" customHeight="1" x14ac:dyDescent="0.25">
      <c r="A11" s="2" t="s">
        <v>4</v>
      </c>
      <c r="B11" s="2"/>
      <c r="C11" s="11" t="str">
        <f>Sheet2!B19</f>
        <v>STAYADDRESS</v>
      </c>
      <c r="D11" s="12"/>
      <c r="E11" s="12"/>
      <c r="F11" s="12"/>
      <c r="G11" s="12"/>
      <c r="H11" s="12"/>
      <c r="I11" s="12"/>
      <c r="J11" s="12"/>
      <c r="K11" s="13"/>
    </row>
    <row r="12" spans="1:11" ht="27.75" customHeight="1" x14ac:dyDescent="0.25">
      <c r="A12" s="2" t="s">
        <v>5</v>
      </c>
      <c r="B12" s="5" t="s">
        <v>21</v>
      </c>
      <c r="C12" s="6"/>
      <c r="D12" s="11" t="str">
        <f>"上學年在　"&amp;Sheet2!B20</f>
        <v>上學年在　SCHOOL</v>
      </c>
      <c r="E12" s="12"/>
      <c r="F12" s="12"/>
      <c r="G12" s="12"/>
      <c r="H12" s="12"/>
      <c r="I12" s="13"/>
      <c r="J12" s="9" t="s">
        <v>23</v>
      </c>
      <c r="K12" s="8" t="str">
        <f>Sheet2!C20</f>
        <v>YEAR</v>
      </c>
    </row>
    <row r="13" spans="1:11" ht="27.75" customHeight="1" x14ac:dyDescent="0.25">
      <c r="A13" s="2"/>
      <c r="B13" s="5" t="s">
        <v>22</v>
      </c>
      <c r="C13" s="6"/>
      <c r="D13" s="11" t="str">
        <f>"上學期在本校　"&amp;Sheet2!B21&amp;"　年級　　"&amp;Sheet2!C21&amp;"　班"</f>
        <v>上學期在本校　YEAR　年級　　KLASS　班</v>
      </c>
      <c r="E13" s="12"/>
      <c r="F13" s="12"/>
      <c r="G13" s="12"/>
      <c r="H13" s="12"/>
      <c r="I13" s="12"/>
      <c r="J13" s="12"/>
      <c r="K13" s="13"/>
    </row>
    <row r="14" spans="1:11" ht="27.75" customHeight="1" x14ac:dyDescent="0.25">
      <c r="A14" s="2" t="s">
        <v>29</v>
      </c>
      <c r="B14" s="4" t="s">
        <v>0</v>
      </c>
      <c r="C14" s="4" t="s">
        <v>24</v>
      </c>
      <c r="D14" s="15" t="s">
        <v>25</v>
      </c>
      <c r="E14" s="2" t="s">
        <v>26</v>
      </c>
      <c r="F14" s="2"/>
      <c r="G14" s="2" t="s">
        <v>27</v>
      </c>
      <c r="H14" s="2"/>
      <c r="I14" s="2"/>
      <c r="J14" s="2"/>
      <c r="K14" s="15" t="s">
        <v>28</v>
      </c>
    </row>
    <row r="15" spans="1:11" ht="27.75" customHeight="1" x14ac:dyDescent="0.25">
      <c r="A15" s="2"/>
      <c r="B15" s="4" t="str">
        <f>Sheet2!B22</f>
        <v>NAME1</v>
      </c>
      <c r="C15" s="4" t="str">
        <f>Sheet2!C22</f>
        <v>RELATION1</v>
      </c>
      <c r="D15" s="15" t="str">
        <f>Sheet2!D22</f>
        <v>AGE1</v>
      </c>
      <c r="E15" s="2" t="str">
        <f>Sheet2!E22</f>
        <v>JOB1</v>
      </c>
      <c r="F15" s="2"/>
      <c r="G15" s="2" t="str">
        <f>Sheet2!F22</f>
        <v>CONTACT1</v>
      </c>
      <c r="H15" s="2"/>
      <c r="I15" s="2"/>
      <c r="J15" s="2"/>
      <c r="K15" s="15" t="str">
        <f>Sheet2!G22</f>
        <v>PHONE1</v>
      </c>
    </row>
    <row r="16" spans="1:11" ht="27.75" customHeight="1" x14ac:dyDescent="0.25">
      <c r="A16" s="2"/>
      <c r="B16" s="4" t="str">
        <f>Sheet2!B23</f>
        <v>NAME2</v>
      </c>
      <c r="C16" s="4" t="str">
        <f>Sheet2!C23</f>
        <v>RELATION2</v>
      </c>
      <c r="D16" s="15" t="str">
        <f>Sheet2!D23</f>
        <v>AGE2</v>
      </c>
      <c r="E16" s="2" t="str">
        <f>Sheet2!E23</f>
        <v>JOB2</v>
      </c>
      <c r="F16" s="2"/>
      <c r="G16" s="2" t="str">
        <f>Sheet2!F23</f>
        <v>CONTACT2</v>
      </c>
      <c r="H16" s="2"/>
      <c r="I16" s="2"/>
      <c r="J16" s="2"/>
      <c r="K16" s="15" t="str">
        <f>Sheet2!G23</f>
        <v>PHONE2</v>
      </c>
    </row>
    <row r="17" spans="1:11" ht="27.75" customHeight="1" x14ac:dyDescent="0.25">
      <c r="A17" s="34" t="s">
        <v>18</v>
      </c>
      <c r="B17" s="4" t="str">
        <f>Sheet2!B24</f>
        <v>NAME3</v>
      </c>
      <c r="C17" s="4" t="str">
        <f>Sheet2!C24</f>
        <v>RELATION3</v>
      </c>
      <c r="D17" s="15" t="str">
        <f>Sheet2!D24</f>
        <v>AGE3</v>
      </c>
      <c r="E17" s="2" t="str">
        <f>Sheet2!E24</f>
        <v>JOB3</v>
      </c>
      <c r="F17" s="2"/>
      <c r="G17" s="2" t="str">
        <f>Sheet2!F24</f>
        <v>CONTACT3</v>
      </c>
      <c r="H17" s="2"/>
      <c r="I17" s="2"/>
      <c r="J17" s="2"/>
      <c r="K17" s="15" t="str">
        <f>Sheet2!G24</f>
        <v>PHONE3</v>
      </c>
    </row>
    <row r="18" spans="1:11" ht="27.75" customHeight="1" x14ac:dyDescent="0.25">
      <c r="A18" s="34"/>
      <c r="B18" s="4" t="str">
        <f>Sheet2!B25</f>
        <v>NAME4</v>
      </c>
      <c r="C18" s="4" t="str">
        <f>Sheet2!C25</f>
        <v>RELATION4</v>
      </c>
      <c r="D18" s="15" t="str">
        <f>Sheet2!D25</f>
        <v>AGE4</v>
      </c>
      <c r="E18" s="2" t="str">
        <f>Sheet2!E25</f>
        <v>JOB4</v>
      </c>
      <c r="F18" s="2"/>
      <c r="G18" s="2" t="str">
        <f>Sheet2!F25</f>
        <v>CONTACT4</v>
      </c>
      <c r="H18" s="2"/>
      <c r="I18" s="2"/>
      <c r="J18" s="2"/>
      <c r="K18" s="15" t="str">
        <f>Sheet2!G25</f>
        <v>PHONE4</v>
      </c>
    </row>
    <row r="19" spans="1:11" ht="27.75" customHeight="1" x14ac:dyDescent="0.25">
      <c r="A19" s="34"/>
      <c r="B19" s="4" t="str">
        <f>Sheet2!B26</f>
        <v>NAME5</v>
      </c>
      <c r="C19" s="4" t="str">
        <f>Sheet2!C26</f>
        <v>RELATION5</v>
      </c>
      <c r="D19" s="15" t="str">
        <f>Sheet2!D26</f>
        <v>AGE5</v>
      </c>
      <c r="E19" s="2" t="str">
        <f>Sheet2!E26</f>
        <v>JOB5</v>
      </c>
      <c r="F19" s="2"/>
      <c r="G19" s="2" t="str">
        <f>Sheet2!F26</f>
        <v>CONTACT5</v>
      </c>
      <c r="H19" s="2"/>
      <c r="I19" s="2"/>
      <c r="J19" s="2"/>
      <c r="K19" s="15" t="str">
        <f>Sheet2!G26</f>
        <v>PHONE5</v>
      </c>
    </row>
    <row r="20" spans="1:11" ht="27.75" customHeight="1" x14ac:dyDescent="0.25">
      <c r="A20" s="16" t="s">
        <v>30</v>
      </c>
      <c r="B20" s="4" t="str">
        <f>Sheet2!B27</f>
        <v>NAME6</v>
      </c>
      <c r="C20" s="4" t="str">
        <f>Sheet2!C27</f>
        <v>RELATION6</v>
      </c>
      <c r="D20" s="15" t="str">
        <f>Sheet2!D27</f>
        <v>AGE6</v>
      </c>
      <c r="E20" s="2" t="str">
        <f>Sheet2!E27</f>
        <v>JOB6</v>
      </c>
      <c r="F20" s="2"/>
      <c r="G20" s="2" t="str">
        <f>Sheet2!F27</f>
        <v>CONTACT6</v>
      </c>
      <c r="H20" s="2"/>
      <c r="I20" s="2"/>
      <c r="J20" s="2"/>
      <c r="K20" s="15" t="str">
        <f>Sheet2!G27</f>
        <v>PHONE6</v>
      </c>
    </row>
    <row r="21" spans="1:11" ht="17.25" customHeight="1" x14ac:dyDescent="0.25">
      <c r="A21" s="20" t="s">
        <v>20</v>
      </c>
      <c r="B21" s="21"/>
      <c r="C21" s="17" t="s">
        <v>34</v>
      </c>
      <c r="D21" s="18"/>
      <c r="E21" s="18"/>
      <c r="F21" s="18"/>
      <c r="G21" s="18"/>
      <c r="H21" s="18"/>
      <c r="I21" s="18"/>
      <c r="J21" s="18"/>
      <c r="K21" s="19"/>
    </row>
    <row r="22" spans="1:11" ht="23.25" customHeight="1" x14ac:dyDescent="0.25">
      <c r="A22" s="22"/>
      <c r="B22" s="23"/>
      <c r="C22" s="11" t="str">
        <f>"沒有 "&amp;IF(Sheet2!B28="YES","X","")</f>
        <v xml:space="preserve">沒有 </v>
      </c>
      <c r="D22" s="12"/>
      <c r="E22" s="12"/>
      <c r="F22" s="12"/>
      <c r="G22" s="12" t="str">
        <f>"有 "&amp;IF(Sheet2!B28="NO","X","")</f>
        <v>有 X</v>
      </c>
      <c r="H22" s="12"/>
      <c r="I22" s="12"/>
      <c r="J22" s="12"/>
      <c r="K22" s="13"/>
    </row>
    <row r="23" spans="1:11" ht="15.75" customHeight="1" x14ac:dyDescent="0.25">
      <c r="A23" s="22"/>
      <c r="B23" s="23"/>
      <c r="C23" s="2" t="s">
        <v>31</v>
      </c>
      <c r="D23" s="2"/>
      <c r="E23" s="2"/>
      <c r="F23" s="2" t="s">
        <v>32</v>
      </c>
      <c r="G23" s="2"/>
      <c r="H23" s="2"/>
      <c r="I23" s="2"/>
      <c r="J23" s="2" t="s">
        <v>33</v>
      </c>
      <c r="K23" s="2"/>
    </row>
    <row r="24" spans="1:11" ht="29.25" customHeight="1" x14ac:dyDescent="0.25">
      <c r="A24" s="24"/>
      <c r="B24" s="25"/>
      <c r="C24" s="2" t="str">
        <f>Sheet2!B29</f>
        <v>CHRONIC</v>
      </c>
      <c r="D24" s="2"/>
      <c r="E24" s="2"/>
      <c r="F24" s="2" t="str">
        <f>Sheet2!B30</f>
        <v>HEREDITARY</v>
      </c>
      <c r="G24" s="2"/>
      <c r="H24" s="2"/>
      <c r="I24" s="2"/>
      <c r="J24" s="2" t="str">
        <f>Sheet2!B31</f>
        <v>ALLERGIC</v>
      </c>
      <c r="K24" s="2"/>
    </row>
    <row r="25" spans="1:11" ht="29.25" customHeight="1" x14ac:dyDescent="0.25">
      <c r="A25" s="11" t="str">
        <f>"填表日期" &amp; Sheet2!B32</f>
        <v>填表日期DATE</v>
      </c>
      <c r="B25" s="12"/>
      <c r="C25" s="12"/>
      <c r="D25" s="12"/>
      <c r="E25" s="12"/>
      <c r="F25" s="12" t="s">
        <v>36</v>
      </c>
      <c r="G25" s="12"/>
      <c r="H25" s="12"/>
      <c r="I25" s="12"/>
      <c r="J25" s="12"/>
      <c r="K25" s="13"/>
    </row>
    <row r="26" spans="1:11" ht="105.75" customHeight="1" x14ac:dyDescent="0.25">
      <c r="A26" s="35" t="s">
        <v>37</v>
      </c>
      <c r="B26" s="36"/>
      <c r="C26" s="18" t="s">
        <v>38</v>
      </c>
      <c r="D26" s="18"/>
      <c r="E26" s="18"/>
      <c r="F26" s="18"/>
      <c r="G26" s="18"/>
      <c r="H26" s="18"/>
      <c r="I26" s="18"/>
      <c r="J26" s="18"/>
      <c r="K26" s="19"/>
    </row>
    <row r="27" spans="1:11" ht="18" customHeight="1" x14ac:dyDescent="0.25">
      <c r="A27" s="26" t="s">
        <v>39</v>
      </c>
      <c r="B27" s="26"/>
      <c r="K27" s="3" t="s">
        <v>40</v>
      </c>
    </row>
  </sheetData>
  <mergeCells count="59">
    <mergeCell ref="E17:F17"/>
    <mergeCell ref="E18:F18"/>
    <mergeCell ref="E19:F19"/>
    <mergeCell ref="E20:F20"/>
    <mergeCell ref="G17:J17"/>
    <mergeCell ref="G18:J18"/>
    <mergeCell ref="G19:J19"/>
    <mergeCell ref="G20:J20"/>
    <mergeCell ref="A3:D3"/>
    <mergeCell ref="E3:H3"/>
    <mergeCell ref="A1:K1"/>
    <mergeCell ref="A2:K2"/>
    <mergeCell ref="G22:K22"/>
    <mergeCell ref="F25:K25"/>
    <mergeCell ref="A25:E25"/>
    <mergeCell ref="A26:B26"/>
    <mergeCell ref="C26:K26"/>
    <mergeCell ref="A27:B27"/>
    <mergeCell ref="A14:A16"/>
    <mergeCell ref="C24:E24"/>
    <mergeCell ref="F24:I24"/>
    <mergeCell ref="J24:K24"/>
    <mergeCell ref="C23:E23"/>
    <mergeCell ref="F23:I23"/>
    <mergeCell ref="J23:K23"/>
    <mergeCell ref="A21:B24"/>
    <mergeCell ref="C22:F22"/>
    <mergeCell ref="E14:F14"/>
    <mergeCell ref="G14:J14"/>
    <mergeCell ref="E15:F15"/>
    <mergeCell ref="G15:J15"/>
    <mergeCell ref="E16:F16"/>
    <mergeCell ref="G16:J16"/>
    <mergeCell ref="D13:K13"/>
    <mergeCell ref="C11:K11"/>
    <mergeCell ref="I7:J7"/>
    <mergeCell ref="E7:F7"/>
    <mergeCell ref="H10:J10"/>
    <mergeCell ref="D12:I12"/>
    <mergeCell ref="A11:B11"/>
    <mergeCell ref="A8:A10"/>
    <mergeCell ref="B8:G10"/>
    <mergeCell ref="A17:A19"/>
    <mergeCell ref="C21:K21"/>
    <mergeCell ref="A12:A13"/>
    <mergeCell ref="B12:C12"/>
    <mergeCell ref="B13:C13"/>
    <mergeCell ref="H6:J6"/>
    <mergeCell ref="H4:I5"/>
    <mergeCell ref="H8:K8"/>
    <mergeCell ref="H9:K9"/>
    <mergeCell ref="A4:A5"/>
    <mergeCell ref="B4:G4"/>
    <mergeCell ref="B5:G5"/>
    <mergeCell ref="B6:D6"/>
    <mergeCell ref="B7:C7"/>
    <mergeCell ref="J4:J5"/>
    <mergeCell ref="K4:K7"/>
    <mergeCell ref="G7:H7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29" sqref="B29"/>
    </sheetView>
  </sheetViews>
  <sheetFormatPr defaultRowHeight="15" x14ac:dyDescent="0.25"/>
  <cols>
    <col min="1" max="1" width="28" style="3" customWidth="1"/>
    <col min="2" max="2" width="19.5703125" style="3" customWidth="1"/>
    <col min="3" max="16384" width="9.140625" style="3"/>
  </cols>
  <sheetData>
    <row r="1" spans="1:4" x14ac:dyDescent="0.25">
      <c r="A1" s="37" t="s">
        <v>41</v>
      </c>
      <c r="B1" s="3" t="s">
        <v>59</v>
      </c>
    </row>
    <row r="2" spans="1:4" s="1" customFormat="1" x14ac:dyDescent="0.25">
      <c r="A2" s="38" t="s">
        <v>23</v>
      </c>
      <c r="B2" s="1" t="s">
        <v>60</v>
      </c>
    </row>
    <row r="3" spans="1:4" x14ac:dyDescent="0.25">
      <c r="A3" s="37" t="s">
        <v>46</v>
      </c>
      <c r="B3" s="3" t="s">
        <v>61</v>
      </c>
    </row>
    <row r="4" spans="1:4" x14ac:dyDescent="0.25">
      <c r="A4" s="37" t="s">
        <v>42</v>
      </c>
      <c r="B4" s="3" t="s">
        <v>62</v>
      </c>
    </row>
    <row r="5" spans="1:4" x14ac:dyDescent="0.25">
      <c r="A5" s="37" t="s">
        <v>47</v>
      </c>
      <c r="B5" s="3" t="s">
        <v>63</v>
      </c>
    </row>
    <row r="6" spans="1:4" x14ac:dyDescent="0.25">
      <c r="A6" s="37" t="s">
        <v>48</v>
      </c>
      <c r="B6" s="3" t="s">
        <v>64</v>
      </c>
    </row>
    <row r="7" spans="1:4" x14ac:dyDescent="0.25">
      <c r="A7" s="37" t="s">
        <v>7</v>
      </c>
      <c r="B7" s="3" t="s">
        <v>79</v>
      </c>
    </row>
    <row r="8" spans="1:4" x14ac:dyDescent="0.25">
      <c r="A8" s="37" t="s">
        <v>49</v>
      </c>
      <c r="B8" s="3" t="s">
        <v>80</v>
      </c>
      <c r="C8" s="3" t="s">
        <v>81</v>
      </c>
      <c r="D8" s="3" t="s">
        <v>82</v>
      </c>
    </row>
    <row r="9" spans="1:4" x14ac:dyDescent="0.25">
      <c r="A9" s="37" t="s">
        <v>6</v>
      </c>
      <c r="B9" s="3" t="s">
        <v>65</v>
      </c>
    </row>
    <row r="10" spans="1:4" x14ac:dyDescent="0.25">
      <c r="A10" s="37" t="s">
        <v>17</v>
      </c>
      <c r="B10" s="3" t="s">
        <v>66</v>
      </c>
    </row>
    <row r="11" spans="1:4" x14ac:dyDescent="0.25">
      <c r="A11" s="37" t="s">
        <v>10</v>
      </c>
      <c r="B11" s="3" t="s">
        <v>67</v>
      </c>
    </row>
    <row r="12" spans="1:4" x14ac:dyDescent="0.25">
      <c r="A12" s="37" t="s">
        <v>2</v>
      </c>
      <c r="B12" s="3" t="s">
        <v>76</v>
      </c>
    </row>
    <row r="13" spans="1:4" x14ac:dyDescent="0.25">
      <c r="A13" s="37" t="s">
        <v>50</v>
      </c>
      <c r="B13" s="3" t="s">
        <v>68</v>
      </c>
    </row>
    <row r="14" spans="1:4" x14ac:dyDescent="0.25">
      <c r="A14" s="37" t="s">
        <v>51</v>
      </c>
      <c r="B14" s="3" t="s">
        <v>69</v>
      </c>
    </row>
    <row r="15" spans="1:4" x14ac:dyDescent="0.25">
      <c r="A15" s="27" t="s">
        <v>3</v>
      </c>
      <c r="B15" s="3" t="s">
        <v>70</v>
      </c>
    </row>
    <row r="16" spans="1:4" x14ac:dyDescent="0.25">
      <c r="A16" s="27" t="s">
        <v>13</v>
      </c>
      <c r="B16" s="3" t="s">
        <v>71</v>
      </c>
    </row>
    <row r="17" spans="1:7" x14ac:dyDescent="0.25">
      <c r="A17" s="27" t="s">
        <v>14</v>
      </c>
      <c r="B17" s="3" t="s">
        <v>84</v>
      </c>
    </row>
    <row r="18" spans="1:7" ht="30" x14ac:dyDescent="0.25">
      <c r="A18" s="27" t="s">
        <v>15</v>
      </c>
      <c r="B18" s="3" t="s">
        <v>83</v>
      </c>
    </row>
    <row r="19" spans="1:7" x14ac:dyDescent="0.25">
      <c r="A19" s="27" t="s">
        <v>4</v>
      </c>
      <c r="B19" s="3" t="s">
        <v>72</v>
      </c>
    </row>
    <row r="20" spans="1:7" x14ac:dyDescent="0.25">
      <c r="A20" s="27" t="s">
        <v>52</v>
      </c>
      <c r="B20" s="3" t="s">
        <v>73</v>
      </c>
      <c r="C20" s="3" t="s">
        <v>59</v>
      </c>
    </row>
    <row r="21" spans="1:7" x14ac:dyDescent="0.25">
      <c r="A21" s="27" t="s">
        <v>53</v>
      </c>
      <c r="B21" s="3" t="s">
        <v>59</v>
      </c>
      <c r="C21" s="3" t="s">
        <v>61</v>
      </c>
    </row>
    <row r="22" spans="1:7" ht="30" x14ac:dyDescent="0.25">
      <c r="A22" s="3" t="s">
        <v>54</v>
      </c>
      <c r="B22" s="3" t="s">
        <v>85</v>
      </c>
      <c r="C22" s="3" t="s">
        <v>91</v>
      </c>
      <c r="D22" s="3" t="s">
        <v>93</v>
      </c>
      <c r="E22" s="3" t="s">
        <v>95</v>
      </c>
      <c r="F22" s="3" t="s">
        <v>97</v>
      </c>
      <c r="G22" s="3" t="s">
        <v>99</v>
      </c>
    </row>
    <row r="23" spans="1:7" ht="30" x14ac:dyDescent="0.25">
      <c r="A23" s="3" t="s">
        <v>54</v>
      </c>
      <c r="B23" s="3" t="s">
        <v>86</v>
      </c>
      <c r="C23" s="3" t="s">
        <v>92</v>
      </c>
      <c r="D23" s="3" t="s">
        <v>94</v>
      </c>
      <c r="E23" s="3" t="s">
        <v>96</v>
      </c>
      <c r="F23" s="3" t="s">
        <v>98</v>
      </c>
      <c r="G23" s="3" t="s">
        <v>100</v>
      </c>
    </row>
    <row r="24" spans="1:7" ht="30" x14ac:dyDescent="0.25">
      <c r="A24" s="3" t="s">
        <v>55</v>
      </c>
      <c r="B24" s="3" t="s">
        <v>87</v>
      </c>
      <c r="C24" s="3" t="s">
        <v>101</v>
      </c>
      <c r="D24" s="3" t="s">
        <v>102</v>
      </c>
      <c r="E24" s="3" t="s">
        <v>103</v>
      </c>
      <c r="F24" s="3" t="s">
        <v>104</v>
      </c>
      <c r="G24" s="3" t="s">
        <v>105</v>
      </c>
    </row>
    <row r="25" spans="1:7" ht="30" x14ac:dyDescent="0.25">
      <c r="A25" s="3" t="s">
        <v>56</v>
      </c>
      <c r="B25" s="3" t="s">
        <v>88</v>
      </c>
      <c r="C25" s="3" t="s">
        <v>106</v>
      </c>
      <c r="D25" s="3" t="s">
        <v>107</v>
      </c>
      <c r="E25" s="3" t="s">
        <v>108</v>
      </c>
      <c r="F25" s="3" t="s">
        <v>109</v>
      </c>
      <c r="G25" s="3" t="s">
        <v>110</v>
      </c>
    </row>
    <row r="26" spans="1:7" ht="30" x14ac:dyDescent="0.25">
      <c r="A26" s="3" t="s">
        <v>57</v>
      </c>
      <c r="B26" s="3" t="s">
        <v>89</v>
      </c>
      <c r="C26" s="3" t="s">
        <v>111</v>
      </c>
      <c r="D26" s="3" t="s">
        <v>112</v>
      </c>
      <c r="E26" s="3" t="s">
        <v>113</v>
      </c>
      <c r="F26" s="3" t="s">
        <v>114</v>
      </c>
      <c r="G26" s="3" t="s">
        <v>115</v>
      </c>
    </row>
    <row r="27" spans="1:7" ht="30" x14ac:dyDescent="0.25">
      <c r="A27" s="3" t="s">
        <v>19</v>
      </c>
      <c r="B27" s="3" t="s">
        <v>90</v>
      </c>
      <c r="C27" s="3" t="s">
        <v>116</v>
      </c>
      <c r="D27" s="3" t="s">
        <v>117</v>
      </c>
      <c r="E27" s="3" t="s">
        <v>118</v>
      </c>
      <c r="F27" s="3" t="s">
        <v>119</v>
      </c>
      <c r="G27" s="3" t="s">
        <v>120</v>
      </c>
    </row>
    <row r="28" spans="1:7" ht="30" x14ac:dyDescent="0.25">
      <c r="A28" s="3" t="s">
        <v>58</v>
      </c>
      <c r="B28" s="3" t="s">
        <v>121</v>
      </c>
    </row>
    <row r="29" spans="1:7" x14ac:dyDescent="0.25">
      <c r="A29" s="3" t="s">
        <v>31</v>
      </c>
      <c r="B29" s="3" t="s">
        <v>74</v>
      </c>
    </row>
    <row r="30" spans="1:7" x14ac:dyDescent="0.25">
      <c r="A30" s="3" t="s">
        <v>32</v>
      </c>
      <c r="B30" s="3" t="s">
        <v>75</v>
      </c>
    </row>
    <row r="31" spans="1:7" x14ac:dyDescent="0.25">
      <c r="A31" s="3" t="s">
        <v>33</v>
      </c>
      <c r="B31" s="3" t="s">
        <v>77</v>
      </c>
    </row>
    <row r="32" spans="1:7" x14ac:dyDescent="0.25">
      <c r="A32" s="3" t="s">
        <v>35</v>
      </c>
      <c r="B32" s="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FAI MAN, JOSE</dc:creator>
  <cp:lastModifiedBy>CHAN FAI MAN, JOSE</cp:lastModifiedBy>
  <cp:lastPrinted>2024-03-21T09:02:57Z</cp:lastPrinted>
  <dcterms:created xsi:type="dcterms:W3CDTF">2024-03-21T07:19:54Z</dcterms:created>
  <dcterms:modified xsi:type="dcterms:W3CDTF">2024-03-21T09:47:00Z</dcterms:modified>
</cp:coreProperties>
</file>