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we\Desktop\"/>
    </mc:Choice>
  </mc:AlternateContent>
  <xr:revisionPtr revIDLastSave="0" documentId="8_{846B44A8-9430-42BC-803E-D49FB24C95F6}" xr6:coauthVersionLast="47" xr6:coauthVersionMax="47" xr10:uidLastSave="{00000000-0000-0000-0000-000000000000}"/>
  <bookViews>
    <workbookView xWindow="11850" yWindow="285" windowWidth="16860" windowHeight="15090" xr2:uid="{8280A3A1-0C99-4E22-94CF-AF12929F02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9" i="1" l="1"/>
  <c r="O30" i="1"/>
  <c r="O28" i="1"/>
  <c r="O27" i="1"/>
  <c r="O26" i="1"/>
  <c r="O25" i="1"/>
  <c r="O23" i="1"/>
  <c r="O24" i="1"/>
  <c r="F27" i="1"/>
  <c r="F26" i="1"/>
  <c r="F25" i="1"/>
  <c r="F23" i="1"/>
  <c r="F24" i="1"/>
  <c r="E23" i="1"/>
  <c r="E22" i="1"/>
  <c r="E32" i="1" s="1"/>
  <c r="D17" i="1"/>
  <c r="Q17" i="1"/>
  <c r="M17" i="1"/>
  <c r="G17" i="1"/>
  <c r="C17" i="1"/>
  <c r="P22" i="1" s="1"/>
  <c r="P32" i="1" s="1"/>
  <c r="O32" i="1" l="1"/>
  <c r="F32" i="1"/>
</calcChain>
</file>

<file path=xl/sharedStrings.xml><?xml version="1.0" encoding="utf-8"?>
<sst xmlns="http://schemas.openxmlformats.org/spreadsheetml/2006/main" count="88" uniqueCount="46">
  <si>
    <t>Fecha</t>
  </si>
  <si>
    <t>Explicacion</t>
  </si>
  <si>
    <t>Caja</t>
  </si>
  <si>
    <t>Otras cuentas</t>
  </si>
  <si>
    <t>Numero</t>
  </si>
  <si>
    <t>Nombre</t>
  </si>
  <si>
    <t>Importe</t>
  </si>
  <si>
    <t>Cargo</t>
  </si>
  <si>
    <t>Abono</t>
  </si>
  <si>
    <t>TOTAL</t>
  </si>
  <si>
    <t>REGISTRO DE COBROS</t>
  </si>
  <si>
    <t>ESTADO DE COBROS</t>
  </si>
  <si>
    <t>Cuentas</t>
  </si>
  <si>
    <t>Cargos</t>
  </si>
  <si>
    <t>Abonos</t>
  </si>
  <si>
    <t>REGISTRO DE PAGOS</t>
  </si>
  <si>
    <t>ESTADO DE PAGOS</t>
  </si>
  <si>
    <t>Cheque propio</t>
  </si>
  <si>
    <t>Bancos</t>
  </si>
  <si>
    <t>Factura credito</t>
  </si>
  <si>
    <t>Clientes</t>
  </si>
  <si>
    <t>Portes</t>
  </si>
  <si>
    <t>Ing prest serv</t>
  </si>
  <si>
    <t>Letra</t>
  </si>
  <si>
    <t>Clientes ef com</t>
  </si>
  <si>
    <t>Factura material</t>
  </si>
  <si>
    <t>Ventas</t>
  </si>
  <si>
    <t>Clientes efectos comerciales</t>
  </si>
  <si>
    <t>Ing prest servicios</t>
  </si>
  <si>
    <t>Seguros</t>
  </si>
  <si>
    <t>Prima seguros</t>
  </si>
  <si>
    <t>Publicidad</t>
  </si>
  <si>
    <t>Asesoria</t>
  </si>
  <si>
    <t>Serv prof ind</t>
  </si>
  <si>
    <t>Mat oficina</t>
  </si>
  <si>
    <t>Otros serv</t>
  </si>
  <si>
    <t>Salarios</t>
  </si>
  <si>
    <t>Anticipo salario</t>
  </si>
  <si>
    <t>Viajes</t>
  </si>
  <si>
    <t>Reparacion</t>
  </si>
  <si>
    <t>Obsequios</t>
  </si>
  <si>
    <t>Otros gastos</t>
  </si>
  <si>
    <t>Ingreso banco</t>
  </si>
  <si>
    <t>Anticipo</t>
  </si>
  <si>
    <t>Ingreso</t>
  </si>
  <si>
    <t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</si>
</sst>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2" fillId="0" borderId="4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3" xfId="0" applyBorder="1"/>
    <xf numFmtId="14" fontId="0" fillId="0" borderId="1" xfId="0" applyNumberFormat="1" applyBorder="1"/>
    <xf numFmtId="44" fontId="3" fillId="0" borderId="1" xfId="1" applyFont="1" applyBorder="1"/>
    <xf numFmtId="44" fontId="3" fillId="0" borderId="5" xfId="1" applyFont="1" applyBorder="1"/>
    <xf numFmtId="44" fontId="2" fillId="0" borderId="4" xfId="1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1" fontId="3" fillId="0" borderId="1" xfId="1" applyNumberFormat="1" applyFont="1" applyBorder="1"/>
    <xf numFmtId="44" fontId="0" fillId="0" borderId="0" xfId="0" applyNumberFormat="1"/>
    <xf numFmtId="0" fontId="0" fillId="0" borderId="10" xfId="0" applyBorder="1"/>
    <xf numFmtId="44" fontId="3" fillId="0" borderId="2" xfId="1" applyFont="1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D33994A0-14B6-4A4E-977E-7147599B66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67C2-0378-4079-9A11-F9EE09C4C12E}">
  <dimension ref="A1:S32"/>
  <sheetViews>
    <sheetView tabSelected="1" workbookViewId="0">
      <selection activeCell="M14" sqref="M14"/>
    </sheetView>
  </sheetViews>
  <sheetFormatPr baseColWidth="10" defaultRowHeight="15" x14ac:dyDescent="0.25"/>
  <cols>
    <col min="2" max="2" width="18.28515625" customWidth="1"/>
    <col min="3" max="3" width="16.5703125" bestFit="1" customWidth="1"/>
    <col min="4" max="4" width="15" bestFit="1" customWidth="1"/>
    <col min="5" max="5" width="17.42578125" customWidth="1"/>
    <col min="6" max="6" width="16.85546875" customWidth="1"/>
    <col min="7" max="7" width="16.5703125" bestFit="1" customWidth="1"/>
    <col min="8" max="8" width="11.7109375" bestFit="1" customWidth="1"/>
    <col min="9" max="9" width="15.85546875" customWidth="1"/>
    <col min="12" max="12" width="13.5703125" customWidth="1"/>
    <col min="13" max="13" width="17.85546875" customWidth="1"/>
    <col min="15" max="15" width="18.85546875" customWidth="1"/>
    <col min="16" max="16" width="16.5703125" customWidth="1"/>
    <col min="17" max="17" width="18" customWidth="1"/>
    <col min="19" max="19" width="15.42578125" customWidth="1"/>
  </cols>
  <sheetData>
    <row r="1" spans="1:19" ht="15.75" thickBot="1" x14ac:dyDescent="0.3"/>
    <row r="2" spans="1:19" ht="19.5" thickBot="1" x14ac:dyDescent="0.35">
      <c r="A2" s="6" t="s">
        <v>10</v>
      </c>
      <c r="B2" s="7"/>
      <c r="C2" s="7"/>
      <c r="D2" s="7"/>
      <c r="E2" s="7"/>
      <c r="F2" s="7"/>
      <c r="G2" s="7"/>
      <c r="H2" s="7"/>
      <c r="I2" s="8"/>
      <c r="K2" s="6" t="s">
        <v>15</v>
      </c>
      <c r="L2" s="7"/>
      <c r="M2" s="7"/>
      <c r="N2" s="7"/>
      <c r="O2" s="7"/>
      <c r="P2" s="7"/>
      <c r="Q2" s="7"/>
      <c r="R2" s="7"/>
      <c r="S2" s="8"/>
    </row>
    <row r="3" spans="1:19" x14ac:dyDescent="0.25">
      <c r="A3" s="3" t="s">
        <v>0</v>
      </c>
      <c r="B3" s="3" t="s">
        <v>1</v>
      </c>
      <c r="C3" s="3" t="s">
        <v>7</v>
      </c>
      <c r="D3" s="3"/>
      <c r="E3" s="3"/>
      <c r="F3" s="3"/>
      <c r="G3" s="3" t="s">
        <v>8</v>
      </c>
      <c r="H3" s="3"/>
      <c r="I3" s="3"/>
      <c r="K3" s="3" t="s">
        <v>0</v>
      </c>
      <c r="L3" s="3" t="s">
        <v>1</v>
      </c>
      <c r="M3" s="3" t="s">
        <v>8</v>
      </c>
      <c r="N3" s="3"/>
      <c r="O3" s="3"/>
      <c r="P3" s="3"/>
      <c r="Q3" s="3" t="s">
        <v>7</v>
      </c>
      <c r="R3" s="3"/>
      <c r="S3" s="3"/>
    </row>
    <row r="4" spans="1:19" x14ac:dyDescent="0.25">
      <c r="A4" s="2"/>
      <c r="B4" s="2"/>
      <c r="C4" s="2" t="s">
        <v>6</v>
      </c>
      <c r="D4" s="2"/>
      <c r="E4" s="2" t="s">
        <v>3</v>
      </c>
      <c r="F4" s="2"/>
      <c r="G4" s="2" t="s">
        <v>3</v>
      </c>
      <c r="H4" s="2"/>
      <c r="I4" s="2"/>
      <c r="K4" s="2"/>
      <c r="L4" s="2"/>
      <c r="M4" s="2" t="s">
        <v>6</v>
      </c>
      <c r="N4" s="2"/>
      <c r="O4" s="2" t="s">
        <v>3</v>
      </c>
      <c r="P4" s="2"/>
      <c r="Q4" s="2" t="s">
        <v>3</v>
      </c>
      <c r="R4" s="2"/>
      <c r="S4" s="2"/>
    </row>
    <row r="5" spans="1:19" x14ac:dyDescent="0.25">
      <c r="A5" s="2"/>
      <c r="B5" s="2"/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4</v>
      </c>
      <c r="I5" s="1" t="s">
        <v>5</v>
      </c>
      <c r="K5" s="2"/>
      <c r="L5" s="2"/>
      <c r="M5" s="1" t="s">
        <v>2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4</v>
      </c>
      <c r="S5" s="1" t="s">
        <v>5</v>
      </c>
    </row>
    <row r="6" spans="1:19" ht="15.75" x14ac:dyDescent="0.25">
      <c r="A6" s="10">
        <v>44562</v>
      </c>
      <c r="B6" s="1" t="s">
        <v>17</v>
      </c>
      <c r="C6" s="11">
        <v>5000</v>
      </c>
      <c r="D6" s="11"/>
      <c r="E6" s="1"/>
      <c r="F6" s="1"/>
      <c r="G6" s="11">
        <v>5000</v>
      </c>
      <c r="H6" s="16">
        <v>572</v>
      </c>
      <c r="I6" s="1" t="s">
        <v>18</v>
      </c>
      <c r="K6" s="10">
        <v>44563</v>
      </c>
      <c r="L6" s="1" t="s">
        <v>29</v>
      </c>
      <c r="M6" s="11">
        <v>2750</v>
      </c>
      <c r="N6" s="11"/>
      <c r="O6" s="1"/>
      <c r="P6" s="1"/>
      <c r="Q6" s="11">
        <v>2750</v>
      </c>
      <c r="R6" s="16">
        <v>625</v>
      </c>
      <c r="S6" s="1" t="s">
        <v>30</v>
      </c>
    </row>
    <row r="7" spans="1:19" ht="15.75" x14ac:dyDescent="0.25">
      <c r="A7" s="10">
        <v>44564</v>
      </c>
      <c r="B7" s="1" t="s">
        <v>19</v>
      </c>
      <c r="C7" s="11">
        <v>14000</v>
      </c>
      <c r="D7" s="11"/>
      <c r="E7" s="1"/>
      <c r="F7" s="1"/>
      <c r="G7" s="11">
        <v>14000</v>
      </c>
      <c r="H7" s="16">
        <v>430</v>
      </c>
      <c r="I7" s="1" t="s">
        <v>20</v>
      </c>
      <c r="K7" s="10">
        <v>44566</v>
      </c>
      <c r="L7" s="1" t="s">
        <v>31</v>
      </c>
      <c r="M7" s="11">
        <v>3400</v>
      </c>
      <c r="N7" s="11"/>
      <c r="O7" s="1"/>
      <c r="P7" s="1"/>
      <c r="Q7" s="11">
        <v>3400</v>
      </c>
      <c r="R7" s="16">
        <v>627</v>
      </c>
      <c r="S7" s="1" t="s">
        <v>31</v>
      </c>
    </row>
    <row r="8" spans="1:19" ht="15.75" x14ac:dyDescent="0.25">
      <c r="A8" s="10">
        <v>44565</v>
      </c>
      <c r="B8" s="1" t="s">
        <v>21</v>
      </c>
      <c r="C8" s="11">
        <v>1500</v>
      </c>
      <c r="D8" s="11"/>
      <c r="E8" s="1"/>
      <c r="F8" s="1"/>
      <c r="G8" s="11">
        <v>1500</v>
      </c>
      <c r="H8" s="16">
        <v>759</v>
      </c>
      <c r="I8" s="1" t="s">
        <v>22</v>
      </c>
      <c r="K8" s="10">
        <v>44567</v>
      </c>
      <c r="L8" s="1" t="s">
        <v>32</v>
      </c>
      <c r="M8" s="11">
        <v>600</v>
      </c>
      <c r="N8" s="11"/>
      <c r="O8" s="1"/>
      <c r="P8" s="1"/>
      <c r="Q8" s="11">
        <v>600</v>
      </c>
      <c r="R8" s="16">
        <v>623</v>
      </c>
      <c r="S8" s="1" t="s">
        <v>33</v>
      </c>
    </row>
    <row r="9" spans="1:19" ht="15.75" x14ac:dyDescent="0.25">
      <c r="A9" s="10">
        <v>44569</v>
      </c>
      <c r="B9" s="1" t="s">
        <v>23</v>
      </c>
      <c r="C9" s="11">
        <v>580</v>
      </c>
      <c r="D9" s="11"/>
      <c r="E9" s="1"/>
      <c r="F9" s="1"/>
      <c r="G9" s="11">
        <v>580</v>
      </c>
      <c r="H9" s="16">
        <v>431</v>
      </c>
      <c r="I9" s="1" t="s">
        <v>24</v>
      </c>
      <c r="K9" s="10">
        <v>44568</v>
      </c>
      <c r="L9" s="1" t="s">
        <v>34</v>
      </c>
      <c r="M9" s="11">
        <v>300</v>
      </c>
      <c r="N9" s="11"/>
      <c r="O9" s="1"/>
      <c r="P9" s="1"/>
      <c r="Q9" s="11">
        <v>300</v>
      </c>
      <c r="R9" s="16">
        <v>629</v>
      </c>
      <c r="S9" s="1" t="s">
        <v>35</v>
      </c>
    </row>
    <row r="10" spans="1:19" ht="15.75" x14ac:dyDescent="0.25">
      <c r="A10" s="10">
        <v>44573</v>
      </c>
      <c r="B10" s="1" t="s">
        <v>25</v>
      </c>
      <c r="C10" s="11">
        <v>521</v>
      </c>
      <c r="D10" s="11">
        <v>6000</v>
      </c>
      <c r="E10" s="1">
        <v>430</v>
      </c>
      <c r="F10" s="1" t="s">
        <v>20</v>
      </c>
      <c r="G10" s="11">
        <v>6521</v>
      </c>
      <c r="H10" s="16">
        <v>700</v>
      </c>
      <c r="I10" s="1" t="s">
        <v>26</v>
      </c>
      <c r="K10" s="10">
        <v>44570</v>
      </c>
      <c r="L10" s="1" t="s">
        <v>36</v>
      </c>
      <c r="M10" s="11">
        <v>3563</v>
      </c>
      <c r="N10" s="11"/>
      <c r="O10" s="1"/>
      <c r="P10" s="1"/>
      <c r="Q10" s="11">
        <v>3563</v>
      </c>
      <c r="R10" s="16">
        <v>460</v>
      </c>
      <c r="S10" s="1" t="s">
        <v>37</v>
      </c>
    </row>
    <row r="11" spans="1:19" ht="15.75" x14ac:dyDescent="0.25">
      <c r="A11" s="1"/>
      <c r="B11" s="1"/>
      <c r="C11" s="11"/>
      <c r="D11" s="11"/>
      <c r="E11" s="1"/>
      <c r="F11" s="1"/>
      <c r="G11" s="11"/>
      <c r="H11" s="16"/>
      <c r="I11" s="1"/>
      <c r="K11" s="10">
        <v>44571</v>
      </c>
      <c r="L11" s="1" t="s">
        <v>38</v>
      </c>
      <c r="M11" s="11">
        <v>650</v>
      </c>
      <c r="N11" s="11"/>
      <c r="O11" s="1"/>
      <c r="P11" s="1"/>
      <c r="Q11" s="11">
        <v>650</v>
      </c>
      <c r="R11" s="16">
        <v>629</v>
      </c>
      <c r="S11" s="1" t="s">
        <v>35</v>
      </c>
    </row>
    <row r="12" spans="1:19" ht="15.75" x14ac:dyDescent="0.25">
      <c r="A12" s="1"/>
      <c r="B12" s="1"/>
      <c r="C12" s="11"/>
      <c r="D12" s="11"/>
      <c r="E12" s="1"/>
      <c r="F12" s="1"/>
      <c r="G12" s="11"/>
      <c r="H12" s="16"/>
      <c r="I12" s="1"/>
      <c r="K12" s="10">
        <v>44572</v>
      </c>
      <c r="L12" s="1" t="s">
        <v>39</v>
      </c>
      <c r="M12" s="11">
        <v>325</v>
      </c>
      <c r="N12" s="11"/>
      <c r="O12" s="1"/>
      <c r="P12" s="1"/>
      <c r="Q12" s="11">
        <v>325</v>
      </c>
      <c r="R12" s="16">
        <v>622</v>
      </c>
      <c r="S12" s="1" t="s">
        <v>39</v>
      </c>
    </row>
    <row r="13" spans="1:19" ht="15.75" x14ac:dyDescent="0.25">
      <c r="A13" s="1"/>
      <c r="B13" s="1"/>
      <c r="C13" s="11"/>
      <c r="D13" s="11"/>
      <c r="E13" s="1"/>
      <c r="F13" s="1"/>
      <c r="G13" s="11"/>
      <c r="H13" s="16"/>
      <c r="I13" s="1"/>
      <c r="K13" s="10">
        <v>44574</v>
      </c>
      <c r="L13" s="1" t="s">
        <v>40</v>
      </c>
      <c r="M13" s="11">
        <v>951</v>
      </c>
      <c r="N13" s="11"/>
      <c r="O13" s="1"/>
      <c r="P13" s="1"/>
      <c r="Q13" s="11">
        <v>951</v>
      </c>
      <c r="R13" s="16">
        <v>649</v>
      </c>
      <c r="S13" s="1" t="s">
        <v>41</v>
      </c>
    </row>
    <row r="14" spans="1:19" ht="15.75" x14ac:dyDescent="0.25">
      <c r="A14" s="1"/>
      <c r="B14" s="1"/>
      <c r="C14" s="11"/>
      <c r="D14" s="11"/>
      <c r="E14" s="1"/>
      <c r="F14" s="1"/>
      <c r="G14" s="11"/>
      <c r="H14" s="16"/>
      <c r="I14" s="1"/>
      <c r="K14" s="10">
        <v>44575</v>
      </c>
      <c r="L14" s="1" t="s">
        <v>42</v>
      </c>
      <c r="M14" s="11">
        <v>9062</v>
      </c>
      <c r="N14" s="11"/>
      <c r="O14" s="1"/>
      <c r="P14" s="1"/>
      <c r="Q14" s="11">
        <v>9062</v>
      </c>
      <c r="R14" s="16">
        <v>572</v>
      </c>
      <c r="S14" s="1" t="s">
        <v>18</v>
      </c>
    </row>
    <row r="15" spans="1:19" ht="15.75" x14ac:dyDescent="0.25">
      <c r="A15" s="1"/>
      <c r="B15" s="1"/>
      <c r="C15" s="11"/>
      <c r="D15" s="11"/>
      <c r="E15" s="1"/>
      <c r="F15" s="1"/>
      <c r="G15" s="11"/>
      <c r="H15" s="16"/>
      <c r="I15" s="1"/>
      <c r="K15" s="1"/>
      <c r="L15" s="1"/>
      <c r="M15" s="11"/>
      <c r="N15" s="11"/>
      <c r="O15" s="1"/>
      <c r="P15" s="1"/>
      <c r="Q15" s="11"/>
      <c r="R15" s="16"/>
      <c r="S15" s="1"/>
    </row>
    <row r="16" spans="1:19" ht="16.5" thickBot="1" x14ac:dyDescent="0.3">
      <c r="A16" s="1"/>
      <c r="B16" s="4"/>
      <c r="C16" s="12"/>
      <c r="D16" s="11"/>
      <c r="E16" s="1"/>
      <c r="F16" s="1"/>
      <c r="G16" s="12"/>
      <c r="H16" s="16"/>
      <c r="I16" s="1"/>
      <c r="K16" s="1"/>
      <c r="L16" s="4"/>
      <c r="M16" s="12"/>
      <c r="N16" s="11"/>
      <c r="O16" s="1"/>
      <c r="P16" s="1"/>
      <c r="Q16" s="12"/>
      <c r="R16" s="11"/>
      <c r="S16" s="1"/>
    </row>
    <row r="17" spans="1:17" ht="19.5" thickBot="1" x14ac:dyDescent="0.35">
      <c r="B17" s="5" t="s">
        <v>9</v>
      </c>
      <c r="C17" s="13">
        <f>SUM(C6:C16)</f>
        <v>21601</v>
      </c>
      <c r="D17" s="13">
        <f>SUM(D6:D16)</f>
        <v>6000</v>
      </c>
      <c r="G17" s="13">
        <f>SUM(G6:G16)</f>
        <v>27601</v>
      </c>
      <c r="L17" s="5" t="s">
        <v>9</v>
      </c>
      <c r="M17" s="13">
        <f>SUM(M6:M16)</f>
        <v>21601</v>
      </c>
      <c r="N17" s="13"/>
      <c r="Q17" s="13">
        <f>SUM(Q6:Q16)</f>
        <v>21601</v>
      </c>
    </row>
    <row r="18" spans="1:17" x14ac:dyDescent="0.25">
      <c r="I18" s="17"/>
    </row>
    <row r="19" spans="1:17" ht="15.75" thickBot="1" x14ac:dyDescent="0.3"/>
    <row r="20" spans="1:17" ht="19.5" thickBot="1" x14ac:dyDescent="0.35">
      <c r="A20" s="6" t="s">
        <v>11</v>
      </c>
      <c r="B20" s="7"/>
      <c r="C20" s="7"/>
      <c r="D20" s="7"/>
      <c r="E20" s="7"/>
      <c r="F20" s="8"/>
      <c r="K20" s="6" t="s">
        <v>16</v>
      </c>
      <c r="L20" s="7"/>
      <c r="M20" s="7"/>
      <c r="N20" s="7"/>
      <c r="O20" s="7"/>
      <c r="P20" s="8"/>
    </row>
    <row r="21" spans="1:17" x14ac:dyDescent="0.25">
      <c r="A21" s="9" t="s">
        <v>4</v>
      </c>
      <c r="B21" s="3" t="s">
        <v>12</v>
      </c>
      <c r="C21" s="3"/>
      <c r="D21" s="3"/>
      <c r="E21" s="9" t="s">
        <v>13</v>
      </c>
      <c r="F21" s="9" t="s">
        <v>14</v>
      </c>
      <c r="K21" s="9" t="s">
        <v>4</v>
      </c>
      <c r="L21" s="3" t="s">
        <v>12</v>
      </c>
      <c r="M21" s="3"/>
      <c r="N21" s="3"/>
      <c r="O21" s="9" t="s">
        <v>13</v>
      </c>
      <c r="P21" s="9" t="s">
        <v>14</v>
      </c>
    </row>
    <row r="22" spans="1:17" ht="15.75" x14ac:dyDescent="0.25">
      <c r="A22" s="1">
        <v>570</v>
      </c>
      <c r="B22" s="14" t="s">
        <v>2</v>
      </c>
      <c r="C22" s="14"/>
      <c r="D22" s="14"/>
      <c r="E22" s="11">
        <f>C17</f>
        <v>21601</v>
      </c>
      <c r="F22" s="11"/>
      <c r="K22" s="1">
        <v>570</v>
      </c>
      <c r="L22" s="14" t="s">
        <v>2</v>
      </c>
      <c r="M22" s="14"/>
      <c r="N22" s="14"/>
      <c r="O22" s="11"/>
      <c r="P22" s="11">
        <f>C17</f>
        <v>21601</v>
      </c>
    </row>
    <row r="23" spans="1:17" ht="15.75" x14ac:dyDescent="0.25">
      <c r="A23" s="1">
        <v>430</v>
      </c>
      <c r="B23" s="14" t="s">
        <v>20</v>
      </c>
      <c r="C23" s="14"/>
      <c r="D23" s="14"/>
      <c r="E23" s="11">
        <f>D10</f>
        <v>6000</v>
      </c>
      <c r="F23" s="11">
        <f>G7</f>
        <v>14000</v>
      </c>
      <c r="K23" s="1">
        <v>460</v>
      </c>
      <c r="L23" s="14" t="s">
        <v>43</v>
      </c>
      <c r="M23" s="14"/>
      <c r="N23" s="14"/>
      <c r="O23" s="11">
        <f>Q10</f>
        <v>3563</v>
      </c>
      <c r="P23" s="11"/>
    </row>
    <row r="24" spans="1:17" ht="15.75" x14ac:dyDescent="0.25">
      <c r="A24" s="1">
        <v>572</v>
      </c>
      <c r="B24" s="14" t="s">
        <v>18</v>
      </c>
      <c r="C24" s="14"/>
      <c r="D24" s="14"/>
      <c r="E24" s="11"/>
      <c r="F24" s="11">
        <f>G6</f>
        <v>5000</v>
      </c>
      <c r="K24" s="1">
        <v>572</v>
      </c>
      <c r="L24" s="14" t="s">
        <v>44</v>
      </c>
      <c r="M24" s="14"/>
      <c r="N24" s="14"/>
      <c r="O24" s="11">
        <f>Q14</f>
        <v>9062</v>
      </c>
      <c r="P24" s="11"/>
    </row>
    <row r="25" spans="1:17" ht="15.75" x14ac:dyDescent="0.25">
      <c r="A25" s="1">
        <v>431</v>
      </c>
      <c r="B25" s="14" t="s">
        <v>27</v>
      </c>
      <c r="C25" s="14"/>
      <c r="D25" s="14"/>
      <c r="E25" s="11"/>
      <c r="F25" s="11">
        <f>G9</f>
        <v>580</v>
      </c>
      <c r="K25" s="1">
        <v>622</v>
      </c>
      <c r="L25" s="14" t="s">
        <v>39</v>
      </c>
      <c r="M25" s="14"/>
      <c r="N25" s="14"/>
      <c r="O25" s="11">
        <f>Q12</f>
        <v>325</v>
      </c>
      <c r="P25" s="11"/>
    </row>
    <row r="26" spans="1:17" ht="15.75" x14ac:dyDescent="0.25">
      <c r="A26" s="1">
        <v>700</v>
      </c>
      <c r="B26" s="14" t="s">
        <v>26</v>
      </c>
      <c r="C26" s="14"/>
      <c r="D26" s="14"/>
      <c r="E26" s="11"/>
      <c r="F26" s="11">
        <f>G10</f>
        <v>6521</v>
      </c>
      <c r="K26" s="1">
        <v>623</v>
      </c>
      <c r="L26" s="14" t="s">
        <v>33</v>
      </c>
      <c r="M26" s="14"/>
      <c r="N26" s="14"/>
      <c r="O26" s="11">
        <f>Q8</f>
        <v>600</v>
      </c>
      <c r="P26" s="11"/>
    </row>
    <row r="27" spans="1:17" ht="15.75" x14ac:dyDescent="0.25">
      <c r="A27" s="1">
        <v>759</v>
      </c>
      <c r="B27" s="14" t="s">
        <v>28</v>
      </c>
      <c r="C27" s="14"/>
      <c r="D27" s="14"/>
      <c r="E27" s="11"/>
      <c r="F27" s="11">
        <f>G8</f>
        <v>1500</v>
      </c>
      <c r="K27" s="1">
        <v>625</v>
      </c>
      <c r="L27" s="14" t="s">
        <v>30</v>
      </c>
      <c r="M27" s="14"/>
      <c r="N27" s="14"/>
      <c r="O27" s="11">
        <f>Q6</f>
        <v>2750</v>
      </c>
      <c r="P27" s="11"/>
    </row>
    <row r="28" spans="1:17" ht="15.75" x14ac:dyDescent="0.25">
      <c r="A28" s="1"/>
      <c r="B28" s="15"/>
      <c r="C28" s="15"/>
      <c r="D28" s="15"/>
      <c r="E28" s="11"/>
      <c r="F28" s="11"/>
      <c r="K28" s="1">
        <v>627</v>
      </c>
      <c r="L28" s="20" t="s">
        <v>31</v>
      </c>
      <c r="M28" s="21"/>
      <c r="N28" s="22"/>
      <c r="O28" s="11">
        <f>Q7</f>
        <v>3400</v>
      </c>
      <c r="P28" s="11"/>
    </row>
    <row r="29" spans="1:17" ht="15.75" x14ac:dyDescent="0.25">
      <c r="A29" s="1"/>
      <c r="B29" s="15"/>
      <c r="C29" s="15"/>
      <c r="D29" s="15"/>
      <c r="E29" s="11"/>
      <c r="F29" s="11"/>
      <c r="K29" s="18">
        <v>629</v>
      </c>
      <c r="L29" s="14" t="s">
        <v>45</v>
      </c>
      <c r="M29" s="14"/>
      <c r="N29" s="14"/>
      <c r="O29" s="19">
        <f>Q11+Q9</f>
        <v>950</v>
      </c>
      <c r="P29" s="11"/>
    </row>
    <row r="30" spans="1:17" ht="15.75" x14ac:dyDescent="0.25">
      <c r="A30" s="1"/>
      <c r="B30" s="2"/>
      <c r="C30" s="2"/>
      <c r="D30" s="2"/>
      <c r="E30" s="11"/>
      <c r="F30" s="11"/>
      <c r="K30" s="1">
        <v>649</v>
      </c>
      <c r="L30" s="23" t="s">
        <v>41</v>
      </c>
      <c r="M30" s="23"/>
      <c r="N30" s="23"/>
      <c r="O30" s="11">
        <f>Q13</f>
        <v>951</v>
      </c>
      <c r="P30" s="11"/>
    </row>
    <row r="31" spans="1:17" ht="16.5" thickBot="1" x14ac:dyDescent="0.3">
      <c r="A31" s="1"/>
      <c r="B31" s="2"/>
      <c r="C31" s="2"/>
      <c r="D31" s="2"/>
      <c r="E31" s="11"/>
      <c r="F31" s="11"/>
      <c r="K31" s="1"/>
      <c r="L31" s="2"/>
      <c r="M31" s="2"/>
      <c r="N31" s="2"/>
      <c r="O31" s="11"/>
      <c r="P31" s="11"/>
    </row>
    <row r="32" spans="1:17" ht="19.5" thickBot="1" x14ac:dyDescent="0.35">
      <c r="D32" s="5" t="s">
        <v>9</v>
      </c>
      <c r="E32" s="13">
        <f>SUM(E22:E31)</f>
        <v>27601</v>
      </c>
      <c r="F32" s="13">
        <f>SUM(F22:F31)</f>
        <v>27601</v>
      </c>
      <c r="N32" s="5" t="s">
        <v>9</v>
      </c>
      <c r="O32" s="13">
        <f>SUM(O22:O31)</f>
        <v>21601</v>
      </c>
      <c r="P32" s="13">
        <f>SUM(P22:P31)</f>
        <v>21601</v>
      </c>
    </row>
  </sheetData>
  <mergeCells count="38">
    <mergeCell ref="L31:N31"/>
    <mergeCell ref="L23:N23"/>
    <mergeCell ref="L24:N24"/>
    <mergeCell ref="L25:N25"/>
    <mergeCell ref="L26:N26"/>
    <mergeCell ref="L27:N27"/>
    <mergeCell ref="L30:N30"/>
    <mergeCell ref="L28:N28"/>
    <mergeCell ref="L29:N29"/>
    <mergeCell ref="M4:N4"/>
    <mergeCell ref="O4:P4"/>
    <mergeCell ref="Q4:S4"/>
    <mergeCell ref="K20:P20"/>
    <mergeCell ref="L21:N21"/>
    <mergeCell ref="L22:N22"/>
    <mergeCell ref="B25:D25"/>
    <mergeCell ref="B26:D26"/>
    <mergeCell ref="B27:D27"/>
    <mergeCell ref="B30:D30"/>
    <mergeCell ref="B31:D31"/>
    <mergeCell ref="K2:S2"/>
    <mergeCell ref="K3:K5"/>
    <mergeCell ref="L3:L5"/>
    <mergeCell ref="M3:P3"/>
    <mergeCell ref="Q3:S3"/>
    <mergeCell ref="A2:I2"/>
    <mergeCell ref="B21:D21"/>
    <mergeCell ref="A20:F20"/>
    <mergeCell ref="B22:D22"/>
    <mergeCell ref="B23:D23"/>
    <mergeCell ref="B24:D24"/>
    <mergeCell ref="C4:D4"/>
    <mergeCell ref="E4:F4"/>
    <mergeCell ref="C3:F3"/>
    <mergeCell ref="G3:I3"/>
    <mergeCell ref="G4:I4"/>
    <mergeCell ref="A3:A5"/>
    <mergeCell ref="B3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2022-01-15T07:37:25Z</dcterms:created>
  <dcterms:modified xsi:type="dcterms:W3CDTF">2022-01-15T11:12:35Z</dcterms:modified>
</cp:coreProperties>
</file>