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8_{E7BE2FF6-11A0-4264-B16B-7A230A652514}" xr6:coauthVersionLast="47" xr6:coauthVersionMax="47" xr10:uidLastSave="{00000000-0000-0000-0000-000000000000}"/>
  <bookViews>
    <workbookView xWindow="-120" yWindow="-120" windowWidth="29040" windowHeight="15840" xr2:uid="{2CC199F8-03E1-43DD-8598-5C123782AE62}"/>
  </bookViews>
  <sheets>
    <sheet name="ARQUEO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H32" i="1" l="1"/>
</calcChain>
</file>

<file path=xl/sharedStrings.xml><?xml version="1.0" encoding="utf-8"?>
<sst xmlns="http://schemas.openxmlformats.org/spreadsheetml/2006/main" count="25" uniqueCount="25">
  <si>
    <t>ARQUEO DE CAJA</t>
  </si>
  <si>
    <t>CAJERO</t>
  </si>
  <si>
    <t>FECHA / HORA</t>
  </si>
  <si>
    <t>SALDO SEGÚN LIBRO:</t>
  </si>
  <si>
    <t>EFECTIVO</t>
  </si>
  <si>
    <t>BILLETES DE 500 EUROS</t>
  </si>
  <si>
    <t>BILLETES DE 200 EUROS</t>
  </si>
  <si>
    <t>BILLETES DE 100 EUROS</t>
  </si>
  <si>
    <t>BILLETES DE 50 EUROS</t>
  </si>
  <si>
    <t>BILLETES DE 20 EUROS</t>
  </si>
  <si>
    <t>BILLETES DE 10 EUROS</t>
  </si>
  <si>
    <t>BILLETES DE 5 EUROS</t>
  </si>
  <si>
    <t>MONEDAS DE 2 EUROS</t>
  </si>
  <si>
    <t>MONEDAS DE 1 EUROS</t>
  </si>
  <si>
    <t>MONEDAS DE 0,50 EUROS</t>
  </si>
  <si>
    <t>MONEDAS DE 0,20 EUROS</t>
  </si>
  <si>
    <t>MONEDAS DE 0,10 EUROS</t>
  </si>
  <si>
    <t>MONEDAS DE 0,05 EUROS</t>
  </si>
  <si>
    <t>MONEDAS DE 0,02 EUROS</t>
  </si>
  <si>
    <t>MONEDAS DE 0,01 EUROS</t>
  </si>
  <si>
    <t>CHEQUES</t>
  </si>
  <si>
    <t>GASTOS VARIOS</t>
  </si>
  <si>
    <t>ANTICIPOS</t>
  </si>
  <si>
    <t>OTROS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</si>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</sst>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" fontId="0" fillId="0" borderId="0" xfId="0" applyNumberFormat="1" applyBorder="1"/>
    <xf numFmtId="44" fontId="0" fillId="0" borderId="0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8" xfId="0" applyBorder="1"/>
    <xf numFmtId="0" fontId="5" fillId="0" borderId="0" xfId="0" applyFont="1"/>
    <xf numFmtId="44" fontId="5" fillId="0" borderId="1" xfId="1" applyFont="1" applyBorder="1"/>
    <xf numFmtId="0" fontId="5" fillId="0" borderId="9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12" xfId="0" applyBorder="1"/>
    <xf numFmtId="0" fontId="5" fillId="0" borderId="14" xfId="0" applyFont="1" applyBorder="1" applyAlignment="1">
      <alignment horizontal="center"/>
    </xf>
    <xf numFmtId="1" fontId="5" fillId="0" borderId="15" xfId="0" applyNumberFormat="1" applyFont="1" applyBorder="1"/>
    <xf numFmtId="0" fontId="5" fillId="0" borderId="16" xfId="0" applyFont="1" applyBorder="1" applyAlignment="1">
      <alignment horizontal="center"/>
    </xf>
    <xf numFmtId="44" fontId="5" fillId="0" borderId="17" xfId="1" applyFont="1" applyBorder="1"/>
    <xf numFmtId="1" fontId="5" fillId="0" borderId="18" xfId="0" applyNumberFormat="1" applyFont="1" applyBorder="1"/>
    <xf numFmtId="44" fontId="5" fillId="0" borderId="19" xfId="1" applyFont="1" applyBorder="1"/>
    <xf numFmtId="1" fontId="5" fillId="0" borderId="20" xfId="0" applyNumberFormat="1" applyFont="1" applyBorder="1"/>
    <xf numFmtId="0" fontId="5" fillId="0" borderId="21" xfId="0" applyFont="1" applyBorder="1" applyAlignment="1">
      <alignment horizontal="center"/>
    </xf>
    <xf numFmtId="44" fontId="5" fillId="0" borderId="22" xfId="1" applyFont="1" applyBorder="1"/>
    <xf numFmtId="0" fontId="2" fillId="2" borderId="4" xfId="0" applyFont="1" applyFill="1" applyBorder="1"/>
    <xf numFmtId="0" fontId="2" fillId="2" borderId="5" xfId="0" applyFont="1" applyFill="1" applyBorder="1"/>
    <xf numFmtId="44" fontId="2" fillId="2" borderId="1" xfId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3" fillId="2" borderId="1" xfId="1" applyFont="1" applyFill="1" applyBorder="1"/>
    <xf numFmtId="44" fontId="5" fillId="2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20BA958-6FB5-4CDF-A191-B9C657CF91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08CA-4BDC-4FFB-9C62-49FDD2F4E416}">
  <sheetPr>
    <pageSetUpPr fitToPage="1"/>
  </sheetPr>
  <dimension ref="A1:H38"/>
  <sheetViews>
    <sheetView tabSelected="1" workbookViewId="0">
      <selection activeCell="I18" sqref="I18"/>
    </sheetView>
  </sheetViews>
  <sheetFormatPr baseColWidth="10" defaultRowHeight="15" x14ac:dyDescent="0.25"/>
  <cols>
    <col min="1" max="1" width="14" customWidth="1"/>
    <col min="2" max="2" width="14.28515625" customWidth="1"/>
    <col min="5" max="5" width="15" bestFit="1" customWidth="1"/>
    <col min="8" max="8" width="15" bestFit="1" customWidth="1"/>
  </cols>
  <sheetData>
    <row r="1" spans="1:8" ht="15.75" thickBot="1" x14ac:dyDescent="0.3"/>
    <row r="2" spans="1:8" ht="27" thickBot="1" x14ac:dyDescent="0.45">
      <c r="A2" s="7" t="s">
        <v>0</v>
      </c>
      <c r="B2" s="8"/>
      <c r="C2" s="8"/>
      <c r="D2" s="8"/>
      <c r="E2" s="8"/>
      <c r="F2" s="8"/>
      <c r="G2" s="8"/>
      <c r="H2" s="9"/>
    </row>
    <row r="7" spans="1:8" ht="15.75" thickBot="1" x14ac:dyDescent="0.3"/>
    <row r="8" spans="1:8" ht="15.75" thickBot="1" x14ac:dyDescent="0.3">
      <c r="B8" s="1" t="s">
        <v>1</v>
      </c>
      <c r="C8" s="4"/>
      <c r="D8" s="5"/>
      <c r="E8" s="5"/>
      <c r="F8" s="5"/>
      <c r="G8" s="5"/>
      <c r="H8" s="6"/>
    </row>
    <row r="9" spans="1:8" ht="15.75" thickBot="1" x14ac:dyDescent="0.3">
      <c r="B9" s="10" t="s">
        <v>2</v>
      </c>
      <c r="C9" s="4"/>
      <c r="D9" s="5"/>
      <c r="E9" s="5"/>
      <c r="F9" s="5"/>
      <c r="G9" s="5"/>
      <c r="H9" s="6"/>
    </row>
    <row r="10" spans="1:8" ht="15.75" thickBot="1" x14ac:dyDescent="0.3"/>
    <row r="11" spans="1:8" ht="20.25" thickBot="1" x14ac:dyDescent="0.35">
      <c r="A11" s="37" t="s">
        <v>3</v>
      </c>
      <c r="B11" s="38"/>
      <c r="C11" s="38"/>
      <c r="D11" s="38"/>
      <c r="E11" s="38"/>
      <c r="F11" s="38"/>
      <c r="G11" s="39"/>
      <c r="H11" s="40">
        <v>600</v>
      </c>
    </row>
    <row r="15" spans="1:8" ht="19.5" thickBot="1" x14ac:dyDescent="0.35">
      <c r="A15" s="11" t="s">
        <v>4</v>
      </c>
      <c r="B15" s="11"/>
      <c r="C15" s="11"/>
      <c r="D15" s="11"/>
      <c r="E15" s="11"/>
    </row>
    <row r="16" spans="1:8" ht="18.75" x14ac:dyDescent="0.3">
      <c r="A16" s="26">
        <v>3</v>
      </c>
      <c r="B16" s="27" t="s">
        <v>5</v>
      </c>
      <c r="C16" s="27"/>
      <c r="D16" s="27"/>
      <c r="E16" s="28">
        <f>+A16*500</f>
        <v>1500</v>
      </c>
    </row>
    <row r="17" spans="1:8" ht="18.75" x14ac:dyDescent="0.3">
      <c r="A17" s="29">
        <v>4</v>
      </c>
      <c r="B17" s="25" t="s">
        <v>6</v>
      </c>
      <c r="C17" s="25"/>
      <c r="D17" s="25"/>
      <c r="E17" s="30">
        <f>+A17*200</f>
        <v>800</v>
      </c>
    </row>
    <row r="18" spans="1:8" ht="18.75" x14ac:dyDescent="0.3">
      <c r="A18" s="29">
        <v>5</v>
      </c>
      <c r="B18" s="25" t="s">
        <v>7</v>
      </c>
      <c r="C18" s="25"/>
      <c r="D18" s="25"/>
      <c r="E18" s="30">
        <f>+A18*100</f>
        <v>500</v>
      </c>
    </row>
    <row r="19" spans="1:8" ht="18.75" x14ac:dyDescent="0.3">
      <c r="A19" s="29">
        <v>6</v>
      </c>
      <c r="B19" s="25" t="s">
        <v>8</v>
      </c>
      <c r="C19" s="25"/>
      <c r="D19" s="25"/>
      <c r="E19" s="30">
        <f>+A19*50</f>
        <v>300</v>
      </c>
    </row>
    <row r="20" spans="1:8" ht="18.75" x14ac:dyDescent="0.3">
      <c r="A20" s="29">
        <v>5</v>
      </c>
      <c r="B20" s="25" t="s">
        <v>9</v>
      </c>
      <c r="C20" s="25"/>
      <c r="D20" s="25"/>
      <c r="E20" s="30">
        <f>+A20*20</f>
        <v>100</v>
      </c>
    </row>
    <row r="21" spans="1:8" ht="18.75" x14ac:dyDescent="0.3">
      <c r="A21" s="29"/>
      <c r="B21" s="25" t="s">
        <v>10</v>
      </c>
      <c r="C21" s="25"/>
      <c r="D21" s="25"/>
      <c r="E21" s="30">
        <f>+A21*10</f>
        <v>0</v>
      </c>
    </row>
    <row r="22" spans="1:8" ht="18.75" x14ac:dyDescent="0.3">
      <c r="A22" s="29"/>
      <c r="B22" s="25" t="s">
        <v>11</v>
      </c>
      <c r="C22" s="25"/>
      <c r="D22" s="25"/>
      <c r="E22" s="30">
        <f>+A22*5</f>
        <v>0</v>
      </c>
    </row>
    <row r="23" spans="1:8" ht="18.75" x14ac:dyDescent="0.3">
      <c r="A23" s="29"/>
      <c r="B23" s="25" t="s">
        <v>12</v>
      </c>
      <c r="C23" s="25"/>
      <c r="D23" s="25"/>
      <c r="E23" s="30">
        <f>+A23*2</f>
        <v>0</v>
      </c>
    </row>
    <row r="24" spans="1:8" ht="18.75" x14ac:dyDescent="0.3">
      <c r="A24" s="29"/>
      <c r="B24" s="25" t="s">
        <v>13</v>
      </c>
      <c r="C24" s="25"/>
      <c r="D24" s="25"/>
      <c r="E24" s="30">
        <f>+A24*1</f>
        <v>0</v>
      </c>
    </row>
    <row r="25" spans="1:8" ht="18.75" x14ac:dyDescent="0.3">
      <c r="A25" s="29">
        <v>1</v>
      </c>
      <c r="B25" s="25" t="s">
        <v>14</v>
      </c>
      <c r="C25" s="25"/>
      <c r="D25" s="25"/>
      <c r="E25" s="30">
        <f>+A25*0.5</f>
        <v>0.5</v>
      </c>
    </row>
    <row r="26" spans="1:8" ht="18.75" x14ac:dyDescent="0.3">
      <c r="A26" s="29">
        <v>10</v>
      </c>
      <c r="B26" s="25" t="s">
        <v>15</v>
      </c>
      <c r="C26" s="25"/>
      <c r="D26" s="25"/>
      <c r="E26" s="30">
        <f>+A26*0.2</f>
        <v>2</v>
      </c>
    </row>
    <row r="27" spans="1:8" ht="18.75" x14ac:dyDescent="0.3">
      <c r="A27" s="29">
        <v>25</v>
      </c>
      <c r="B27" s="25" t="s">
        <v>16</v>
      </c>
      <c r="C27" s="25"/>
      <c r="D27" s="25"/>
      <c r="E27" s="30">
        <f>+A27*0.1</f>
        <v>2.5</v>
      </c>
    </row>
    <row r="28" spans="1:8" ht="18.75" x14ac:dyDescent="0.3">
      <c r="A28" s="29">
        <v>35</v>
      </c>
      <c r="B28" s="25" t="s">
        <v>17</v>
      </c>
      <c r="C28" s="25"/>
      <c r="D28" s="25"/>
      <c r="E28" s="30">
        <f>+A28*0.05</f>
        <v>1.75</v>
      </c>
    </row>
    <row r="29" spans="1:8" ht="18.75" x14ac:dyDescent="0.3">
      <c r="A29" s="29"/>
      <c r="B29" s="25" t="s">
        <v>18</v>
      </c>
      <c r="C29" s="25"/>
      <c r="D29" s="25"/>
      <c r="E29" s="30">
        <f>+A29*0.02</f>
        <v>0</v>
      </c>
    </row>
    <row r="30" spans="1:8" ht="19.5" thickBot="1" x14ac:dyDescent="0.35">
      <c r="A30" s="31"/>
      <c r="B30" s="32" t="s">
        <v>19</v>
      </c>
      <c r="C30" s="32"/>
      <c r="D30" s="32"/>
      <c r="E30" s="33">
        <f>+A30*0.01</f>
        <v>0</v>
      </c>
    </row>
    <row r="31" spans="1:8" ht="15.75" thickBot="1" x14ac:dyDescent="0.3">
      <c r="A31" s="2"/>
      <c r="E31" s="3"/>
    </row>
    <row r="32" spans="1:8" ht="19.5" thickBot="1" x14ac:dyDescent="0.35">
      <c r="A32" s="2"/>
      <c r="E32" s="3"/>
      <c r="H32" s="41">
        <f>SUM(E16:E30)</f>
        <v>3206.75</v>
      </c>
    </row>
    <row r="33" spans="2:8" ht="19.5" thickBot="1" x14ac:dyDescent="0.35">
      <c r="H33" s="11"/>
    </row>
    <row r="34" spans="2:8" ht="19.5" thickBot="1" x14ac:dyDescent="0.35">
      <c r="B34" s="13" t="s">
        <v>20</v>
      </c>
      <c r="C34" s="14"/>
      <c r="D34" s="14"/>
      <c r="E34" s="15"/>
      <c r="F34" s="22"/>
      <c r="G34" s="22"/>
      <c r="H34" s="12">
        <v>1500</v>
      </c>
    </row>
    <row r="35" spans="2:8" ht="19.5" thickBot="1" x14ac:dyDescent="0.35">
      <c r="B35" s="16" t="s">
        <v>21</v>
      </c>
      <c r="C35" s="17"/>
      <c r="D35" s="17"/>
      <c r="E35" s="18"/>
      <c r="F35" s="23"/>
      <c r="G35" s="23"/>
      <c r="H35" s="12">
        <v>-250</v>
      </c>
    </row>
    <row r="36" spans="2:8" ht="19.5" thickBot="1" x14ac:dyDescent="0.35">
      <c r="B36" s="16" t="s">
        <v>22</v>
      </c>
      <c r="C36" s="17"/>
      <c r="D36" s="17"/>
      <c r="E36" s="18"/>
      <c r="F36" s="23"/>
      <c r="G36" s="23"/>
      <c r="H36" s="12">
        <v>-600</v>
      </c>
    </row>
    <row r="37" spans="2:8" ht="19.5" thickBot="1" x14ac:dyDescent="0.35">
      <c r="B37" s="19" t="s">
        <v>23</v>
      </c>
      <c r="C37" s="20"/>
      <c r="D37" s="20"/>
      <c r="E37" s="21"/>
      <c r="F37" s="24"/>
      <c r="G37" s="24"/>
      <c r="H37" s="12">
        <v>-225</v>
      </c>
    </row>
    <row r="38" spans="2:8" ht="19.5" thickBot="1" x14ac:dyDescent="0.35">
      <c r="D38" s="34" t="s">
        <v>24</v>
      </c>
      <c r="E38" s="35"/>
      <c r="F38" s="35"/>
      <c r="G38" s="35"/>
      <c r="H38" s="36">
        <f>SUM(H32:H37)+H11</f>
        <v>4231.75</v>
      </c>
    </row>
  </sheetData>
  <mergeCells count="23">
    <mergeCell ref="B34:E34"/>
    <mergeCell ref="B35:E35"/>
    <mergeCell ref="B36:E36"/>
    <mergeCell ref="B37:E37"/>
    <mergeCell ref="B28:D28"/>
    <mergeCell ref="B29:D29"/>
    <mergeCell ref="B30:D30"/>
    <mergeCell ref="A2:H2"/>
    <mergeCell ref="C8:H8"/>
    <mergeCell ref="C9:H9"/>
    <mergeCell ref="A11:G11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ARQUEO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2022-02-25T07:31:15Z</cp:lastPrinted>
  <dcterms:created xsi:type="dcterms:W3CDTF">2022-02-25T07:15:19Z</dcterms:created>
  <dcterms:modified xsi:type="dcterms:W3CDTF">2022-02-25T07:31:56Z</dcterms:modified>
</cp:coreProperties>
</file>