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FD13AE3D-CCDB-4772-B3BD-A28DE40A88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D57" i="1" s="1"/>
  <c r="C25" i="1"/>
  <c r="C37" i="1" s="1"/>
  <c r="C18" i="1"/>
  <c r="D18" i="1"/>
  <c r="C17" i="1"/>
  <c r="C14" i="1"/>
  <c r="D10" i="1"/>
  <c r="D14" i="1"/>
  <c r="C13" i="1"/>
  <c r="C10" i="1"/>
  <c r="C9" i="1"/>
  <c r="C6" i="1"/>
  <c r="C48" i="1" l="1"/>
  <c r="D49" i="1" s="1"/>
  <c r="C53" i="1"/>
  <c r="C57" i="1"/>
  <c r="C49" i="1"/>
  <c r="C52" i="1"/>
  <c r="D53" i="1" s="1"/>
  <c r="C28" i="1"/>
  <c r="D29" i="1" s="1"/>
  <c r="C29" i="1"/>
  <c r="C32" i="1"/>
  <c r="D33" i="1" s="1"/>
  <c r="C33" i="1"/>
  <c r="C36" i="1"/>
  <c r="D37" i="1" s="1"/>
</calcChain>
</file>

<file path=xl/sharedStrings.xml><?xml version="1.0" encoding="utf-8"?>
<sst xmlns="http://schemas.openxmlformats.org/spreadsheetml/2006/main" count="39" uniqueCount="11">
  <si>
    <t>1. Calcular el descuento (3 opciones)  de un capital de 9000 um a un tipo del 15% en 8 meses.</t>
  </si>
  <si>
    <t>2. Calcular el descuento (3 opciones) de un capital de 2500 um por 4 meses al 11% de descuento.</t>
  </si>
  <si>
    <t>3. Igual que el anterior pero en el plazo de 2 años y medio.</t>
  </si>
  <si>
    <t>CAPITAL INICIAL</t>
  </si>
  <si>
    <t>TIPO</t>
  </si>
  <si>
    <t>TIEMPO</t>
  </si>
  <si>
    <t>D COMERCIAL</t>
  </si>
  <si>
    <t>DESCUENTO</t>
  </si>
  <si>
    <t>CAPITAL FINAL</t>
  </si>
  <si>
    <t>D RACIONAL</t>
  </si>
  <si>
    <t>D 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</si>
</sst>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Font="1" applyFill="1"/>
    <xf numFmtId="164" fontId="0" fillId="0" borderId="0" xfId="0" applyNumberFormat="1"/>
    <xf numFmtId="165" fontId="0" fillId="0" borderId="0" xfId="1" applyNumberFormat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125" zoomScaleNormal="125" workbookViewId="0">
      <selection activeCell="E8" sqref="E8"/>
    </sheetView>
  </sheetViews>
  <sheetFormatPr baseColWidth="10" defaultColWidth="9.140625" defaultRowHeight="15" x14ac:dyDescent="0.25"/>
  <cols>
    <col min="2" max="2" width="24.7109375" bestFit="1" customWidth="1"/>
    <col min="3" max="3" width="14.7109375" bestFit="1" customWidth="1"/>
    <col min="4" max="4" width="11.140625" bestFit="1" customWidth="1"/>
  </cols>
  <sheetData>
    <row r="1" spans="1:4" x14ac:dyDescent="0.25">
      <c r="C1" s="2"/>
    </row>
    <row r="2" spans="1:4" x14ac:dyDescent="0.25">
      <c r="A2" t="s">
        <v>0</v>
      </c>
      <c r="C2" s="2"/>
    </row>
    <row r="4" spans="1:4" x14ac:dyDescent="0.25">
      <c r="B4" t="s">
        <v>3</v>
      </c>
      <c r="C4" s="2">
        <v>9000</v>
      </c>
    </row>
    <row r="5" spans="1:4" x14ac:dyDescent="0.25">
      <c r="B5" t="s">
        <v>4</v>
      </c>
      <c r="C5" s="1">
        <v>0.15</v>
      </c>
    </row>
    <row r="6" spans="1:4" x14ac:dyDescent="0.25">
      <c r="B6" t="s">
        <v>5</v>
      </c>
      <c r="C6" s="5">
        <f>8/12</f>
        <v>0.66666666666666663</v>
      </c>
    </row>
    <row r="8" spans="1:4" x14ac:dyDescent="0.25">
      <c r="A8" t="s">
        <v>6</v>
      </c>
    </row>
    <row r="9" spans="1:4" x14ac:dyDescent="0.25">
      <c r="B9" t="s">
        <v>7</v>
      </c>
      <c r="C9" s="2">
        <f>C4*C5*C6</f>
        <v>900</v>
      </c>
    </row>
    <row r="10" spans="1:4" x14ac:dyDescent="0.25">
      <c r="B10" t="s">
        <v>8</v>
      </c>
      <c r="C10" s="6">
        <f>C4*(1-(C5*C6))</f>
        <v>8100</v>
      </c>
      <c r="D10" s="6">
        <f>C4-C9</f>
        <v>8100</v>
      </c>
    </row>
    <row r="11" spans="1:4" x14ac:dyDescent="0.25">
      <c r="B11" s="4"/>
    </row>
    <row r="12" spans="1:4" x14ac:dyDescent="0.25">
      <c r="A12" t="s">
        <v>9</v>
      </c>
      <c r="C12" s="3"/>
    </row>
    <row r="13" spans="1:4" x14ac:dyDescent="0.25">
      <c r="B13" t="s">
        <v>7</v>
      </c>
      <c r="C13" s="3">
        <f>(C4*C5*C6)/(1+C5*C6)</f>
        <v>818.18181818181813</v>
      </c>
    </row>
    <row r="14" spans="1:4" x14ac:dyDescent="0.25">
      <c r="B14" t="s">
        <v>8</v>
      </c>
      <c r="C14" s="6">
        <f>C4/(1+C5*C6)</f>
        <v>8181.8181818181811</v>
      </c>
      <c r="D14" s="6">
        <f>C4-C13</f>
        <v>8181.818181818182</v>
      </c>
    </row>
    <row r="15" spans="1:4" x14ac:dyDescent="0.25">
      <c r="C15" s="2"/>
    </row>
    <row r="16" spans="1:4" x14ac:dyDescent="0.25">
      <c r="A16" t="s">
        <v>10</v>
      </c>
      <c r="C16" s="2"/>
    </row>
    <row r="17" spans="1:4" x14ac:dyDescent="0.25">
      <c r="B17" t="s">
        <v>7</v>
      </c>
      <c r="C17" s="2">
        <f>C4*(1-POWER((1+C5),(-C6)))</f>
        <v>800.69045343928178</v>
      </c>
    </row>
    <row r="18" spans="1:4" x14ac:dyDescent="0.25">
      <c r="B18" t="s">
        <v>8</v>
      </c>
      <c r="C18" s="2">
        <f>C4*(POWER(1+C5,(-C6)))</f>
        <v>8199.3095465607184</v>
      </c>
      <c r="D18" s="6">
        <f>C4-C17</f>
        <v>8199.3095465607184</v>
      </c>
    </row>
    <row r="21" spans="1:4" x14ac:dyDescent="0.25">
      <c r="A21" t="s">
        <v>1</v>
      </c>
    </row>
    <row r="23" spans="1:4" x14ac:dyDescent="0.25">
      <c r="B23" t="s">
        <v>3</v>
      </c>
      <c r="C23" s="2">
        <v>2500</v>
      </c>
    </row>
    <row r="24" spans="1:4" x14ac:dyDescent="0.25">
      <c r="B24" t="s">
        <v>4</v>
      </c>
      <c r="C24" s="1">
        <v>0.11</v>
      </c>
    </row>
    <row r="25" spans="1:4" x14ac:dyDescent="0.25">
      <c r="B25" t="s">
        <v>5</v>
      </c>
      <c r="C25" s="5">
        <f>4/12</f>
        <v>0.33333333333333331</v>
      </c>
    </row>
    <row r="27" spans="1:4" x14ac:dyDescent="0.25">
      <c r="A27" t="s">
        <v>6</v>
      </c>
    </row>
    <row r="28" spans="1:4" x14ac:dyDescent="0.25">
      <c r="B28" t="s">
        <v>7</v>
      </c>
      <c r="C28" s="2">
        <f>C23*C24*C25</f>
        <v>91.666666666666657</v>
      </c>
    </row>
    <row r="29" spans="1:4" x14ac:dyDescent="0.25">
      <c r="B29" t="s">
        <v>8</v>
      </c>
      <c r="C29" s="6">
        <f>C23*(1-(C24*C25))</f>
        <v>2408.3333333333335</v>
      </c>
      <c r="D29" s="6">
        <f>C23-C28</f>
        <v>2408.3333333333335</v>
      </c>
    </row>
    <row r="30" spans="1:4" x14ac:dyDescent="0.25">
      <c r="B30" s="4"/>
    </row>
    <row r="31" spans="1:4" x14ac:dyDescent="0.25">
      <c r="A31" t="s">
        <v>9</v>
      </c>
      <c r="C31" s="3"/>
    </row>
    <row r="32" spans="1:4" x14ac:dyDescent="0.25">
      <c r="B32" t="s">
        <v>7</v>
      </c>
      <c r="C32" s="3">
        <f>(C23*C24*C25)/(1+C24*C25)</f>
        <v>88.424437299035361</v>
      </c>
    </row>
    <row r="33" spans="1:4" x14ac:dyDescent="0.25">
      <c r="B33" t="s">
        <v>8</v>
      </c>
      <c r="C33" s="6">
        <f>C23/(1+C24*C25)</f>
        <v>2411.5755627009648</v>
      </c>
      <c r="D33" s="6">
        <f>C23-C32</f>
        <v>2411.5755627009648</v>
      </c>
    </row>
    <row r="34" spans="1:4" x14ac:dyDescent="0.25">
      <c r="C34" s="2"/>
    </row>
    <row r="35" spans="1:4" x14ac:dyDescent="0.25">
      <c r="A35" t="s">
        <v>10</v>
      </c>
      <c r="C35" s="2"/>
    </row>
    <row r="36" spans="1:4" x14ac:dyDescent="0.25">
      <c r="B36" t="s">
        <v>7</v>
      </c>
      <c r="C36" s="2">
        <f>C23*(1-POWER((1+C24),(-C25)))</f>
        <v>85.471427198227929</v>
      </c>
    </row>
    <row r="37" spans="1:4" x14ac:dyDescent="0.25">
      <c r="B37" t="s">
        <v>8</v>
      </c>
      <c r="C37" s="2">
        <f>C23*(POWER(1+C24,(-C25)))</f>
        <v>2414.528572801772</v>
      </c>
      <c r="D37" s="6">
        <f>C23-C36</f>
        <v>2414.528572801772</v>
      </c>
    </row>
    <row r="41" spans="1:4" x14ac:dyDescent="0.25">
      <c r="A41" t="s">
        <v>2</v>
      </c>
    </row>
    <row r="43" spans="1:4" x14ac:dyDescent="0.25">
      <c r="B43" t="s">
        <v>3</v>
      </c>
      <c r="C43" s="2">
        <v>2500</v>
      </c>
    </row>
    <row r="44" spans="1:4" x14ac:dyDescent="0.25">
      <c r="B44" t="s">
        <v>4</v>
      </c>
      <c r="C44" s="1">
        <v>0.11</v>
      </c>
    </row>
    <row r="45" spans="1:4" x14ac:dyDescent="0.25">
      <c r="B45" t="s">
        <v>5</v>
      </c>
      <c r="C45" s="5">
        <v>2.5</v>
      </c>
    </row>
    <row r="47" spans="1:4" x14ac:dyDescent="0.25">
      <c r="A47" t="s">
        <v>6</v>
      </c>
    </row>
    <row r="48" spans="1:4" x14ac:dyDescent="0.25">
      <c r="B48" t="s">
        <v>7</v>
      </c>
      <c r="C48" s="2">
        <f>C43*C44*C45</f>
        <v>687.5</v>
      </c>
    </row>
    <row r="49" spans="1:4" x14ac:dyDescent="0.25">
      <c r="B49" t="s">
        <v>8</v>
      </c>
      <c r="C49" s="6">
        <f>C43*(1-(C44*C45))</f>
        <v>1812.5</v>
      </c>
      <c r="D49" s="6">
        <f>C43-C48</f>
        <v>1812.5</v>
      </c>
    </row>
    <row r="50" spans="1:4" x14ac:dyDescent="0.25">
      <c r="B50" s="4"/>
    </row>
    <row r="51" spans="1:4" x14ac:dyDescent="0.25">
      <c r="A51" t="s">
        <v>9</v>
      </c>
      <c r="C51" s="3"/>
    </row>
    <row r="52" spans="1:4" x14ac:dyDescent="0.25">
      <c r="B52" t="s">
        <v>7</v>
      </c>
      <c r="C52" s="3">
        <f>(C43*C44*C45)/(1+C44*C45)</f>
        <v>539.21568627450984</v>
      </c>
    </row>
    <row r="53" spans="1:4" x14ac:dyDescent="0.25">
      <c r="B53" t="s">
        <v>8</v>
      </c>
      <c r="C53" s="6">
        <f>C43/(1+C44*C45)</f>
        <v>1960.7843137254904</v>
      </c>
      <c r="D53" s="6">
        <f>C43-C52</f>
        <v>1960.7843137254902</v>
      </c>
    </row>
    <row r="54" spans="1:4" x14ac:dyDescent="0.25">
      <c r="C54" s="2"/>
    </row>
    <row r="55" spans="1:4" x14ac:dyDescent="0.25">
      <c r="A55" t="s">
        <v>10</v>
      </c>
      <c r="C55" s="2"/>
    </row>
    <row r="56" spans="1:4" x14ac:dyDescent="0.25">
      <c r="B56" t="s">
        <v>7</v>
      </c>
      <c r="C56" s="2">
        <f>C43*(1-POWER((1+C44),(-C45)))</f>
        <v>574.10519488576642</v>
      </c>
    </row>
    <row r="57" spans="1:4" x14ac:dyDescent="0.25">
      <c r="B57" t="s">
        <v>8</v>
      </c>
      <c r="C57" s="2">
        <f>C43*(POWER(1+C44,(-C45)))</f>
        <v>1925.8948051142336</v>
      </c>
      <c r="D57" s="6">
        <f>C43-C56</f>
        <v>1925.8948051142336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2021-10-16T06:14:07Z</dcterms:modified>
</cp:coreProperties>
</file>