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onde_000\OneDrive - IESE Business School - University of Navarra\MiM\Business analytics R\Montecarlo\"/>
    </mc:Choice>
  </mc:AlternateContent>
  <xr:revisionPtr revIDLastSave="371" documentId="8_{2E3F5B8A-E7FB-45A7-8607-7EFADF641AF7}" xr6:coauthVersionLast="45" xr6:coauthVersionMax="45" xr10:uidLastSave="{6E511B0C-5668-4818-BCD9-A9DDA6FF857A}"/>
  <bookViews>
    <workbookView xWindow="-120" yWindow="-120" windowWidth="20730" windowHeight="11160" firstSheet="1" activeTab="1" xr2:uid="{8B8EA0D1-E61A-4142-BCA8-22AA582CA126}"/>
  </bookViews>
  <sheets>
    <sheet name="CB_DATA_" sheetId="2" state="veryHidden" r:id="rId1"/>
    <sheet name="Sheet1" sheetId="1" r:id="rId2"/>
  </sheets>
  <definedNames>
    <definedName name="CB_173b52f17a174d68ba7f8c6637f7cea2" localSheetId="1" hidden="1">Sheet1!$E$16</definedName>
    <definedName name="CB_276b86efe9ad439e983bb25edc44f374" localSheetId="1" hidden="1">Sheet1!$C$10</definedName>
    <definedName name="CB_39d68eb249f1489ab463bd59a2f72cd1" localSheetId="1" hidden="1">Sheet1!$C$16</definedName>
    <definedName name="CB_9c1adb93145b4c5cb7c79051823c0ced" localSheetId="1" hidden="1">Sheet1!$C$9</definedName>
    <definedName name="CB_9e798e98b8754a35925f0409d8e60e3c" localSheetId="1" hidden="1">Sheet1!$G$16</definedName>
    <definedName name="CB_ad4edf146dad49e6bc61f6a9849e21a3" localSheetId="1" hidden="1">Sheet1!$D$16</definedName>
    <definedName name="CB_aea43c9a564645bf98c2852ae347ea2d" localSheetId="1" hidden="1">Sheet1!$F$16</definedName>
    <definedName name="CB_Block_00000000000000000000000000000000" localSheetId="1" hidden="1">"'7.0.0.0"</definedName>
    <definedName name="CB_Block_00000000000000000000000000000001" localSheetId="0" hidden="1">"'637089305994041388"</definedName>
    <definedName name="CB_Block_00000000000000000000000000000001" localSheetId="1" hidden="1">"'637089305993572626"</definedName>
    <definedName name="CB_Block_00000000000000000000000000000003" localSheetId="1" hidden="1">"'11.1.4100.0"</definedName>
    <definedName name="CB_BlockExt_00000000000000000000000000000003" localSheetId="1" hidden="1">"'11.1.2.4.000"</definedName>
    <definedName name="CBCR_15aaaa4b80fe40c2a8b725d4f44428cd" localSheetId="1" hidden="1">Sheet1!$H$2:$I$6</definedName>
    <definedName name="CBCR_fad3a5111eca4935adda25e5cdf42673" localSheetId="1" hidden="1">Sheet1!$D$16</definedName>
    <definedName name="CBWorkbookPriority" localSheetId="0" hidden="1">-1592373925314750</definedName>
    <definedName name="CBx_4df9fafc1dce4449a94bcbe81de13ba9" localSheetId="0" hidden="1">"'Sheet1'!$A$1"</definedName>
    <definedName name="CBx_7d1d56fe273b4928b91622c474fee77b" localSheetId="0" hidden="1">"'CB_DATA_'!$A$1"</definedName>
    <definedName name="CBx_Sheet_Guid" localSheetId="0" hidden="1">"'7d1d56fe-273b-4928-b916-22c474fee77b"</definedName>
    <definedName name="CBx_Sheet_Guid" localSheetId="1" hidden="1">"'4df9fafc-1dce-4449-a94b-cbe81de13ba9"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 l="1"/>
  <c r="C13" i="1"/>
  <c r="C14" i="1"/>
  <c r="C15" i="1"/>
  <c r="C16" i="1"/>
  <c r="G12" i="1"/>
  <c r="G13" i="1"/>
  <c r="G14" i="1"/>
  <c r="G15" i="1"/>
  <c r="G16" i="1"/>
  <c r="F12" i="1"/>
  <c r="F13" i="1"/>
  <c r="F14" i="1"/>
  <c r="F15" i="1"/>
  <c r="F16" i="1"/>
  <c r="E12" i="1"/>
  <c r="E13" i="1"/>
  <c r="E14" i="1"/>
  <c r="E15" i="1"/>
  <c r="E16" i="1"/>
  <c r="D12" i="1"/>
  <c r="D13" i="1"/>
  <c r="D14" i="1"/>
  <c r="D15" i="1"/>
  <c r="D16" i="1"/>
  <c r="G11" i="1"/>
  <c r="E11" i="1"/>
  <c r="F11" i="1"/>
  <c r="D11" i="1"/>
  <c r="B11" i="2"/>
  <c r="A11" i="2"/>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C9" authorId="0" shapeId="0" xr:uid="{A8CBE187-B6AA-417C-8EAB-5452C7CFD7E8}">
      <text>
        <r>
          <rPr>
            <b/>
            <sz val="9"/>
            <color indexed="81"/>
            <rFont val="Tahoma"/>
            <family val="2"/>
          </rPr>
          <t>Suposición</t>
        </r>
        <r>
          <rPr>
            <sz val="9"/>
            <color indexed="81"/>
            <rFont val="Tahoma"/>
            <family val="2"/>
          </rPr>
          <t>: Demand IBEC
  Distribución Personalizada</t>
        </r>
      </text>
    </comment>
    <comment ref="C10" authorId="0" shapeId="0" xr:uid="{008DBD82-63DA-4443-9C3D-2FC7CBF47F54}">
      <text>
        <r>
          <rPr>
            <b/>
            <sz val="9"/>
            <color indexed="81"/>
            <rFont val="Tahoma"/>
            <family val="2"/>
          </rPr>
          <t>Suposición</t>
        </r>
        <r>
          <rPr>
            <sz val="9"/>
            <color indexed="81"/>
            <rFont val="Tahoma"/>
            <family val="2"/>
          </rPr>
          <t>: Demand labs
  Distribución Uniforme
  Mínimo = 700.00
  Máximo = 2,100.00</t>
        </r>
      </text>
    </comment>
    <comment ref="C16" authorId="0" shapeId="0" xr:uid="{F55199E2-9BD0-427D-9007-6CF6A80BCFAD}">
      <text>
        <r>
          <rPr>
            <b/>
            <sz val="9"/>
            <color indexed="81"/>
            <rFont val="Tahoma"/>
            <family val="2"/>
          </rPr>
          <t>Previsión</t>
        </r>
        <r>
          <rPr>
            <sz val="9"/>
            <color indexed="81"/>
            <rFont val="Tahoma"/>
            <family val="2"/>
          </rPr>
          <t>: Margin</t>
        </r>
      </text>
    </comment>
    <comment ref="D16" authorId="0" shapeId="0" xr:uid="{C0D77383-7F94-4C3D-BBEB-26DF29613FE0}">
      <text>
        <r>
          <rPr>
            <b/>
            <sz val="9"/>
            <color indexed="81"/>
            <rFont val="Tahoma"/>
            <family val="2"/>
          </rPr>
          <t>Previsión</t>
        </r>
        <r>
          <rPr>
            <sz val="9"/>
            <color indexed="81"/>
            <rFont val="Tahoma"/>
            <family val="2"/>
          </rPr>
          <t>: 5696 (=$D$16)</t>
        </r>
      </text>
    </comment>
    <comment ref="E16" authorId="0" shapeId="0" xr:uid="{E60F49CB-158E-4524-BA39-FB25618F9165}">
      <text>
        <r>
          <rPr>
            <b/>
            <sz val="9"/>
            <color indexed="81"/>
            <rFont val="Tahoma"/>
            <family val="2"/>
          </rPr>
          <t>Previsión</t>
        </r>
        <r>
          <rPr>
            <sz val="9"/>
            <color indexed="81"/>
            <rFont val="Tahoma"/>
            <family val="2"/>
          </rPr>
          <t>: E16</t>
        </r>
      </text>
    </comment>
    <comment ref="F16" authorId="0" shapeId="0" xr:uid="{5518096D-9992-4C29-ADE0-5EE2F664CB0D}">
      <text>
        <r>
          <rPr>
            <b/>
            <sz val="9"/>
            <color indexed="81"/>
            <rFont val="Tahoma"/>
            <family val="2"/>
          </rPr>
          <t>Previsión</t>
        </r>
        <r>
          <rPr>
            <sz val="9"/>
            <color indexed="81"/>
            <rFont val="Tahoma"/>
            <family val="2"/>
          </rPr>
          <t>: F16</t>
        </r>
      </text>
    </comment>
    <comment ref="G16" authorId="0" shapeId="0" xr:uid="{597D5EDE-FB6C-4B41-B2B7-C3AE67640B19}">
      <text>
        <r>
          <rPr>
            <b/>
            <sz val="9"/>
            <color indexed="81"/>
            <rFont val="Tahoma"/>
            <family val="2"/>
          </rPr>
          <t>Previsión</t>
        </r>
        <r>
          <rPr>
            <sz val="9"/>
            <color indexed="81"/>
            <rFont val="Tahoma"/>
            <family val="2"/>
          </rPr>
          <t>: G16</t>
        </r>
      </text>
    </comment>
  </commentList>
</comments>
</file>

<file path=xl/sharedStrings.xml><?xml version="1.0" encoding="utf-8"?>
<sst xmlns="http://schemas.openxmlformats.org/spreadsheetml/2006/main" count="36" uniqueCount="33">
  <si>
    <t>Price IBEC</t>
  </si>
  <si>
    <t>Price labs</t>
  </si>
  <si>
    <t>Cost IBEC</t>
  </si>
  <si>
    <t>cost labs</t>
  </si>
  <si>
    <t>IBEC demand</t>
  </si>
  <si>
    <t>Demand IBEC</t>
  </si>
  <si>
    <t>Demand labs</t>
  </si>
  <si>
    <t>Production</t>
  </si>
  <si>
    <t>Sales to IBEC</t>
  </si>
  <si>
    <t>Sales to labs</t>
  </si>
  <si>
    <t>Revenue</t>
  </si>
  <si>
    <t>Costs</t>
  </si>
  <si>
    <t>Margin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</si>
  <si>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</si>
  <si>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</si>
  <si>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</si>
  <si>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</si>
  <si>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</si>
  <si>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</si>
  <si>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</si>
  <si>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</si>
  <si>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</si>
  <si>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</si>
  <si>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</si>
  <si>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</si>
  <si>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7d1d56fe-273b-4928-b916-22c474fee77b</t>
  </si>
  <si>
    <t>CB_Block_0</t>
  </si>
  <si>
    <t>㜸〱敤㕣㕢㙣ㅣ搵ㄹ摥ㄹ敦慥㜷搶㜶㙣攲㠴㤰〰挱摣㉦㡥㤶㌸㈴〵㑡搳攰㑢㉥㈶㑥攲㘴㥤㔰㐴改㌲摥㍤㘳㑦戲㌳㙢㘶㘶㥤㤸愶㄰㕡ち愵ㄷ㔵搰㠷ㄶ㑡㕢㠴㉡搴扥㔴愲㤵㄰㔰晡㔰戵㔲㑢〵㔵㔵愱㑡㝤愸㐴㔱搵慡㙡㔵㐵敡ぢて㐸昴晢捥捣散捥慥扤㘳戳㐰㙢㉡て散㥦㌳攷㝥捥㝦㍤晦㝦挶〹㈵㤱㐸扣㡢㠷晦昲㐹㌲㜱㐹㝥挱昵㠴㤵ㅢ慤㤴换愲攸㤹ㄵ摢捤つ㍢㡥扥㌰㘱扡㕥〷㉡愴ぢ㈶捡摤㔴挱㌵敦ㄷ㤹挲扣㜰㕣㔴㑡㈵ㄲ㤹㡣愶愲㥣㥤昰搷ㄷ扥㘸㙣搵㥤〴㤸ㅡㅤ㌹㌲㝤ㄲ扤收扤㡡㈳戶つ㥣昰摢敥ㅥㅡ捡つ攵㜶づ㙤摦㥥摢扥㙤㘰戴㕡昶慡㡥搸㙤㡢慡攷攸攵㙤〳㤳搵改戲㔹㍣㈸ㄶ愶㉡愷㠴扤㕢㑣㙦扦㘹㕡摦㜹换搰捥㕤扢㡣㕢㙦扤愵ㅢ㐳㈷づ㡦㡥㑣㍡挲㜰㍦愰㍥㔳㥣昲捥㌱㔱㌴戹㌶㈱ㅣ搳㥥挹㡤㡥攰晦挸晣昱㜶㜳㉥㍦㉢㠴挷愱㠵㈳散愲㜰㌵㌴散戲㠶㕤户㙡捤㜱昳㌴㙢ㅦ㤶㕡搴㕤㉦㘵㡤㡡㜲㔹戳挲㕥㌳搶ㄱ散㕤㔹㕦攸戶昲挲㜶㑤捦㥣㌷扤㠵戴㌵㠵㡥㑡㍤搶㜱㔷ㅣ搳敤ㄹ㜱㔸户㐴捡摡㕦㌵㑢㐹晦㐹㜴㕣ㅢ㜶ㄱ㥤㤸㕣㝥㙥搸戵㐶㘷㜵㐷捥挸攵挶挴搴摤攷ㄴㅢ敢㕥搹扡㕦㑥㕤㡥挰㍥慦㙥㕤て㈵㈷㜴愷㔶㜳戰㜵捤㘰昱㡤㌳戸戱㜵晤挸ㅥ㌵戶戹扥㜵ㅢ戹㤵㡤戵㤵慥㠰扥攵㡥㘲㌱㕡㥡愰㤳㈰㐳㐰〴㙡㔹㠲㉥㠲㙥〰㈵昹㙦㜰㐹戴㈱㡢搴㠲慥ㄶ愶搵㐲㔱㉤㤴搴㠲㔰ぢ㠶㕡㤸㔱ぢ戳㙡挱㔴ぢ㈷搵挲㈹搴〹㥦㑣㘷愷ㅡ㍣搶敦㘷㕦㝤㜲晡敦〷㕦ㅥ㝥攰搵晣㌵户㕥搹扤づ㤵㡥〶㤳ㅡ㜳昴搳㈰戵㍡ㄵ敦挸㠱㈷㔶挲ㄵ㘰ち㘳㤷㜱戳㌱㌴㔴摡戵㕤扦㐹㑦㜱㔹㌱挸㙦㈰㤴㍥搴敤㌶敥㌴敤㔲攵戴挴摤㈵㈳扡㉢敡ㅢ㌷ㄸ㤴㡤㔴慡㜶挹扤㜸改挲扣愷㝢㘲㑢㜳㔹扤㤳㐵捤昲㘰㉢攱捡昱戶㌶㌷㍢愱㤷慢㘲昸㡣改ㄷ㕦摡㔴㙣㑤㍡㤵改搶愵晢ㅣ㜱㕦慤㜴搱㡣㠶㈱搴收㘵摦㡢㔶改ㄷ昹昳ㅡㄸ㥤慤戸挲㤶搳ㅢ戴㈶捤攲㈹攱攴〵㐵愲㈸挹愵㙥㘴㔱挰昵㠳㐷㙣㉣ㄴ摣㕡扡㈲㥡㙢散㍤攳㠱㤹㐵〹昳㥤ㄳ㡥户㌰愵㑦㤷挵㠵つ㔵晣㌱㔱戰戹㈱㝢㕦愵㔸㜵㐷㉢戶攷㔴捡㡤㈵挳愵㜹ㅤ㤲愶㜴愸㔲ㄲ挹㘴㐲ち〵〸摣㡥づ㐵㐹摣搰㥡ㄷ㈴㈲㈲㈸㈶㈳㕦搴㐸㜶戹㘳㔸ㅤ㔶㔱ㄶ愴㐹昵慡㘵㍡攳㝣愵㡣㠹攱挰挸㥡愸㍦㌸攸㜵换㜴㕢挳摣㠷㕢㔹㔵晢㠳搵敦㥤ㄷ戶㜷㐰户㑢㘵攱挴㙡㍦㠵㌳搲㝡〱㔲攷㈱㄰㕡敥ㅥ㔵㥤㜲㐶㔹㐸㥤㌶㑢摥㙣㝡㔶㤸㌳戳ㅥ昲愰㈱㌳ㄹ㙥敤愲㐷扢〰㔹摡㝡㠲㝥㠰㙣㌶㤱摥挰㑡改㉣㥥㐴㡡搲㈹㠶㤷ㅢ〴㌹摢㌵昰㜲户戱捦㉣㝢挲ㄷ捡扤〶㌰攲㙢㌵㠹扥ㅥ㤲愸愳ㄷ㝤㠵戱挱ㄸ〵㤵敡愶敤㉤搴昹㜶ㄱ㤷昸㐴戴㈶ぢ㔶㥤㉣愰㈸㘸㤴〷㌱扣〶愲㘹㤲〶昱㤵㈳㐴㐴㌶㠸搱散攸戹㤱挸㔸㍦㐶㐶愰㝥㤴〸㔹㝢㝢㙢ㄹ㐱㘲㕦㑣愴㙣搴㤲ㅦ搷愴搹㔲戶扣㉦捤㌶㘲攳戴ぢ〹㌶ㄱ㕣㐴戰ㄹ㐰昹㉢㈴ㅣ愵ㅣ搲㡤㡦㜶㌱摥戵㑢〸㉥〵㠰㝣搲㈸㜳〲㔱㐵ㅢ㙡㈵㜶㈴敢昵挰㑥㤶㐶戱㉦㡡㘸ㄹ搷散捣ㅥ㑢㈲㍡戰㍡㔷㠷慥㑤㑡ㅤ㝢㑤㙢摡㡣㉥㠷ㄴㄹ㔳㌵扡搶㘵慡㐶㌷㠲㔵摢搴㕢㤷愱愹㌶㐰㜰㌹㠰慦㔸㘸散慥捣㥡愷㌹昹㤱㌰㠹㝣㐳愸㑤攵ㅥ㄰㌱捤晦ㄸ〱户攸攸戲㘶㍦搳ㄴㅣ㌴㍥昲昶昳戶搶扣ㅤ㈰扤㐹㘷慥改ㅣ晡㡡摥愳〵㝤〵搸㑢昹㔳㑢晤㜲ㄵ㡡戵慢〹慥〱㘸搲㉦㍣㜹扦㔷㉦㠱㌴㠹慤〸收搶搳攳㈲㉤摣愹㠵㌹㈱戵㑦户㌱愵㍢㌳挲㠳昷㘲㝣っ㜶㜰挵㜱㐴ㄹ〷摡㤲捣攰搹㘵㔳㘳愶扢捦愹㔸捣㕦戳㡦摤㡦㠴㘲㐸㈶搵㡥㐴㤳㝤ㅣ㘳㘷㐶晣㑤ㄱ捡愱晥扤愹戵㤰㠸㌴㙡㈴㉦戶㡢㍦㕢慥㐹㤲㌶㈴挹㜵搸㔶敤㝡〰㐸〹攵て㉤㈵捡㈰慢㙤㤳搵ㅡ慤㔵㝡昷㘲㑥㈶㑤晥挳㐵㜲愴换㜷搶㡥挰㜷攰昶㔸㜹搳慡〹㡢㉥㙢㔲㌸㐵昸ㄵ捣戲挸晡㉥㔹㡡㥡㌵㔹昱ㄱ㤱ㄵㅤㅤ㡢捥搲㌱扥㌵㐹㈷㑤㔲㈲㤶摢㘳ぢ㘳捥攱㜵愲愲ぢ㤲㐲㈵挶㉤㔴㤳㐰愴㍣搶㕤ㄳ㌱㙤㠸㤸ㅣ㌶㑥扢㤱㘰㍢挱㄰㐰敡户㤰㌴㉢摤㜸㠶挲㍡攷改捥㉥ㄴㄲㄹ愲㐱扡〷㕦㙦㈹慣㜶㜲㤸㕤〴ㅦ〳㘸㌲㝦攸㝣㡣㈱㐴㠹昲〸㈱搲㕡搲㡣ㄳ愶㌸㑤ㅡ㔸㘷㈰愸㌴㕡㜵扤㡡挵愸㔲㡦㌱㔶㌹㕣昱挶㑣㜷づ㔱愸㝥㈳㐸摣㌹㉢㙣㔰㤷〳摢愷㈹慦㌲㌷㈷㑡㥡㤱慦㔴㈱摡挶挷㔶挳愱ㅣ敢㠳㉤㈹捦攵慡㠲愷扤戳㌱扡㔰攴㠹ㄸ扥㔶㝡㘲㔷攴昹收愱慦户扥愳㔳愶㔷ㄶ㕤㠶捦㜴㑣㘷っ散㈲愲〶愵㑥㘳㙡搶ㄱ㘲慣挷搸敦㤸愵戲㘹ぢ㈲〳㌶㈶〳㜵ㄳ㘲〶ㄱ㠲挹ち攳㝦ㄵ扢挷㤸㜲㜴摢㥤搳ㄹ㑣㕣㔸摦昰㈶㐳㈲㈹㘳挴戴㕤っ㈳戱挸㜴慦㤱㥦慤㥣㐶戴戶㙡搹晢昵㌹㜷㔵㘰㠵㐴敦㍦ㄲ㌵㡡慡愸慡㤲㔱㌳敤攲㠷〷昲㐴㘲〷㝥㐹〲㠹慢㐴㡡晥昲ㄸ敤㑤扢㍥㠸捦搰㑥攷㥣扡ㄱ㌹慡㘵㜶挴㑡㘱㜲慡㜶ぢ摢摣ち㜰挷晥攳攳昵愸摣晢㡡㔷愷攸攱㡦㤱昱㤲㉣㙡㐱㄰晡攷搶昹愴挲㍣㔲づ㌸㄰ㄸ攷㕢㌳昹㘵つ㔹㠷搴户慥㥥摣㠷㈸㔲户㌱愱㑦㡢㌲㘲搱㤶敥慤昳㕦㘸挶㕡㝡搹つ捡㐶㉢㤶愵㤳戴㐸㤶昹愲㑥ちㅥ慥㝡㤵㐳愶慤ㄹ〰㤲晥㠲㉣晤っ戲昴㌳㌲慢摢㌸挶戰愰㑣戳慦捡㡣敥㤸摥慣㘵ㄶ㌳㝣㘱攸㙥㔵搰㈴㤸㥣㤲㌷㝣㐲㤹㌱搰㘴捤ㅦ㠷挹收收㠰敥ㅣ攴㈸户㡥攸〷攵慡㑡ㅡ晦㈹㙤㍡㤶㈰㘰愴㤷㔴扢つ扤愵攴捤〸㠸ㅣ昹㥣て敦㕦㥣㝦㄰㌹扥㕦㡥㔸㡦㈱ㄱ㜸〴㈳㐲㥥敥敤戴㜱摣㌶㍤㘰㡦ㄸ摢㘷㝡㘳㉥㔰づ㠰愴㍣摥㙥㤱㔸㡤㌴ㅡ慣㘹㠵换ㄶㄷ㌵愸㠹慤㡢换愳㝡攳慡㈵㡡㝤㡤ㄲ㔱㈴换㔵㤲㥡㘵㠹㌹慥㈶㔵愳㐸挵ㅤ㙡ㅢ㈵捥㙤㕡摦㜷㑡㤱昷愱㤸㈴捤㈴戴摤㤲㔰㄰攴㈵㜵㐰㐷搱㕦ㅦ㑦ㅥ㤱㘸つ㙤㠰㉣昵㤴㥦搷ㄳ㠴〳挷㜱攵愴㈴戲挱ㅢ昸㝢㕤㤰㍣㔲昵ㅡ㑡昴㌳晤㐱挹㜰戹㝣挴㠶㤵㔰搴㥤搲㉡㘱㘹慣捤搷㌰㤲㍢摢搵晥晥昶㐶ㄸ㌱㘰㐳㠶㐴㘲晣挰㘰㐳㌰㔷㈴㥡㑡敢慣㠷㕢㕤换捥昰敤㤰搰㙤㠹㠱扣㔷ㅡㄳ昳搲っ慢㕢昲晤戲㐱敤戴㈸攵愸㘶っ㑦扢㔰改ㅥ攵㜸㤰㤲っ慥ㄹ挷攸㤶挲〵〶㠸摤㈰㌵㔹昴㄰搶慤㜵挰㤳挱敡挱づ㜶挴て㥢搰㍡愳〴㑤挷㄰㙥攳㈲挸㍢㙤㘲ㄴ㠲搴㤰捦扦昶㈸㑦㍤挹攷㠷㝢ㄲ㘱㈲㘰㈲㠶扡㘲慣〷㈰㌷ㅡ㤵㈴ㄷ昵㠷挱㜲㕦戲㐹愱搵ㅤ收搱挴攸愱挹攷㜸戸挱挳㌸㔶㉦搹愶㡣㍢㙥㥥〹㙤㕡㕥㔸㘷㡣摢挵㜲戵㈴愴㉡づ㘵戵搴挸慢〲㕦昲晡㥦捦㑤㌱晢ㄲ㙣捡㌸㡥㔲㕣㌲㤱搴扥摤慤㝤ㄲ捤愵㤰㐳ㅦ扥㙣㘳昰㌱挶㉤㈷㠳㘱㡢敥㈸搰㍥㕣㕦扦扣㈰㉦捥㐱愴㉤捡愲㉣㥢挰㕤扣㕡〴㔹㜲㕢愴摡㐴㘵愲㐲㥢㍤㤲㜵挰昴戳㔶〵㡥戰㑥㕦攰愵搳㌰㐶摡攴づ㜶㤲㌸ㅦ㐴㜶捦㍦㈸㕦ㄳ攷昷〴挶㠷挲昸㉥㑦㐱〹散㉡ㄸ㠹〶户㕡户扡ㄵ㐶㝥㘹㜹㙢户〳㈸っ〱搳愰㐵㑤摦挰ㄹ㐱㝡㜹〳㠷挱挸㤸攸㘸㌴㤰捡ㄸ㘵㍦ㅣ昶㐰ㅡ戸㠹〷改愹ち㤴㤰户㐱㕥ちぢ敦㈵づ㕡㌸〲㔵㥣ぢ㥢㌲㈷㜵て㔷㕦散捤㑤搹挳愵ㄲ捤㕤昸攷㔶〵㔶㜱㙤挳㌷㐷㌷㌴㕤挸㤲㙢愲㝤㜷㘵㔳㐱㜰㔱㜰挷㔸敥㠰敥ㄵ㘷昳摥㠲㝦㘹慢㕤㤲㐸晤っ晥㠸㈵㐷愷捤㥣戴㜹〹㜵㥥㝢㥦㍤㘵㔷㑥摢㜲㕥㈹㤷㌷晥㘸挵㙡㥤㥤㥣㘴㌶昱㉥晥㤳㡦㥡㐸扤㠲ㅥ㔷㌲㙤㜶㔰㜷㤰戰ㅦ㜹攷搲㤷〶〳㜸㡤愱ㄳ搸敥戵ㅢ〳愴㤳つ㑤㜴㈲〵挱ㅡ愱搸㌳ㅦㄸ愱㈸㍦〵㕡㐹㉣晥㤱ㅣ㝢晥ㅣ㔸㕦㜹ㄹ㌹㐴㌸慦㜵〴㠲晣昲㜸搴㐹㐱ㅥ㕣敦㘰慢晦ㅦ㉣㠵摣扣㈴㍢晤ㄷ㤸㔹㜹愹ㄹ㐵㕢㠹愲ㄷ〳ㄴ昱㌲㘱㠰㈲〶㘲摦㔳挸㥢戳㕦㍢㙡㝥攸搷㝡晦㠷㐷捤㍢㠰㘱㍥㤲㐲㄰㔴㘳㌰扥㘶っ㜴㉣㌲〶慥㐶戱㌴〶づ戲つ攳昵扥㌱㄰㜸㍢づ㈱㘳㜹㘳㠰㔱扣ㄸ㤳㉦ㄲ㔴㡤㌸㌰㜸搶扡搰愲㈷散〰慥搷ちㄷ㤱㝢愸㈷㜷ㄴ扥愷㑤㡢戳㈷㜵㐷户㌶换晣晤㡥㠰摡㜲愶㜰㕦㕢㌶㘱㡢㉤㑢㤶挸㐶㑢㜸㈵㐲㝦晡㥡攷㘴㘵户搴㠱㈹晦昱ㅤ昵㑡㐶㐹扦て㥦㠸挲ㄳ㐲攲戳ㅢ㝥戴晦捦昷㍦扣㠷昷搲〲㕡㑤㌱㄰摣㑥㜰㥥㤶〳挲户㤱㉢㈱ㅢ昹昹捤㈱㝣㠸㘴捥㤵挵㠸敥㐸㝢挷搵慣㌰改ㄳ㕥㠴㌰㝤攲㕢つ挶㈴㙥㌸昸挶㘴慥挹戱㈹㍦㕦㤲捥挰㕣㘴攲搲㝢ㄷ〶〸㤵㤶㉡慢㑤扢㌲昵㘳㈸㥤昷㌸㤱㐶㝢㤰攷㑢㍥㡡昲㝣戳㔶摢㐵慤㈶捤㐴㘵㄰㌵㐲㈹㠵㐸〳㈹㈴㝡㘴㘱攸㕦㑡愹㐹㈴㔲㌹㠰㤸ㄸ㕡㜳㌰㤷㈷晦㌵㈱㈰㙡搷晢摡晣㔴〵扢〸㉣㠶㕥昷㜶捦慥戴㍡㐳搵挴愰慣㍣㝤ㅣ㐵㐲ㅥ㔳㤸挱㈸慤捣㍤㠶㐴昸愴㠶㤰㕡戱攳㠹㠳昴㔸㝥㠸捤㘷散㤴㐵慦㕡搶摡㙢㔷㜱挷〳㝡㈶㉤ㄵ㠶扤㥥搹㌸㝡捡㘸㥣㕦㌵敢㘷ㄱ昶晡挹㕡愳慥愰〸㍡换摥㡣昳㈷挲㝣晣ㅥ㠸攵㠳昵慥㌷㌶㤷㔰挷搹㥤㔸㈰㝦戰扦戶挶㌰㌶㐶㈵挷㐰挲慥愸㔶挶扦〴㥥㐷ㄳ㘹捦㉢㕡㍤挹戱ㄴ㠵搱攸㤰戳㍡搴㐵晡㥦㜱㙡挹㔹㔳慣捤㠰㜵㠳晥㍦㠱㡣㘵昵扦挲㈸㥢㐴搹㥤㐱㠲㉦㈹㐶㑡㤶つ捥㜰㐷攰挳㐶㤸㐶ㅥ㠱㌵㤹㘴㜰摢㑦攵昱㠹慡㕦㉣㈵㌸㍣㕣挹收㑢㄰戵戶戴㙤扢㕡ち㐰㐶㠱㔲㍦㠰〸㙡搹㥥㤳㙥㍣挷㈲㈳㤱扥ぢ㘰挳㈱戳攸㔴摣㡡攱つ攴ㄱ摥ㅤ攰ㄷ㘶〶㙣㥥㘱攵戹㘶愱㜶㈵㜶愲晢㙥戴㌹㝣〴〲晢戰昰㍥愸愸㈳㘳〸㉢㡢㔹昰㠰搰ㄷ〹㈴㔱㍢戸ㄷㄸ㐷慢㝡ㄹㅦ愸ㅥ㠱㔷搳㘳搶慡㔰㜶扥㙦戹昹㉥〶户づ户戱づ挲昳㈳捡㌹㠴挱攴ㄲ敥扥㠷晢摡扣〷㡤㜵㠳戵戹慣搹㥥㜷㉤㥢晡㍥㜰扡戲㔱ㅡ㐹㠶㘳昲扢攳慣㜶て㈱攲㍣昴㡥慥摣ㄵ换摥晡㐱攷挱㘷摢㜴㜹つ㤶攱㈸㕢㐱㥣晢㌳㘸慡摣㑥㠰㥦㔶〸ㄲ㝣㔱攸捦扢㡤㠹㘷戰㉣㌲〰搲㠹戴づ搰㥡慡扦扢ㄴ㔵㉢㍣㕡㤰ち戳捡㜷㔰捥㕤昲㔷㕢㘲ㅥ㡥ㅡ昲〸㠱戴ㄶ㤵摣ち㡦㄰㜲晣愷搰愰㌶晥っ㜲㕢㡦晦慤㈵挷愷昲㤷敢㡢昶摦ㄷ㉡て敤㈴㠷㍥㐵㔰㈶戰〰晡挲㥡扤ㄴ㡢㤴㌵㘹㍦㠸昰搲ㅥ愴昱晣㉥昸昷捤㍤慦扦挶攷㥦㝢ㄴ㈹〸㔱搴戸ちち㐲戹㡡挷愳慢㤸㐳㙥敢㔵㝣㝤愹㔵昴㔱㐶㜲㈶㥡〳搰搳愱㤰㔶攴慡㕣㈴戸愱晣㈹ㄲ愱㐸㌴捣愲㡦㠸㤵㙤慢㐸愰㉤㜷㕥戶㥤㐷㈲㙣㥢攲㐶挴㝣挲㈳敤㈳㕥㜹愴搷㈶敤扢㕤搳扥㔶捣㔸㠱扦㜵㔵挸〶㉣㠹摦挴戶ㄴ改改㌶㘳昹捡㘳㈱㘲づㅣ〸扦㡦㔲㠳攸ㄲ〸挳户㐸㐹㐸摣㐸攵㑢㘱攵攷㕦愸㍢㐷㔱㠰〷搴攳㔷㈶挱挹捡㡦㠶㤵㜷攰摢㉢㔹㈷挱扢〲㝣摥っ㉢㤳㌰㘵攵㐷挲捡晦搸戱戹㔶㌹愴㐳扦攷ㄴ㠹㈴挶搶㤵搶㝦攴㍢㙣ㅥ慡㔳〶昵㘷㤷攱㘷㔳㜲捡㈰㜱㔹㙡搰㙥㕣晢㜰昰㈵昴〴㙥㌱攱戲〷㠴慣晦〷ㄱ挶㜱扢㘹㑣昷㜴㝣攸㍣㡦戰戲愳挹㌷㌶㑥ㅢ㐷ㅣ㘴㜴ㅡ攳㉥捥㔴愵㔵㐵㈲㌰〷㤲晥晥㉥攳㝥㡦㌱ㅤ敢晢ㄱ㠶挳㔴摥ㄶ㘹㑦㜹挸㄰㑡㔲㜹㌸挴㙣攲㕣㥤㘶戴捦〱㌹㄰㤳㠰㑣㘸て〰晡㈱㤷つ捣攸㈳晦㑢收㍥㠷㠴昶㄰挱攷〱戲ち㤹㥤㜴㤰晥〲挰㐶㔸愹昸㠳ㄴ敥㐰㐹っ捣㌹㘲ㅥ㝦攰攲ㄷ㍦戱㔵攵㙣㌸㘴㤴㤸戴㉦戲搹㈳〰ㅤ㜰搷㉡〱㈹㘶戵㐷㤱ㄳㅤ㥡攲㐳づ晤ㄸぢ扥㑣昰ㄵ㠰㙣㡡㔳㕥昱摥㜱㘵㙤敡慦慦愲愹挲つ㤱搲散㙢㐱㠲㉦愹㜳〰户戵戶㤸㜹㈰づ㍦攲㐷㘸戳攱㙢晤扤昸晡㝥㠱㡢敥挰ㅦㅦ㐹㐹昳㍥愹㝥扣扤扥挸ち戴捣攵捦挱㘶扦㡦㝥戸慥扡愵挹ㅥ㍦㠱㕦㐶㑤㉢て攱摦㜳昸㈹昷㘱〴㡥㐲㝤㥢㠱戳㠵㤴㈰ぢ收㠲〲㉡㉥敤㜱〰㠵㌸㈶㥥戴㈷昸㐶搴戲㝦敤ㅢ㐱㠲㉦ち昱㝡㡥㠹㜲搰㍣ㅣ㤰戸㤶〵愷㥡〶㈴晥㘵挱挹攸㠰摦㐴慥㈲㤱㠵㐴愳㙥㈲搲㤲捣㝤ㄲ愰愷愳㤷㜳愳慥㔳捦㈸挵㝢㑢昷摥晢㜶㙦㜲㘰㑢昲㔳户㜷㍦昹收㙦摥㝡攲㡤㑦敦晥摢㍢㑦㍦晤挶㕦㥥㜸敤㥤㔷愶㜷晦敡搹㘷㝦㜹挷昷㕥㝢㙢扤昱㡣晡挲摢ㄳ捦㥣ㅤ㍡㜵昶㍥攳昸つ晢捦摥㜵昲攸搰攴〵㠳ㅤㅤ㥤㥤搷昶晦晡愲敢晡捥摤昷愲昲昳㍦㙥戲ㄵ戹㕣づ㜸っ㈰㝣晡戸㙣㌹㡤㙦㈳㠱㘹㜰挶ㅦ敡㌴戸摣㜳昸㈹愵㘰愳㐶昰㤲㠱㘷㠳ㄳ㤰〵挵挶㠲慥晦〰㕥㠳戴攵</t>
  </si>
  <si>
    <t>Decisioneering:7.0.0.0</t>
  </si>
  <si>
    <t>4df9fafc-1dce-4449-a94b-cbe81de13ba9</t>
  </si>
  <si>
    <t>CB_Block_7.0.0.0:1</t>
  </si>
  <si>
    <t>㜸〱敤㕣㕢㙣ㅣ㔷ㄹ摥ㄹ敦慥㜷搶㜶散挶戹㌴改捤扤㕦ㅣ㙤攳㌴愱㉤㈵愴扥攴搶㍡戱ㄳ㍢㈹㔵㈹摢昱敥ㄹ㝢㤲㥤㔹㘷㘶搶㠹摢㐰㔳㈸㉤攵㈲搴昲〰扤〰愵慡ち扣㈰ㄵ愴慡㠵昲㠰㐰〲愱ㄶ㈱㔴㈱㜸㐰㉡ㄵ㠲〷㄰㡡㠴㠴晡㔰愹㝣摦㤹㤹摤搹戵㜷散㙣㕡㜰㤰愷摤㍦㘷捥晤㥣晦㝡晥晦㡣ㄳ㑡㈲㤱㜸ㅦて晦攵㤳㘴攲搲㠹㜹搷ㄳ㔶㙥戸㕣㉡㠹㠲㘷㤶㙤㌷㌷攸㌸晡晣愸改㝡㙤愸㤰捥㥢㈸㜷㔳㜹搷㝣㔰㘴昲㜳挲㜱㔱㈹㤵㐸㘴㌲㥡㡡㜲㜶挲㕦㑦昸愲戱㔵㘷ㄲ㘰㜲㜸㘸㙣敡ㄸ㝡㥤昰捡㡥搸搲㜷搴㙦扢㜳㘰㈰㌷㤰摢㍥戰㜵㙢㙥敢㤶扥攱㑡挹慢㌸㘲愷㉤㉡㥥愳㤷戶昴㡤㔷愶㑡㘶攱㙥㌱㍦㔹㍥㉥散㥤㘲㙡敢㉤㔳晡昶摢〶戶敦搸㘱摣㝥晢㙤㥤ㄸ㍡㜱㜰㜸㘸摣ㄱ㠶晢〱昵㤹攲㤴户㡦㠸㠲挹戵〹攱㤸昶㜴㙥㜸〸晦㐷收㡦户㕢㜳ㄳ㌳㐲㜸ㅣ㕡㌸挲㉥〸㔷㐳挳づ㙢搰㜵㉢搶㉣㌷㑦戳昶㘰愹〵摤昵㔲搶戰㈸㤵㌴㉢散㌵㘳㡤㘱敦㑡晡㝣愷㌵㈱㙣搷昴捣㌹搳㥢㑦㕢㤳攸愸搸㘵ㅤ㜱挵㘱摤㥥ㄶ〷㜵㑢愴慣扤ㄵ戳㤸昴㥦㐴摢昵㘱ㄷ搱㠹挹攵攷〶㕤㙢㜸㐶㜷攴㡣㕣㙥㑣㑣摤㍤㑥愱扥敥搵捤晢攵搴攵〸散昳摡收昵㔰㜲㔴㜷慡㌵晢㥢搷っㄶ㕦㍦㠳㥢㥢搷㡦散㔱㝤㥢ㅢ㥢户㤱㕢㔹㕦㕢改〸攸㕢敥㈸ㄶ愳愵〹摡〹㌲〴㐴愰㤶㈵攸㈰攸〴㔰㤲晦〲㤷㐴ㅢ戲㐸捤敢㙡㝥㑡捤ㄷ搴㝣㔱捤ぢ㌵㙦愸昹㘹㌵㍦愳收㑤㌵㝦㑣捤ㅦ㐷㥤昰挹戴户慢挱昳㔰攱扢㉦㙡敢ㅦ摥昷散ㅦ搶晣晢㜷㥦晥捥㐳㥤㙢㔰改㔰㌰愹ㄱ㐷㍦〹㔲慢㔱昱戶ㅣ㜸㘲㌹㕣〱愶㌰㜶ㄸ户ㅡ〳〳挵ㅤ㕢昵㕢昴ㄴ㤷ㄵ㠳晣㍡㐲改㐱摤㑥攳ㅥ搳㉥㤶㑦㑡摣㕤㍡愴扢愲戶㜱晤㐱搹㔰戹㘲ㄷ摤㑢ㄶ㉦㥣昰㜴㑦㙣㙥㉣慢㜵戲愰搹〴搸㑡戸㜲扣换ㅢ㥢ㅤ搵㑢ㄵ㌱㜸捡昴㡢㉦㙢㈸戶挶㥤昲㔴昳搲㍤㡥㌸㔱㉤㕤㌰愳㐱〸戵㌹搹昷㠲㔵晡㐵晥扣晡㠶㘷捡慥戰攵昴晡慤㜱戳㜰㕣㌸ㄳ㠲㈲㔱ㄴ攵㔲搷戳㈸攰晡晥㌱ㅢぢ〵户ㄶ慦㡡收ㅡ扢㑦㜹㘰㘶㔱挴㝣㘷㠵攳捤㑦敡㔳㈵戱愱慥㡡㍦㈶ち㌶搵㘵敦㈹ㄷ㉡敥㜰搹昶㥣㜲愹扥㘴戰㌸愷㐳搲ㄴて㤴㡢㈲㤹㑣㐸愱〰㠱摢搶愶㈸㠹㥢㥡昳㠲㐴㐴〴挵㘴攴㡢敢挹㉥㜷ㄸ慢挳㉡㑡㠲㌴愹㕥戳㐴㘷㥣慦㤴㌱㌱ㅣㄸ㔹ㄳ昵〷〷扤㘱㠹㙥慢㤸晢㜰㉢慢㙡㙦戰晡摤㜳挲昶昶改㜶戱㈴㥣㔸敤愷㜰㐶㕡㌷㐰敡㉣〴㐲搳摤愳慡㔳㑥㈹昳愹㤳㘶搱㥢㐹捦〸㜳㝡挶㐳ㅥ㌴㘴㈶挳慤㕤昰㘸ㄷ㈱㑢㕢㑢搰ぢ㤰捤㈶搲敢㔸㈹㥤挵㤳㐸㔱㍡挵昰㜲㥤㈰㘷扢㍡㕥敥㌴昶㤸㈵㑦昸㐲戹摢〰㐶㝣慤㈶搱搷㐵ㄲ㜵昴㠲慦㌰搶ㄹ挳愰㔲摤戴扤昹ㅡ摦㉥攰ㄲ㥦㠸㔶㘵挱㡡㤳〵ㄴ〵昵昲㈰㠶搷㐰㌴つ搲㈰扥㜲㠴㠸挸〶㌱㥡ㅤ㍤搷ㄳㄹ敢挷挸〸搴㡦ㄲ㈱㙢㙦㙤㉥㈳㐸散ぢ㠹㤴㡤㥡昲攳慡㌴㕢捣㤶昷愵搹㝡㙣㥣戶㠱㘰㈳挱挵〴㥢〰㤴扦㐲挲㔱捡㈱㕤晦㘸㤷攰㕤扢㤴攰㌲〰挸㈷㡤㌲㈷㄰㔵戴愱㤶㘳㐷戲㕥ㄷ散㘴㘹ㄴ晢愲㠸㤶㜱搵捥散戲㈴愲〳慢㜳㘵攸摡愴搴戱搷㌵愷捤攸㜲㐸㤱㌱㔵愳㙢㕤愲㙡㜴㈳㔸戵㐵扤㜵〵㥡㙡㝤〴㔷〲昸㡡㠵挶敥昲慣㜹㥡㤳ㄷ㠴㐹攴ㅢ㐲㉤㉡昷㠰㠸㘹晥挷〸戸〵㐷㤷㔵晢㤹愶㘰扦㜱挱摢捦㕢㥡昳㜶㠰昴〶㥤戹慡㜳攸㉢㍡㐷ぢ晡㉡戰㤷昲愷愶晡攵ㅡㄴ㙢搷ㄲ㕣〷搰愰㕦㜸昲㍥㔷㉦㠱㌴㠹慤〸收搶搲攳㈲㉤摣挹昹㔹㈱戵㑦愷㌱愹㍢搳挲㠳昷㘲晦〸散攰戲攳㠸ㄲづ戴㐵㤹挱戳换挶晡㑣㜷㡦㔳戶㤸扦㙡ㅦ扢ㄷ㠴㘲㐸㈶搵戶㐴㠳㝤ㅣ㘳㘷㐶晣㑤ㄱ捡愱晥扤愵戹㤰㠸㌴慡㈷㉦戶㡢㍦㕢慥㑡㤲ㄶ㈴挹つ搸㔶敤㐶〰㐸〹攵昷㑤㈵㑡㍦慢㙤㤱搵敡慤㔵㝡昷㘲㑥㈶つ晥挳〵㜲愴挳㜷搶づ挱㜷攰㜶㔹ㄳ愶㔵ㄵㄶㅤ搶戸㜰ち昰㉢㤸㈵㤱昵㕤戲ㄴ㌵慢戲攲〲㤱ㄵ㙤㙤ぢ捥搲㌱扥㌵㐹㈷つ㔲㈲㤶摢㘳ぢ㘳捥攱㌵愲愲ぢ㤲㐲㈵挶㉤㔴㤵㐰愴㍣搶㕤ㄵ㌱㉤㠸㤸ㅣ㌶㑥扢㤹㘰㉢挱〰㐰敡㌷㤰㌴换摤㜸㠶挲摡攷攸捥捥攷ㄳㄹ愲㐱扡〷摦㙣㉡慣戶㜳㤸ㅤ〴ㅦ〱㘸㌰㝦攸㝣㡣㈱㐴㠹昲〸㈱搲㕡搲㡣愳愶㌸㐹ㅡ㔸㘳㈰愸㌴㕣㜱扤戲挵愸㔲㤷㌱㔲㍥㔸昶㐶㑣㜷ㄶ㔱愸㕥㈳㐸摣㌳㈳㙣㔰㤷〳摢愷㈱慦㍣㍢㉢㡡㥡㌱㔱慥㐰戴敤ㅦ㔹〹㠷㜲慣て戶愴㍣㤷慢ち㥥搶捥挶攸㐲㤱㈷㘲昸㕡改㠹㕤㤶攷㥢㠷扥敥摡㡥㑥㥡㕥㐹㜴ㄸ㍥搳㌱㥤㌱戰㡢㠸ㅡㄴ摢㡤挹ㄹ㐷㠸㤱㉥㘳慦㘳ㄶ㑢愶㉤㠸っ搸㤸っ搴㡤㡡㘹㐴〸挶换㡣晦㤵敤㉥㘳搲搱㙤㜷㔶㘷㌰㜱㝥㙤摤㥢っ㠹愴㡣㈱搳㜶㌱㡣挴㈲搳摤挶挴㑣昹㈴愲戵ㄵ换摥慢捦扡㉢〲㉢㈴㝡晦㤱愸㔱㔴㐵㔵㤵㡣㥡㘹ㄵ㍦㍣㤰㈷ㄲ摢昰㑢ㄲ㐸㕣㈵㔲昴㤷挷㘸㙦摡昵㐱㝣㠶㜶㍡攷搴㠹挸㔱㌵戳㉤㔶ち㤳㔳戵摢搸收㜶㠰扢昶ㅥ搹㕦㡢捡㥤㔷扣㍡㐵て㝦㡣㡣㤷㘴㔱つ㠲搰㍦户挶㈷ㄵ收㤱㜲挰㠱挰㌸摦ㅡ挹㉦㙢挸㍡愴扥㌵戵攴ㅥ㐴㤱㍡㡤㔱㝤㑡㤴㄰㡢戶㜴㙦㡤晦㐲㌳搶搲㑢㙥㔰㌶㕣戶㉣㥤愴㐵戲㥣㈸攸愴攰挱㡡㔷㍥㘰摡㥡〱㈰改㉦挸搲㑦㈱㑢㍦㈵戳㍡㡤挳っぢ捡㌴晢㉡㑦敢㡥改捤㔸㘶㈱挳ㄷ㠶敥㔶〴㑤㠲挹㈹㜹挳㈷㤴ㄹ㝤つ搶晣ㄱ㤸㙣㙥づ攸捥㐱㡥㜲敢㠸㝥㔰慥慡愴昱㥦搲愲㘳〹〲㐶㝡㐹戵㍢搰㕢㑡摥㡣㠰挸㤱捦搹昰晥挵搹㠷㤱攳晢攵㠸昵ㄸㄲ㠱㐷㌰㈲攴改摥㑥ㅢ㐷㙣搳〳昶㠸戱㍤愶㌷攲〲攵〰㐸捡攳敤㘶㠹搵㐸愳晥慡㔶戸㘲㘱㔱㥤㥡戸㝣㘱㜹㔴㙦㕣戳㐸戱慦㔱㈲㡡㘴愹㑡㔲戳㉣㌲挷㤵愴㙡ㄴ愹戸㐳㙤愳挴戹㑤㙢晢㑥㈹㜲ㅥ㡡㐹搲㑣㐲摢㈹〹〵㐱㕥㔲〷㜴ㄴ晤昵昱攴ㄱ㠹搶搰〶挸㔲㑦昹㜹㕤㐱㌸㜰㍦慥㥣ㄴ㐵㌶㜸〳㝦慦〹㤲㘳ㄵ慦慥㐴㍦搵ㅢ㤴っ㤶㑡㘳㌶慣㠴㠲敥ㄴ㔷〸㑢㘳㙤扥㠶㤱摣搹慡昶昷户㌷挲㠸〱ㅢ㌲㈴ㄲ攳〷〶ㅢ㠲戹㈲搱㔴㕡㘷㕤摣敡㙡㜶㠶㙦〷㠴㙥㑢っ㑣㜸挵ㄱ㌱㈷捤戰㥡㈵摦㉢ㅢ㔴㑦㡢㔲㡥㙡挶攰㤴ぢ㤵敥㔱㡥〷㈹挹攰㥡㜱㤸㙥㈹㕣㘰㠰搸つ㔲攳〵て㘱摤㙡〷㍣ㄹ慣ㅣ散㘰㐷晣戰〹慤㌳㑡搰㜴っ攱搶㉦㠲扣搳㈲㐶㈱㐸つ昹晣㜳㤷昲捣搳㝣扥扦㉢ㄱ㈶〲㈶㘲愸㉢挶㝡〰㜲愳㔱㐹㜲㔱㙦ㄸ㉣昷㈵㥢ㄴ㕡㥤㘱ㅥ㑤㡣㉥㥡㝣㡥㠷ㅢ㍣㡣㘳㜵㤳㙤㑡戸攳收㤹搰愶愵昹㌵挶㝥扢㔰慡ㄴ㠵㔴挵愱慣㤶ㅡ㜹㐵攰㑢㕥晦昳戹㈹㘶㕦㠲㑤搹㡦愳ㄴ㤷㑣㈴戵㙥㜷㙢ㅦ㐷㜳㈹攴搰㠷㉦摢ㄸ㝣㡣㜱换挹㘰搸㠲㍢ち戴て搷搶㉥㉦挸㡢㜳㄰㘹ぢ戲㈸换㐶㜱ㄷ慦ㅡ㐱㤶摣ㄶ愹㌶㕡ㅥ㉤搳㘶㡦㘴敤㌳晤慣ㄵ㠱㈳慣搳ㄷ㜸改㌴㡣㤱ㄶ戹㠳㥤㈴捥〶㤱摤戳て换搷挴搹㕤㠱昱愱㌰扥换㔳㔰〲扢ち㐶愲挱慤搶慣㙥㠵㤱㕦㕡摥摡㥤〰ち㐳挰㌴㘸㔱搳㌷㜰㠶㤰㕥摡挰㘱㌰㌲㈶㍡ㅡつ愴㌲㐶搹ぢ㠷㍤㤰〶㙥攲㐱㝡戲っ㈵攴慤㤳㤷挲挲㝢㠹晤ㄶ㡥㐰㘵㘷㐳㐳收戸敥攱敡㡢扤愹㈱㝢戰㔸愴戹ぢ晦摣㡡挰㉡慥㙤昸收攸扡㠶ぢ㔹㜲㑤戴敦慥㙥㈸〸㉥ち㙥ㅢ挹敤搳扤挲捣㠴㌷敦㕦摡㙡㤵㈴㔲㍦㠵㍦㘲搱搱㘹㌳㈷㙤㕥㐲㥤攳摥㘷㡦摢攵㤳戶㥣㔷捡攵㡤㍦㕡戱㕡㝢㍢㈷㤹㑤扣㡦晦攴愳㈶㔲慦愳挷攵㑣㥢ㅤ搴ㅣ㈴散㐷摥戹昴愵㐱ㅦ㕥㘳攸〴戶㝢昵挶〰改㘴㕤〳㥤㐸㐱戰㑡㈸昶昴〷㐶㈸捡㑦㠰㔶ㄲ㡢㝦㈴挷㥥扦〴搶㔷㝥㡣ㅣ㈲㥣搷㍡〲㐱㝥㘵㍣敡愴㈰て慥㜷戰搵晦て㤶㐲㙥㕥㤴㥤晥ぢ捣慣扣搶㠸愲换㠹愲㔷〳ㄴ昱㌲㘱㠰㈲〶㘲捦㈹攴捤搹慦ㅥ㌵㍦昴㙢扤晦挳愳收㕤挰㌰ㅦ㐹㈱〸慡㌱ㄸ㕦㌵〶摡ㄶㄸ〳搷愲㔸ㅡ〳㜷戳つ攳昵扥㌱㄰㜸㍢づ㈰㘳㘹㘳㠰㔱扣ㄸ㤳㉦ㄲ㔴㡤㌸㌰㜸搶摡㘰搱ㄳ戶て搷㙢㠵㡢挸㍤搴㤳㍢っ摦搳挶㠵搹攳扡愳㕢㥢㘴晥㕥㐷㐰㙤㌹㤳戸慦㉤㥢戰挵收㐵㑢㘴愳㐵扣ㄲ愱㍦㝤搵㜳戲扣㕢敡挰㤴晦昸㡥㝡㈵愳愴捦挳㈷愲昰㠴㤰㜸㘸摤て昶晥昹挱㐷㜷昱㕥㕡㐰慢㈹〶㠲㕢〹捥搳㜲㐰昸㌶㜲㈵㘴㍤㍦扦㌹㠰て㤱捣搹㤲ㄸ搲ㅤ㘹敦戸㥡ㄵ㈶㝤挲㡢㄰愶㑦㝣㉢挱㤸挴つ〷摦㤸捣㌵㌸㌶攵攷㑢搲ㄹ㤸㡢㑣㕣㝡敦挲〰愱搲㔴㘵戵㘸㔷愶㝥〸愵㜳㡥ㄳ愹户〷㜹扥攴愳㈸㉦㌷㙡戵ㅤ搴㙡搲㑣㔴晡㔱㈳㤴㔲㠸㌴㤰㐲愲㐷ㄶ㠶晥愵㤴ㅡ㐷㈲㤵〳㠸㠹愱㌵〶㜳㜹昲㕦ㄵ〲愲㝡扤慦挵㑦㔵戰㡢挰㘲攸㜵㙦昵散㑡慢㌳㔴㑤っ捡捡搳挷㈱㈴攴㌱㠵ㄹ㡣搲捡摣挳㐸㠴㑦㙡〰愹㘵㍢㥥㌸㐸㤷攵㠷搸㝣挶㑥㔹昴慡㘵慤摤㜶〵㜷㍣愰㘷搲㔲㘱搸㙢㤹㡤愳愷㡣挶昹㔵戳㝥ㄶ㘱户㥦慣㌶敡〸㡡愰戳散㑤㌸㝦㈲捣挷敦㠱㔸摥㕦敢㝡㝤㘳〹㜵㥣摤㡥〵昲〷晢敢昲ㄸ挶挶愸攴ㄸ㐸搸㘵搵捡昸㤷挰㈷搰㐴摡昳㡡㔶㑢㜲㉣㐵㘱㌴㍡攴慣㌶㜵㠱晥㘷㥣㕡㜲搶㈴㙢㌳㘰㕤愷晦㡦㈲㘳㐹晤慦㌰捡㈶㔱㜶㑦㤰攰㑢㡡㤱㤲㈵㠳㌳摣ㄱ昸戰ㄱ愶㤱㐷㘰㑤㈶ㄹ摣昶㔳ㄳ昸㐴搵㉦㤶ㄲㅣㅥ慥㘴攳㈵㠸㙡㕢摡戶ㅤ㑤〵㈰愳㐰愹敦㐱〴㌵㙤捦㐹搷㥦㘳㤱㤱㐸摦ぢ戰敥㠰㔹㜰捡㙥搹昰晡㈶㄰摥敤攳ㄷ㘶〶㙣㥥㐱攵愵㐶愱㜶㌵㜶愲昳㍥戴㌹㌸〶㠱㝤㔰㜸ㅦ㔴搴㤱㌱㠴攵挵㉣㜸㐰攸㠹〴㤲愸ㅤ摣㡢㡣㐳ㄵ扤㠴て㔴挷攰搵昴㤸戵㈲㤴㥤敦㕢㙥扣㡢挱慤挳㙤慣扢攱昹ㄱ愵ㅣ挲㘰㜲〹昷摤捦㝤㙤摣㠳晡扡挱摡㕣搶㙣捤扢㤶㑤扤〸㥣㉥㙦㤴㝡㤲攱㤸晣敥㌸慢摤㑦㠸㌸て扤愳换㜷挵戲户㕥搰㜹昰搹㌶㕤㕥晤㈵㌸捡㤶ㄱ攷晥ㄴ㥡㉡㜷ㄲ攰愷攵㠳〴㕦ㄴ晡昳敥㘰攲㜹㉣㡢っ㠰㜴㈲慤〳㌴愷敡㙦㉤㐶搵ち㡦ㄶ愴挲慣昲㑤㤴㜳㤷晣搵ㄶ㤹㠷愳㠶㍣㐲㈰慤㐵㈵户挲㈳㠴ㅣ晦ㄹ㌴愸㡥㍦㡤摣收攳㝦㘳搱昱愹晣攵晡愲晤昷㠴捡㐳㍢挶愱㡦ㄳ㤴〸㉣㠰㥥戰㘶㌷挵㈲㘵㑤摡て㈲扣戶ぢ㘹㍣扦つ晥㝤㝢搷㥢㙦昰昹挷㉥㐵ち㐲ㄴ搵慦㠲㠲㔰慥攲挹攸㉡㘶㤱摢㝣ㄵ㕦㕤㙣ㄵ㍤㤴㤱㥣㠹收〰㜴戵㈹愴ㄵ戹㉡ㄷ〹㙥㈸㝦㡡㐴㈸ㄲ㜵戳攸㈱㘲㘵摢ちㄲ㘸换㥤㤷㙤攷㤰〸摢愶戸ㄱ㌱㥦昰㐸晢㠸㔷ㅥ改戵㐹晢㙥搷戴慦ㄵ㌳㔶攰㙦㕤ㄱ戲〱㑢攲㌷戱㑤㐵㝡扡挵㔸扥昲㐴㠸㤸㝤晢挲敦愳搴㈰扡〴挲昰㉤㔲ㄲㄲ㌷㔲昹㐲㔸昹攵㔷㙡捥㔱ㄴ攰〱昵昸㤵㐹㜰戲昲攳㘱攵㙤昸昶㑡搶㐹昰慥〰㥦户挳捡㈴㑣㔹昹戱戰昲摦户㙤慡㔶づ改搰敦㌹㐵㈲㠹戱㜵愵昵ㅦ昹づ㥢㠷敡㤴㐱晤搹㘱昸搹㤴㥣㌲㐸㕣㤲ㅡ戴ㄳ搷㍥ㅣ㝣〹㍤㡡㕢㑣戸散〱㈱敢晦㐱㠴晤戸摤㌴愲㝢㍡㍥㜴㥥㐳㔸搹搱攴ㅢㅢ愷㡤㌱〷ㄹ敤挶㝥ㄷ㘷慡攲㡡㈲ㄱ㤸〳㐹㝦㝦㤷㜰扦挷㤸㡥戵晤〸挳㘱㉡㙦㡢戴愶㍣㘴〸㈵愹㍣ㅡ㘲㌶㜱愶㐶㌳摡愷㠱ㅣ㠸㐹㐰㈶戴捦〰晡㈱㤷㜵捣攸㈱晦㑢收㍥㠳㠴昶〸挱㘷〱戲ち㤹㥤㜴㤰晥ㅣ挰㝡㔸愹昸㠳ㄴ㙥㕦㔱昴捤㍡㘲づ㝦攰攲攷㍦戲㔵攵㜴㌸㘴㤴㤸戴捦戳搹㘳〰㙤㜰搷㉡〱㈹㘶戵挷㤱ㄳㅤ㥡攲㐳づ晤〴ぢ扥㐸昰㈵㠰㙣㡡㔳㕥昶摥㜱㘵㉤敡慦㉦愳愹挲つ㤱搲散㉢㐱㠲㉦愹㌳〰㜷㌴户㤸㜹㈰づ㍦攲㐷㘸戳敥㙢晤摤昸晡㝥㥥㡢㙥挳ㅦㅦ㐹㐹昳㍥愹㝥戴戵扥挸ち戴捣攵捦挱㘶㥦㐷㍦㕣㔷捤搲㘴㡦ㅦ挳㉦愳愶㤵㐷昰敦ㄹ晣㤴ㄳㄸ㠱愳㔰摦㘶攰㙣㈱㈵挸㠲搹愰㠰㡡㑢㝢ㄲ㐰㈱㡥㠹㈷敤㈹扥ㄱ戵散㕦晢㕡㤰攰㡢㐲扣㥥㘱愲ㄴ㌴て〷㈴慥㘵挱昱㠶〱㠹㝦㔹㜰㉣㍡攰搷㤱慢㐸㘴㈱㔱慦㥢㠸戴㈴㜳㥦〶攸㙡敢收摣愸敢搴㔳㑡攱㠱攲〳て扣摢㥤散摢㥣晣挴㥤㥤㑦扦晤敢㜷㥥㝡敢㤳㍢晦昶摥㜳捦扤昵㤷愷摥㜸敦昵愹㥤扦㝣攱㠵㕦摣昵敤㌷摥㔹㙢㍣慦扥昲敥攸昳愷〷㡥㥦㍥㘱ㅣ戹㘹敦改㝢㡦ㅤㅡㄸ扦愸扦慤慤扤晤晡摥㕦㕤㝣㐳捦㤹ㄳ慦㉡㍦晢攳㐶㕢㤱换攵㠰㠷〱挲愷㠷换㤶搳㜸ㄶ〹㑣㠳㌳晥㔰愷挱攵㥥挱㑦㈹〶ㅢ㌵㠴㤷っ㍣ㅢ㥣㠰㉣㈸搴ㄷ㜴晣〷挵敤戵ㅦ</t>
  </si>
  <si>
    <t>㜸〱敤㕣㜹㤸㕣㔵㤵慦㕢㕤昵扡㙥㜵㜷扡㤲㄰戶戰㈴㄰㠶愵㘳㤳捥づ㈱㤸㕥戲㌴㘴敦㈴㄰戶收㜵搵慢㜴㤱㕡㥡慡敡搰㥤㐱〱ㄵ〵㘵㌳㈰〲㠳㤰〱㘶㌰㉡㌲㈳っ㈰㠲愳挲㌷戸㈰愳挰㈰㈲㈰愸攳㌲㠲〲㝥㈳㠸㈰昳晢㥤昷㕥搵慢㔷㔵㥤㄰㤳㙦昲㠷慦扢㑥摤㝢敥戹摢㌹攷摥㝢捥扤昷㔵㐰〵〲㠱昷昰昰㥢㑦㠸㠱㐳晡㐶ぢ㐵㉢搳摥㥤㑢愷慤㜸㌱㤵换ㄶ摡㍢昳㜹㜳㜴㜹慡㔰㙣〰㠱搱㥦㐲㝡㈱摣㕦㐸㙤戵㈲晤㕢慣㝣〱㐴攱㐰㈰ㄲ搱㐱愴㌷㍡㥦㤸ㅢ搱捣愵㐳〴愰ち㘸㠳㠰㔴㍡㐲愰〱㥡愳〰敢扡扢㔶つ㥣㠷㍡晢㡡戹扣㌵㝤捡〶扢攴㠵ㅤㅤ敤ㅤ敤戳㍢㘶捣㘸㥦㌱㝤㑡昷㜰扡㌸㥣户ㄶ㘶慤攱㘲摥㑣㑦㥦戲㝡㜸㈰㥤㡡㥦㙡㡤慥换㙤戶戲ぢ慤㠱ㄹ戳〶捣搹昳㍢㘶捦㤹㤳㍣攱㠴昹捤㑤㈸㜹㘵㜷搷敡扣㤵㉣散愹㌲㥢㔹收慡敥慥昶㤵㔶㜱㑦㤵搹㠲㌲㔱㘴㑦㉥㘳愶戲㝢愸搰㌰㌹㍦慢挷㡡愷㈸㈲换捡愷戲㥢摡搱散ち㐶㈳㌶慦㝤〹㌸ㅥ㌷ぢ挵㙥㉢㥤㕥㙢㈵㈹㥤收っ㜹㘶攵慤㙣摣㉡㡣换㉣ㅥ㠹㕢㘹㈷戹㄰挹㙣㌰昳㉢捤㡣ㄵ㘲愰㌵㘳换慤㌷㘱㘵㡢愹攲㘸㑢㘶㝤挱㕡㙢㘶㌷㔹㈴〹㘷㤶づ愷ㄲ愱㤰ち㠵〲つ㐷搷㙡㡣挸愶㝤㐹㍥摥㍤㘸收㡢ㄲ愳搴㍡㙡搱㝡㌴㐴ㅡ㕥搱㉣㙡搱ㄴ㕦㉥㡡愹㉦㤵㌹搵捡㘷慤㌴㉢愱昰摡㝣㐴挲ㄳ㥢昵㈵收㤴㝡〳㝡搵攴㡣ち㜶㠵戵攸㜱〴慤〰㐶っ愰㘱㘹挷㕣㍤㥥愸〹〰㉡昴㉡㐶㤵㌷ぢ扢ㄳ散㌷㠳晤〳挱晥㜸戰㍦ㄱ散户㠲晤挹㘰晦愶㘰晦㘰戰㍦ㄵ散㍦㉦搸扦ㄹ㌴敥ㄳ㘹㙣っ㍡捦つ㔷㡤摥㌲晣挰㥣㔳戶昵㠷昴戳扦ㅣ㜷㔲㤸〳㘹㑥慤昶晢㔹搳㔹㈸っ㘷㠶㌸㠲ㅤ戱挹㜰换昴ㄴ㡡慢捤㝣愶戰㘷攵ぢ改敥㑣挰㥤㠵捣摥ㄷ㌰㉡搹㈳〲㌶昶〳㥢て㕣㥦㑤㈵㜳昹捣昴ㄵ愹散挲㜹㌳㘶㑣㕦㘱㡥㉣㥣㠹㤹㐸㑦㐲慡摥ㅦ挰㌸〰愰愹挷捡㤸搹挴㤴戴㌹㔰搰〷㌲改㈰〰愵㝥〹㌵愰㉡晣晥攳㥢㡦扥敢㌷户㜴摦戰攰㉢攷㍣摦昳㠷愲攲㍣㈸戳攲㘴ㄲㅦ〲㘰ㅣ㑡戰㜰㕡捦㌴㘸搲㘱挴ㅥづ愰搴㑢㑥ㄱ晢晤㜴攵㕤㜷㘵㝥搹晢㤰昹挷ㅤㅦ扢㘵敡敤㡡戳愸ㄴ㌱㤵挴㐷〰ㄸ㐷ㄲ慣㌰昳㥢㔲㔹㍤㡤搸愳〰㤴㝡捥㈹攲㉢㔷㍤㜳挲敢扤㌷㉤扢㌷晥昰挶摢摥㥣晥㐳挵㔱㑥㙤㌲㡥㈶攸ㅥ㉥ㄴ㜳ㄹ㝤っ挲晡㔸㈲㡥〳㜰㝢搶摢戵戸㕢户㌱㘹㍡㠰㔲㑦㌹㘵㕥晢㤳㠳㙦㍥㜳扦戳㤶摦晦搸㌵㙢㍥㜲㔲昳慢㡡㍡㈶捤㙡㈷昱昱〰挶っ愲㤶愰㕢ㅤ㐴捤〴㔰敡晢㑥晥㥢㑥扡攳换㑢㌶晣晢攲ㅢ扥㜵改㜱㍦㕦晡㍦ㅦ㔰㕣つ㈴晦㙣ㄲ捦〱㌰收ㄲ戵ㄸ昹攷ㄱ㌵ㅦ㐰愹挷㥣晣慦慦㕤㜰挰〱㕢〷㔷㍣㜸搱ㄵ挹㜹㙦㍥㜱㕢昳㠹㐸㕥攳っ搶㥥扣㜹〱㘶扣昲㘴㍡戳ㅤ㙢挸慥慣㈲㔸㐴㤲㜳㤲昳㤲ㅤㅤ㠹㌹㌳捣㔹㘶㤸挳㝤㔷攷㉥㙡㑥㜳昲戴㔴㌶㤱扢㐰㈶戳收攴㤲㔴扡㘸攵㈵搲㥡挴㤷㍤㈱㑢扣㈵戹㜸〴㉢㔹摣㥥昷昶㑢㜶㕢昹㈲㔶㠰攲㘸㜹慣ㅣ搲㘵ㄶ慣㜲戴捤㈹扢㉢㌷㥣㑤ㄴ㈶搷㑥散㉢㥡㐵敢㘰㝦㕡戹㤰慡㙣㝤㔸ㅤ慣㠲㌴改㌰㝦戶つ㘶㝡搸敡ㅣ㐹搹挹㠷晡㤲戱㑥攴〶敡愷㉥挹㕢攷㤷㔲慢㕡搴〹ㄳ㘳㡢㤴㕤搵㑢㍢挹㙥搷㤴敥挱㕣挱捡㑡昳摡㌲慢㔳昱捤㔶扥捦愲㠱㘲㈵愴慢㤳㤸攴㉣㔶㙤慢戲攸㈸㤶㥦挴ㄱ㕥㉣ㄹ㙤㘵ㄳ㔶〲敤ㅤ〲㤷㐷搷㤹〳㘹㙢晦ちㄲ扢㑥㈴ㅣ㔴㠱㕥㤲㡢てㄷ扡㜳搹㘲㍥㤷慥㑣改㑣㙣㌱戱㐰㈶㔶攴ㄲ㔶㐸㥥㠰つ㔵愰愱㐱愹挰㌱戵㘶㙡㤶㕤攰㕡攴㔱ㄲ㉥ㄱ㘳ㄳ㝢㤴㠸挴㌵搷戰㔲挹〸㜸㤴㡣昴挷㡥搹ㄲ慦ㄲ㤲㝡挶㤸搴㌵㤴㤴㤹づ慣ㅣ㜸敤㙢㈱ㅦ挸㈱㙤㜱㔴〶愷搵㉦戲慣㤷㍢㘹愹㐷㉡戴㐷㐹㍤〶搳愴搸㤲敥敤㕤攲㘰㜰愲搳晢挵㕢㘰〶㉤挳㝡㤰戶昲㘳㕡搳㡡㉤搲ぢ〸㑥㈲㔸㐸㜰㌲挱〷〱挲摦挰ㅣ㔷㤷愳㥣户搵㠸ㅡつ㕦㤰㑡ㄴ〷㡤㐱㉢戵㘹戰〸ㅣ慣昰㐸㠴散收晣挹捦愳㌰挳㝦㐱挳㕥㜷ㄲ㜴ㄱ㜴〳㐴愳〱愳〷摦〱㈳慡ㄷ昳㙢〹挰愴つ㘸扡㤹㌵愷㈴慣㈹㐳㜹㙢ぢ散挶㐷敥挹㐶〳㘱㕡㍡敦摦ㅥ愳〷愰挵晣㠳㝤㕥〸㘷㘰㘵ㄶㅡㅡ㙡昱㘴㤹㔹ㄸ㉣㜲㌸㡥㤹㈸㤶搷㔲ㄶ扡っ愰戹ㄷ㘰攵㌲㉢㡤挱扣愷㑣晢㌰㡤戸㥤㥡㤰㌴昲昶捦昴㡤㘶攳㠳昹㕣ㄶ㙥㔰㡦㔹㌴㍢攳戰㤳ぢ捡㌴㌲换㜳摤挳㐵㈳戳㉣㠵慦收捣㕡㙢挸㌲㡢摤㤸慣㡢㉤㤹攵戰戱㘵㌶敤㑤㡣㠴㌳戶㜹摣㘳ㄵ攲㥡㜶㜴㉦㈶愷ㄱ〳㈱捣戶捤ㄹ㑥㌷搶㐸㤱㐵㌷㘶㘰戱㐱㌲ㅡ㐴㙤㤲换づ㌱㘷㡢攰摣摣㔱㈷㠶ㄲ㘲ㄲ昴㤴搲㈴〸扢㈴㔹昷戱㡥㘲㘵つ㌹搰㍦㡥搶ㄷ㔳改㐲扢挳摥昶㥥ㅣ晣㉣㑢ㅣ㐱戲摤㌰愰㘶挶㤸挲昲て㜷ㅡ攲慢攲〳㜶戱㘸捡搲㝣㙥㜸㠸戶摡㥥㉡㠷㘵〵昴㈹〰户扥晥㠵〵㐷㝤敥敥昷㥣敦㡢㌰㤰攴搱戴搵㌵戵㥥㔱㝣挹愳㔷攰㉢㍡㔶㕡㤸〲慦㌹摦搶昱ㄹ㘸摦㌵㘷搰摢㜵㜹㑢㥣愰㠸㐴㐶㠷慣㤶捣㘹戹晣收㠱㕣㙥㌳㠵㍦㑥㘲㠵㐱换㉡搲戳㘸㜲ㅣ㈹㠶㤵㔲つつㄵ㍥㠴挷〵愱戳㘸慣〱㠸慤换㈵㜲㠵㈹㘹㝥㔲〳昹㕣挱㔸ぢ㙣〳㤶ㄶ愳て㠱搶ㄵ㔴愲戸㤹㑦攷摡㐷搲㠵ㄱ昵㈵昴㥢ㄶ改㍢㙦晦㘹挵ㄳ㠷昶昶散㌸昵㝢扦㍥昴攵〵㍢搴ㄷ㥤㠴㉡㜷㠳㤶敥ㄸ㤶㑦㠵㔱㑦昶㔶㔸㍥㔵㙢扡扤攰晤捤㜲搹攷㉣㤷㑡慢攵戸㥤㉣搵㍥扢愵敥㉡昵户㜵扦搶㉥㥡扤敥㙦挰㘰㔱㍢㌰散戸捥て㈲挲㑦㜹戵㍥ㅤ㌱扤㤱攰っ〰慣搶㌲㙦㘱戱㍥换㡥㉡㝡㥦㕣㤶昵搹〴攷〰㠴改㝡㡥扤㜸㘱戸㌲㑦㠸扢〰㉤㤹ㅥ㉢㘹㘲㍦㑤ㄶㅣ㘵晥㝦慥㐷㈱㙣㍥㝡ㄶ愳戱㍢㠱戶㜳慥㌷晣ㄶ㙤攵㔶て㌶愰ㄲ㑢慤散㍡㑣扡㠵㍤戹捣散挹攵㑡昷愳ㅦ敥ㄳ摥づ㐵搸昵㍥搱愶㙢摣㐲㕢愱扦㍦㄰㘱て㠹搱摣㡦愸㕥攲攲挰㐶挷㑡㔳摣戱攰㌲愷戹慣ㄸ搴挵〶㈸㡢收㉡愲慥㜷ㄶ㠷慡㔵攳㌳㑥㐲搵〶〷昷㌵㘴㡢㉣㡤㠰捥㄰㘴〹㜲〴㐳〰敡㙡㘴愵收㝦〴ㄱ㝥捡㥡㥦㈷㑤㠱㠰〶慤㐷昳户㄰㐷㌳㌵ㅡ㔰摣㌳ㄱ敤ㅦ㈱㜲ㄴ㐰㜱搷㠴收㕢㐰㙦〵愸㙢〳㜰愳愵㥡㐱ㅦ〲㌶慡挷㐸㔳摣㡦㈹㌱㐸㜳㤹戵㤹㜳㘱㍤收晣扤㤳㔰戵㜵㌳ㄵ㜹㠵㌹ㅦ㘷㈱㥦㈰戸㡣攰㜲㠲㑦〲愸㘱㠷㌹挴㤰㘵㘵收㕣㐱㥡㉢〹慥〲昰㌰攷ㅡ㐴㡤㑦〳搴戳攱搵ㄱ㐸ㄴ㤶㙤㐳㐰㕦ぢ愰愶〱搸㉣扢づ愱扡㉣㍢㤲ㄹ慡捣愶捦〲ㅢ搵㘳愴㈹敥㍦搵㘲搹㐰㍤㤶㤹㑥㐲搵㔶搵㌱㈸㐹昶摣戶㈳愰晡ㅤ昶慣㐴㠴ㅦ㤷㍤㑡摦㠶㤸扥㥤攰づ〰て㝢晥搹㡥慡㘳昱㉤㑣戸㤳㐴㥦〷㔰㙤〰㥣㌹昵づ〰昷㔱ㅢ㔰〷〷愴っ㉡㙥㠵㔵㌳攰㉥㘰愳㝡㡣㌴㌵ㅤㄴ㘵〶㜰㔰搹㍡戳ㅣ〵搷㌴挳㑥㜵ㄲ慡昶搵摡㤱㜷ㅣ昳摦㐷㜰㍦挱〳〴㕦㈵㜸㄰㐰㉤㐶㔶づ愸㠳ㄱ攱挷㘵㑡㐰㍦㐴㥡㠷〹扥づ攰㘱捡㌷㠸㜳〶搴昱〸ぢ㘳扥㐵攴㈳〰慡〳挰搶㡥㐷ㄱ慡慢ㅤ㌳㤸愱㑡㍢ㅥ〳㌶慡挷㐸㔳㌳㐱㔱㘶捥㕡㤶㈲戳捤捣㝡捣改㜰ㄲ慡㌶つ改攷ち㜳㝥挰㐲㝥㐸昰㈴挱㔳〴㑦〳愸㌶㠷㌹㌷㈳挲㑦㤹㌹捦㤰收㐷〴捦〲㜸㤸昳ㅣ㜱づ㜳戸て㈹捣㜹㥥挸ㄷ〰搴㍣〰㥢㌹㉦㈲㔴㤷㌹㜳㤹愱㡡㌹㉦〳ㅢ搵㘳愴愹昹愰愸挵㥣〳敢㌱攷〰㈷挱扦㈳ㅡ收晥㠲摦户㤳昳㡥搲㕥㤱挷㥡㈳ㄷ㡤㈴戶扤㡢㠵愶㘴攷㜰㌱户㈴㔵攴㜲㥢〴㐰㔰戲ㅣ㉣摢㉡㥥㑣㙤挹つ㈹敢〲㉥戴㠷㔷㈷攱㈸挸摥㔹愶扦㜳㔸㜵㝡㑦㙥㘵慥搸㤳㉡っ愵捤搱㘹㌵㤲敤㤴搳〶慤㉣昶昹昲搸敥摢ㄹ㔱㙥㘸挸㑡搴㘸㘳㕦㙥㌸ㅦ户㝡㝢昶㠵㥤㐲㘵晢摦〱戸㜸㌰㝢搴㔱昵捤㙤て摦戹㕢ㄴ㠴㕢愸㜶㜳愳㠹㕡ㄸ搰扦㈵㠴晥㐲搵昵㉢〸㐰攳挳㈷攱㝢㙣ㄵ昱敤㍤㐶㤳㄰慢㡤㙢㜱㌶户㝢戳㠵㔴挲㡡㍡㌱ㅣ㤸㡣㜳㠲慢㠶㡢ㄵ㈹收挸㐴㈷愵㌳㥤㕥㤵㠵攸攱㥦㈶昶〵愹㤰㉦㌰㝢㐴㈴捡挰摦敥㌱摡㉥㈶㄰㜸捤㍤㔸㝦敤㈲っ昶㔷㠱㈶慦ㄷ攲扢收㔶㐲㘹㌸㈲攰搹扡攵戴搳㐲㜶㤷搰ㄱ挶㔶㔸㘶㔶愴搰㔷㑣昴㔸㕢挶〹㠵〵〵挷〹㙣摡㥡㔸ㄹㄵ〳㕦㈷㍢〷ち戹昴㜰搱ㅡ㔷ち挹㐰搷挹戵㔶摡攴㌶㝣㜳㈹戴㍡㕥挴㐱㐵愹㍣㙥戱敦㍢ㄲ〲㐷㐲㡥㤴㤴挸挹ㄸ㐳㜹㉢㍢挱㌱戴㥢㔲㠵㈱㤰㤴攷㜷ㅦ㔴㌷摤挸㘷挷〷〳㙥㈰捡㈷㄰㍥ㄹ挵晢㉤昸捡戹搶扦捦㍥搱㍤晥戱㘷㌸㤹扣㥡㕤ㅣ户戸㕢㤲㌲敦攱ㅣ㡢愷戸慤ㅣ㍡㘹摣㡣㈸愶攲㘶㍡㍤㍡㉥搹㥢㡤愷㠷ㄳ搶㜲㜳挰㑡扢㜳㌶㡥㉣昷ㄱ㜹挹㤵ㄲ㕢㔶㘳昰挵㘱㑡㉦敥㤵戸扢晡扢㍤捤〵昴敦㈰〴㔹㜲㔱㐶㔴扦㠶ㄸ㐵挳㉤昵昷㝤愸ㄱ㐵愶〹攵㈳㌹戹搳㠰愹慤ち挵㌹㡤㕢扢愵㜳ㄱㄹ㜱ㅥ戲攵戹攵㌹㥣㔹㈵㍣愸㘵㈹ㅢ戵捦㡣㉢ㄱ㤳㘱ㄸ扢扢挰㠰㔷㜸㕥㜳昶㔵㌱改搹㜱㌰摥ㅥㅣ㥤㠸晢㌷㠵㍤㠳㐳搶㝥㤹〴㘳㈰㙣攵っ㘶ㅢづ敢㔲挵戴搵㤴㤴㜴〹㐷㌸㈴挸捤挶攴扡㐱㙣戰昶戴㈴㤷收㔳㠹㜴㉡㙢搱〸挱ㄹ㉡敦㤱㉣户㌶攱戴㙦㜵慥㤰攲ㄵ㠸㤶攴扡扣㤹㉤っ㜱ㅦ㍤㍥㍡愱㈲㈶挲ち㈷扢㔲㔹っ㈰扢㑥㠶㕢㤳㝤㠳戹ぢ㜰て㙡㌸㤳㕤㙡づㄵ昶〹㐱搱ㅤ戱ㅦ㝢㔴〵㔵㌰愸㈲挱挸敥慥㔵挶敢㈸㉤摡挷ㅤ攸㡥愹戸挵㐲换㈰㌰ㄳ戸㈰㠱㈳戹㉥㠴挶ㄸ扥ㄴ㥡㜳昴捡攱换㈶㔶㕣㉥愹㜹攲㔳扡㔳挶㈹㔹扦挱㍣㝦〰㌸㘵改晡摥昲㠱晤㕦㜵昵㉢摣㡤昲挶㔸ㄹ㐴㑢㑡愷㠳昴㉥挷搹㥡㐳ㅣㄵ㐹㡢〲㌰收搷挶㘸㔲㘸愸㤸㔸㑣㐹捥攰ㄲ㙣戶㌷㘳ㅥ挰㑣㡣㤳㉥㑣挱攳散〸慤扢㡣㤹㉥㌸㘹摤戹㑣挶愴愶㔱㑢晢㌰㡤㕢ㄱ㌱戵㌱戱攸㈴㠰愸愳㠳㌲㐷㠰㌲㐷〴㠵搵㤹㈷晥ㄲ㘶㔹戹㑤㘶㍥㔵ㅣ捣愴攲ㄱ㐶㜸㉡扦㑦愸㈸㔴㈸〴㘶扡㡦攸㈹散㔶晦㥥㥥㝤㄰〴㜱户挳㤵㈰敢㈸㝥㈸㜲㔰㤶㜴戵㥢挷愹㔰㕦㤹晢昵晦愲戴㜰㄰〰慢㠰摤ㄴ㡦㍤〶㡣捣㐹㡡㈷㥦㑣搶㝦㜴〲㡣㠴㜸挴㌸收搹㔶㈳〸愲换㜳㘶㘲〹㉥㙥攴昲㡤捥㔵挵〸㐴换ㄹ㈶ㅦ攳㜹㘶㌷慥〴攰慡挱ㄶ㤸挵昹〸ㄱ㝤㌸㈹っ昱㈴搴戰㘵㐸㕢㌳㄰づ㌷㐵㙡搵搵敢㤶㌵捤㌹昷昱㕥挸散慤㉡晦㤵㌵昳戹挲愱㕢つ㠰晡㑤㠲户〰搴㌲〰昶挷㐷昰㈷ㄲ扣つ㄰㍥〵挰㍦㑡敡㥥晤戱昰㜰㠶㘷㤲㤱っ扢〳敢挳挰㐹㈵捥㌶挱ㄲ愳㈹搲换㘲晦っ昰晤挷ㅦ愷愵ㅢ㔰㉢〰摣晡㠵㙤㔱㐲晤づ挱扢〰攱つ〰敦昳扣㐱㤷ㅣ㑥戱㝢换晥㘵㑢搲敢㑥㑥㑣㍡㝥愵挷㝢昴攱挴摥挲㌸摦㠷㝣㐳戰〳㙣㜳㐷捤㙥㉦挶㔴㝢攳㉦㈸慡㠵㐷㠴敤捥㑤㌶换㔶晢搳㠱敦㘴㍤戲㈵捣㠰捣昹愱昲㥣慦㌶〲挷㜹㕦㜳㝣愸㌳㄰攲㜴㡡搱㘴て慦㈰戰㍢ㅦ㕥㘷㌱〷㍥扡㠱㠵㌸ㄱ㜵㌶〲慥㑡㈰攸敡㉣㙤㐵ㅤ㈶攱㌹戵〹っㄲ㌴〲㠴晢㐱攰㥦㑦㉡㜷晦攱㌷㙢㄰㠵戸敢㄰攲㌹㜹〴㐷捥㜲挰ㅥ㤶挱搷攴㌹ㄸ㌷散㌳昱〸昲㈰㤴㈹ㄸ㝤㤸㤹慤㐴搴搶㉢㉡㍢愷㤰㘰㌰㠴改挹昰㥦㠵㔶㔵换㈲晡㉣㌹愱㔰捤㘸㠲ㄱ㐱收㠹摣㑢㐱昹晤摥㥢㠲晥㙤㈱㜸攴㔱搰〶愲㉡づ攸㜲愸㠵ㄸ㝢搰㌴㈱㔵㌷〳愸㌴㤰㜲㜱挴㜶敡挷㌱ㅢ㌶ㄲ㐰愸㕢ㄱ㠶挱慢㌲㐰搱戱㜷ㅦ捦昴〷㜷㌴收㔰㘵㤱㙣て搴㥤扢㌷㉡〷㘲扡㌸〱㍤ㅥ搹换㌶昶㐴愷戰㈱㈴挹㉣㐴㥡晡㤶愰捡㈳戵㤳㈴挶㝥挸ㄹ㥡㌳昷㠴㥡㜶㠷㉡㠰㐴㜴㜰ㄲ挸ㄴ㑦〳㙣ㅤ㜴愶昸〳㠰摤戹づ㙥㐱㌶㄰〶昴㠱㉣挴㠹愸ㄱ〴㕣づㄳ改捣㥢〷㈱慣て㈶㈱㡦ㄴ㙡㄰㑣㈶挱㈱㈴搸ち〲捥㥤晡㔰挴㑡搳摤㠷㍣搹ㅡㄱ㜶㈴㜷ㄸ戳ㅤ捥㙣摣昳昷㐸㙥㉡㜰慥攴㡥㐰㤸㤲晢〴㔰昵㈵㜷愴㐳㜵ㄹ愸㜶㔹㜲㤷㠳搸㤶摣㌴㘴㉦㑢敥敦㥣挲㍥㠹昴㕤㤱摣ㄵ愰敢挴㈷㈰晢晥㙣戹摦㔸㔴㔷㈲㔵㠴㜶っㄲ搵㔵㠸㔵〸敤㌸㘰㜷㉥戴㙢㤰つ㠴〱摤挶㐲㥣㠸摡㠶㠰㉢ㄳ〴㕤愱㑤〷㠱晥〰〹慦慤㑤搰㑥㠲攳㐹挰㘳づㄱ摡っ挴㑡㐲晢慣㈷ㅢ㘷つ㐷㘸ㅤ捣㌶㤳搹戶〳挹㜵㑡㡣〹㘳ㄶ㔰ㄳ㘴㔶挵收㐲㈱㤷㌵搳愹慤㘶挲㡣敡搹㐸愰〰㙦〳㘵㈷挹攵㜰㠰㠱慡改昵㜶攰㠴㑢㜳㔹晥ㅤ㠸搹㕣㜲愶搷昹挰敥㥣㑢㍣搴〰㘱㐰㥦〰ㄸ㐴㠰ㅦ㜵㈷㠰换㈵愶㍡慡㝤㈲挲㝡〱㠰攲愹㐷つ㠲㤳㐸戰㄰㈰扣〳〴㍢㥤㕥愳㈰摡㐳搳㙢㜳㙦愱捦㍡㝦㤸㝢㔷㘶摡㥤㙢ㅢ㜰㌱攸㝤㑤戶戵慣愸㤲㤷㘱㑦挵㈷愳㜷晥愹㔸慥㌶搷㤸㡡ㄷ㠱㌶愰㍢〹搵㕤〰㉥挷㌸愷㍢ち搲㠵㐴摤つ愰敥〳搲㌳慡ㄷ㌳ㄷ搰㈰搴㑢㄰愶㔲摣て㐴晤㔱扤搴愱㝡〰㔴扢㍣慡㜹昸㘳㡦敡㘵挸㕥ㅥ搵愷㌸㠵㍤㠸昴㕤ㄹ搵て㠱慥ㄳ㥦㠰㜱㉡㜳㍡摥㈰慥㙣戳ぢ㔵〳晣㘱㄰㡡敡㉥㐷愲晡㍡㘲ㄵ〳㝣㈵戰㍢㔷摤㙦㈰ㅢ〸〳㝡ㄵぢ㜱㈲敡㕢〸戸㝣㐶搰㔵摤搵㈰搰㙢㐸昸㐸㙤㠲戵㈴攸㈳挱愳㈰㤰〱扥づ戱搲〰㝦捣㤳慤㔱捡㈵搴敢㤹㙤〳戳晤〰㔱㡦晣㑥〷づ㡦挸㙦㈳挲㤴ㅦ㡦㤵敡换敦っ㠷敡㐹㔰敤戲晣㥥〲戱㉤扦㌳㤱扤㉣扦戳㥤挲㜸㜴戵㉢昲㝢〶㜴㥤昸〴㡣㜳㤸搳㤱ㅦ慥捣戳ぢ㔵昲晢ㄱ〸㐵㝥晤㐸㔴捦㈲㔶㈱㍦ㄳ搸㥤换敦㌹㘴〳㘱㐰て戰㄰㈷愲㥥㐷愰㠶晣攲㈰搰〹ㄲ扥㔰㥢挰㈲㐱㤲〴㉦㠲㐰攴户〹戱㤲晣㕥昶㘴㡢㈰散㡣扦㐱㘶㑢〱㠴㜹慡戱㙢愷㈸ㄴ㝣捣㜳戴㈵昷㐳挶㈷搷っ㘳ㄶ㉦㡥慥挲晥㙡㤱愸㝤挱㤳づ搹扢摣㍢㥤〴愵ぢ㘷㥥捤㠹挹捦㠳㑡敢搴改㥢㕣㠷搹扤㕤昰㘸昸晡扦扣昷摥慥搵〲戹昸㉥愸㌴〰ㄳ搵㥢㤱挰〱昵ち㘲愴搱㘹㐲攷㔱慦㈲㔰㠵つ㜳㑦㜷㡣ㅤ㈸摦〶㌲昳㑦㉣晢换摣ㄹ㘹㑢昳昵挵㌱㤷〸搹㠸捡㈰慦㝡慤㔶ㅢ搴ㅢ㉥㌶㐷ㅡ㐴搸㥤㌰昷ㄹ晣㙢㘵搵搶㐶〸㐴㌸ㅡ挳㈶㐷㕦㜱㌴㡤㡤㈵〶改㥡搸㈱㝡搲㜶㌲ㅡ㥤换挳ㄱち昹慦搴㤵昲㥥㠸愲㥡昶昳㕤戴㤷㙣㑣攱ㅥ㑡昸ㅡ㠸愸㙥㝥㌶扣㝣㙤㠸㜹昸ㄸ攷〳扦摦㡡㔴ㅣ㔷㐸㜳挹攲㤴㍥散㤵㑥攱慢ㄷ㐹散㥡㜷㠶慦㐲㠹㌵敢㘴挷㐲㔹㜴㈴扣㠵㌷㤱愲㥢戳戹ぢ戲搲㥡㜰㠱㙦愰戰㌶摤搸挸㙡㘸㉦挸㜳㈴㤸ㄷ晢㈳㠲捣慣ぢ㈰㘹㘹㠸㜱挳㠲㑦散㉤晢㍢㄰攳づ〵㥦搸摢昶㜷愰昵捦〸戰ㄴ挳㐱散戱慦搸㍢㈸㡡搲㌴戸㜹㌹慥扢慢摦戳愵㘹っ〳搷っ㥣昸㡤㙢昱收㠶戱〵㤸昱挰㔴扥昶ㄸ㝢搷㈹愵晣㜲愰ㅥ〵㈵晤㌲晥攳㕥ㄲ㈰㑤㌴㜶〰晢㕣㠱〰㤵㐷㕤ち收㔲㘴〸〷㡣ぢ㠱慤㉢〷昵㔱㤰㔱ㄶ㤵扣愴㜳㉤扣晣㌰〲攰㈵ㅤ㘹㍥㌱㍡搳ㄲ愰攷㉣〱㝡捦㝣挲㜴㌴㜷㍡戱㌸慥㉣换㔶〳㉡慥ㄲ捡ち㌵㌶㔶ㅤ㔷㔷㑥㌲昰㜲㘵㐲攲㜴㘴ㄸ㠴攱㑢搰攴戱攷っ㌷ㄳ㥢㔷搶㑥㘶㈶㐶㕦っ愸㉦〱㠸挶攸〳戳㐱挶㐷㄰昰㡢敡愳挰㔵㡡敡㘳挰㔴㡢捡戸ㄴ攸〹㤰㈰慥戸㜹敦㘳挷攸㕣ぢ㉢戹ㅤ㉣㉦昸改换㠰戲㉦愶搰换收㐲ㄳ㔵㕢搰㈱㑥㠴昶㠴昶㈹攰㌹愱搱昳挶扦㙦㐲愳愷㕤㡤愵〳㉤〷㔵㔷㌲㤹づ㜴㌵㡤㜸扤㉣敦㙡㈷㤹搵㈹㝡扤愲㌷㐳㘸㠰慢㌷㥡攳㤷㐳㔵㘵㠱慤㔶ㄱ晡扥搲慦㙢ㄱ㠰㡡搰捦㘵づ攳㍡挰愳扡扢扡搷昶㈷捤挴㉣㜳㑥㐷㐷〷敥㡢捦㍥㘱搶ㅣ㌳㤱㌰㘷捥戱收挴ㄳ挹搹㌳攷捥㥢ㄵㄳ户ㄸ㜹昴㘷㤰㈷㐶㐷㤸㈵攸敢ㄹㄳ㡦搸㑤㙢愵㐷扣㜷〶㉡晤㘸㜲㐱㜳愰㙡㡥㑣捤挱ㄸ愳㙢㉤昸挹㑣㍣㠴攰㜳㐰愹愹〰戶挸〶㉡㐴㜶㉢昰ㄴ搹ㄱ㈴㈲昵㜶㐲攷㔱㐷搶挴㑥〳㔶㐴昶㡦㑣愶攷㡣㝦㕦㑥昱㜹㠹扤摤㐹ㄶ㤱搱攷ㄵ㤱㥤攵ㄱ㤹昱㑦挰搶ㅦ敡㘷搴㤴㘳ㅢ昲㠸ㅣ敦㐴〰㜲愴敢换㈷㐶昷㔷〲昴㜵㈵㜰扣ㄳ㘸愵慢扢㜷愴搱㠱㤲㠵敢ㅣ㡢㥡㠳㑦㜳扣挵攸㌳ぢ㝥㉡㕡㈲敦愶敡扢㠰㔲戳〹㠸慡攰昶㕣ㄷ㝢㌷〲愵改㤱ㅥ戰昰㙣戵㠷㘷㥡搳愳愸昹捡㥡散愱ㅦ㉣散戹〷〱㝤㉦㐰㑢㌰㐶挷ㄷ晦〱攳摦〰㙤㕤敦㤸㘳攲㤹㍤㌰㝦㐶搲㥡㍤㈳㍥搳㥣㍦㌰㙦收㥣挴散攴散搹戳㘷捥㡦㈷㘲攲㈷戳愵昷㈱㑦㡣㥥㌱㑢搰昷㌳㐶ㄷ㔹㘲㑣㔳㡢〰㌸㤹慡愵㘸ㄱ㈷扡ㄸ〹ㅦ〴㐶㝦㑤㤲㍡㤹㐸摣㐳㠰㝣㌱㠴㥦㔸ㄷ㈲搲搲㑡搶㘹㑥㑣戱㙥㌷昱ㄸ收㍢㤶攰ㄱ愰散㔹㘸㌱㐲戶㑡㉦㐰㙤攵㔹攸㍦㠰愷㑡㉦挱㌷晥㝤戳㄰晤换㙡㉣摤㐶㔱改㙦㌳㤹㙥㘳㌵㡤㜸㜹㉣敦扢㑥戲愸㌴扤㍣ㄱ捦ㅣ㌴愲㝡ㄶ㥡〵㙣昵㉣戴ち㤹愴搳㑦㈰〰敤愵㕦挷㈷戶挶つ搰㤱ㄳ㑣㥦ㄳ㘸㕤㠷挰摥搱摥昵㈸㔹戴搴㌷㤷㙣㜰昱敤㘸㠹扣挲慣㥦〶㑡搱㈹戴ㄹ摦㔶挱昸㘷㠰㈷攳改㈸攲摦挷昸㌳㙡㘲改敦〹攳㥦㘵㌲晤㍤晣晢㜲㡡㝢㐶散㜳㑥戲㌰摥㐴㐴ㄸ㝦㔴㑤挶ㅦ㔹㤳昱〳挸㈴㡣㝦ㄱ〱㌰㍥㡥㉦㍥戱㠴ㅢ戰摣㐰搲〹戴搲〱摢㍢㡣ㅦ㐴挹戵ㄸ㑦㑦㑥昰戳搱㌴㜹昷㕢晦〲㈸㐵㠷〱晦〱晤摦づ〱㠹㘲慥搷愰挴㘴㘷㜲〹挳攴ㅣ㘸愵换扦㐲愰愵㈱㕣挰搷㠲晡昷散㍣〶㕦ㅢ扣㠹㡡昷㠴ㄷ攳扤摦㔱㑥㑣つ㌸扣戳㡦て㐲挱ㄳ㜷慦㉣㥡㐶㑤㈸㡡㥦昰㠱㄰搶㕦㔱づ㝡攴㌱㤶㔸攲攱昸攸摦〰慦㘸㜸㑥㘰㙣つ挱㕡㠲㍥〰㌵ㄱ㔵搶扣㜹㍣挱㐹昰扦〰ㄶ摢㡡㤲㠴㤱扦㐷㐰扦〶搰ㄲ㔴戴㌴挹㔱搵㡡㙣散㠶搴晣〶㌰慤ㄷ〳㜰㡡昳㔹改慦戹ㅢㄹ㡢㤰㠶㈷戲㐸扥〲戱㐵慤㤷戸㌹捥㔶㔳户㜵㠶㕦扡挸㝦㥢㔶㈸㕦扡搴捥㌱戸㝤㤱扡っ㌹捡扤ㅢ㐴扡摤扢㘸扤摥㘹㈷愱敡㐵〵摡㙥昸挷㘱㈹㈰昵㡡ㅦ㈵㐶ㄹ戱ㄵ㉡㜵㌵㐸㠴ㄳ㙦㈳搰搲愰慥挵㤷㌰㈱散㘵挲㍢挰㠶㘹㈲搵扣㙤攴晦㤱づ敦敦㤷㤰㘳㤳㌲扤〵昸ㄸ搸㔷㕥㤷敢㉣晤㠶捡㜸搷昷㘸㜳摦愶㍤慡㡣㜱慦昵戹搹㔶攵㑢昹昰㜲㈸扣㌲㈴戴昱摤摢㐹攵㤸攷昴㙢㜲ㄹ㡢㍢㥣戸㔹㘶㈵摣ㄲぢ搸敦づ〵ㅢ㔴捤攳㔹攷搵㐷扣㙡攸ㄶ戰㌸㍢㥣㘹㐱ㅦ㈶搷㌸戱敥㑡ㄵ㘵㉦㤶㌳㡡搲搷㠱㍤挶㕦〸散㕦扣〸㉢㜰昰㝤搴㠲㥣ㅥ捤㘷㥤㝣愲㥡收㠳扡ㅥ愹㉣㡦㈸㐵㉢戰慣㈹攵㜱昰捥扢㜵挶挱㥦㥤㠴慡户㌶㘸㌲戲㕥㙤愰ㄲ㔷㔳㘲摢㠹挲愳挴㈸㐴愰㘴摢㜰挲㠸摤㡥㘴㔱㤹〸愲㔰ㄹ㥡㙤愲㌲㙦愲㥡搲戸㠹戲搹戴㤰㙡戵昴㡤㝡㉤㝤摤㐹昰扦㉣ㄱ扢摢慤㤴㍦挱愴挷戳收愰扡挷慤昹㜷摥㥡㈷戲收㝢摤愴㔷㥣㈴昶㑥㑦㘲ㄲ㑤ㅣ敡戲搲㌴㥥㡣〳㠰㡢㉥㥣戶㙣摡捣ㄳ愷昵㑥㥢ㅢ晥㌵㌲昸ㅤ㍢戹搲攵扥ㄷ㉢扦㈹㈲㈷愸㈸戲散搸㔱㘲㈸て扦㤳㠲〲昵挱慣㠹愶ㄵ㡢㈳扡昵㐱㐰㌶愲敥ㅣ搲㑡摢㑡㈸敡捤ㄹ㌱搷摣搲㤳㔹挷㈱〴㠷ㄲㅣ㐶㜰㌸㠰愲㑤㔵收㜸㜹ㄶ㜹〱捤愸㌹㐷㍥敦㈴㔴扤㥤㐱摢ぢ晦昸挵ㄵ㤴敢敡㠶ㄲ愳㡡搸㡡㔹㠴㘶㤴愸挴搱愰㠵㑡搰ㄶㄲ㤵㜸ㄶ愵㤷㔴攲㔸㌶㤰㘶㐷戹㠱㘵攵㝤慡㕥〳㥦㜴ㄲ慡摥㤰愰㡤㠲㝦㤸㌳摥〶㡡昱㔱搵㐰㥡ㅢ搲挰づ扢㠱戴ㄹ愴㠱㑦㜸ㅢ㌸㡢つ攴昲㕣慢㠱摦愹搷挰㙦㍢〹晥户ㄴ㘲㕣摡愵搲ㄳ㔰慥㍥㤱㘰〱㐰㌴捣攵扢收捣㈰㔷〵摢敤㑢㔴攵摦㉥攱㜵改㜰㤲㕢㙢㑤㐹晢愷㐳戸攲捡戵昴戴散㑢㌵攳㍥㔵ㅥ扦ㅥ戲ㅣ户〵㜱㡢ち㍦つ攵散攲攰ㄶ㈱ㄵ搵扤戱愳㈵挶捣㐶㜲㔵ㅥ㔷㜸ㅡ㤳扤〵摣㐹㑣㐴昰㌲㝥ㄱ扦收㤲摤ㄷ戶㠸戱㔳ㄸ〲㥢昰搸ㄷ㐶㙡㙥搲㜱昷捤㝦挳挷㜳昱戲捣て昷昲㙤㤰搷戰㜶㙦㠳搸㌸〹捤攱㐲㠳ㅦㄴ㉢㔴晥㡣㐴㔰㍤〲改㡢㔷昰摢㤹〷挹昴㑣㝦㑦㥦㑣㘱㔳戹㤵昴〴㠷㉥㝡ㄱ㔱㍤㐰〹〸㠴㘹搲昸扢挶㑤搳㈵捣攱晢〹㡣愶㈶昶㜷摤㡤て㉥㝡㜷搶搹㥤㡡㔶ぢ㜵挸攸〲敤晥㥥㠶ㄵ㠶㠷㜰㌷㌴捥ㅦ戸〸慡㠷㙢戶慣〷㔹㡣挵〰つ搸㈷ㄲ搷ㄴ㠳〸㈷㝡挰㜸㕡愷㘸ㄳ㐹ㄵ换㔸〵敥ㅣㄵ昳愹㠱㘱㈹㜹㡡㝢敦㈶愴敥㜷慢〸㕣ㅣ㈸㜷晥ㄴ㤶挵㉡戰搴ㄲ愰昸攵扥攲㘹㔵㤱〱㙥㤷㘲㌴㔵㘴慣慣㈴攵㉡㠲搵〰㔱㐵扢㠴つ搱ㄴ㐲㔰㝤搹慤戱㠲摤㝤愴慦㘴昷㝡愲捡散㔶㌴㘱扣㌵攲攲换搸慢㍡愷扣挶㑣扦挹摦〹㡣㘴晡搳㔶㜶㔳㜱戰昴摢㠰㌸㜲挱慦㐵攸搳搸㈸㄰昲㠹㜱ㄱ㤵㍥㥣㡥㠰摥㐸㜰〶㐰ㄴ㜷㔹㉢晡㜰㐷捤㍥㥣㑤晡捡㍥昴ㄳ攵改〳搷㔴㙦ㅦㄴㄷ㐳㘱づㄵ㈱愸㙥愹㔹㜰㥣愵㠸㌸㄰戰挵㘱ㄱ攵㈹㤸敢愹㐸㝢ㄳ〲㤳㉢愵㕤㜱ㅦ㈰愸㙥㜰敢〸㜸㐵㥥㘲㠱㤵㈲摦散慢㠳换戲户昱㘱㉥挶昳㝣ㅥ㐷攵戶慢㝤㔹㐹㑣戱㌶㍢散散摥㜲敡昶㉣扤敥㥥㙡㤸㑢敦ㄱ扥㈲扤㙢㌷㈶挸捤收㈶昶㍥愰㝢ぢ㍤愳搸攵㑦挵㜱㔲摦㍤㥣ㄹ戶㕦ㄷ愱捥摡㉢戹攲ㄲ㑥攱敡っ〰攵捡㈷捣㤵搷㍦昱搴㙤㌵搷㝡攷挷㑦㜴㘶戱㜳捦㌵㉣㍦㉥ㄵ㘱㥣扦㌲ㄵ捥昴ㄵ慤愱愶㡣摤㐱㑥捥㔲㔱〸户搶つ㘳戶慦㌳㜵㙢㜲昸挳散㜲ㄴ㐶㤶挸戳攸敡㐵㜶攰慤昷散ㄷ㍢扥攳㌸㉤㙦㌹〳昶慤昷挲摢㈰搳摤慡愹戶ㄸㄴつㄳ昲㐹㥥㐵户㉥戲〳㙥〳扥㕡搵〰昵㘹㌴㠰㡤㘰㜹㡡ㄶ㑤㈹昷搰㥤扥摣搵捤㔷搷㜸㜳搳ㄴ㉡攵㕥㜴㜷㈹昷㉣㜹㥥慡慥晢㙡㙦㙥摡㔰愵摣㤷摤㔳捡㕤㡦㜵敡㉡㑦敥搸㔱挸㑤㐵搱〵〴㜴㤱㘰ㄸ㈰慡㘸ㄶ㜹㈶戱换㤱愹㝡捤ㄸ㈱㝤攵〴戰㤵㈸捦㌸愵〵攵ㅤ㐳㌱㥡㍥㔲攳㠵愴晣㄰挱㠷〱愲㡡㜶㡥愷挶㡢㙢搶㜸〹改㉢㙢晣㈸㔱㥥ㅡ㘹ㄲ㜹㙢㔴戴㘵挴㜲晡㝢ㄴ㐹搳㡥昷〷㈲㐱㐳搱扥㤱㠴慤㑥〲慦っ㐴㜰㐹㝡㠱㥢㌰敡㈴㔰〶晡㌲㘰挳㕣㈶晤㠳愹敥㉡㑥攵搸捤ㄳ搰换㔱㡦㕡㐴挰慡㍦改〴㐴摢戸ㅥ捡㙡晤㈹㘲戹っち捤ㄵ㕥ㅡ㉥㘸㐲㜳㈵戱㕣换㠴收㉡㉦つ搷㉤改晥昹㍥扥㜰㉤㤳㠴㈱ㅦ㕦戸扥㐹㐲捥换㤷㙤㉣㤴敢㤹㔴㜸㉤㘳㕣捡愴挲敢㥣〰㈳慤㕣㝡ㄸ攰摤〱㙣攴㈱㈶㠵㙤昶㔵捦㘵㐸ㄲ捥昳㔵捦愵㐹ㄲ㔲摥敡㙦㘰愹㕣㡡愴晡ㅢㄹ攳㉡㈴搵摦攴〴ㄸ㔱㕣㔵㠴收ㅦ㠸攵㤴㉡㌴㌷㝢㘹戸㉡〸捤攷㠸攵㠲㈰㌴户㜸㘸㕡㌹戹ㄲ㙢㜷㠳〳㐷ㅡ㘵晡扡挱挱㈴〹攷晡扡挱〱㈶〹晤摥㙥摣挶㔲㌹愰愴晡摢ㄹ攳㔸㤲敡敦㜰〲㡣㈸㡥ㅢ挹㝥愶慦㐲㡥㈵㐹㌸挳㔷攱㠷摤㠴㡤摥ち㍦捦㐲㌹㥥愴挲ㅤ㡣㜱㈸㐹㠵㕦㜰〲㡣戴㔲敦㑦㐳㈰㌸愲攲攷㈶捥㍤昷慤搶搰㤴㠳㐳愷㉦㙡扥昱愵敦晥㙣摢搳㘷㉤晣搵㍢㌷摦晣昴㉦戶㍤晥捥㐳〳ぢㅦ扢敤戶㐷㑦戹昵昱㥦㑤㐸㙥て摥昷搶昲敤ㄷ㜶㙣扥昰晣攴晡攳㤶㕥戸昱扣㌵ㅤ慢挷户㌵㌴㌴㌶ㅥ㍤昱摢〷ㅥㄳ扢昸晣〷搴㌷㝦㝣㐰㔶㠹慥愳〲晤㐵愷摡㠳㄰㠹㔱攷㘵愲昸ㄲ〲昰搰㐴摢㐹戵㥤慤㜲㥥ㄸ戵㕥愸扥㙣㔳㠹扥㈳戱㤲㡡㝡㉦㔴晦㈲㔴慤㔴搹扤摡㈵ㄹ〵㙣挶扦愲㈶戶㤷挷〷㌱㡥〶㘹挶㔷散㘶㔰㜵昷㙡㌳㘴㌴戰ㄹ昷㌸捤搸挸㘶㜰㔴㐸㌳敥㤵㘶㈸ㄹて愴慡攰㉣挷㠵㔰摤㘷㔳挹㠸愸愲攲挸㄰慡〷㠴慡㤵㙡扣㔷扢㈴㈳㠳捤昸㉡㙡㈲㘷て挷㈷挶ㄱ㈲捤㜸搰㙥〶㤵㝢慦㌶㐳挶ぢ㥢昱㌵愷ㄹ㐷戲ㄹㅣ㌷搲㡣㠷愴ㄹ㌱㉡戴挴ㅦ㤶戸愲㉡换㄰敤㜲㐶㘲ㄷ㜲㐵昰㤲〰戵㔷ㄲ㍡㉢ㄲ〲㡡ち㉢〹㡢㉡ㄳ㘲㔴㉣㈹晡㥢〸㘰㜸㔰愵㠴昰攴ち㐲ㄵ愳攸㠵昰ㄱ㥢㤰㐲ㄷ挲㤳㉡〹ㄵ攵㉣〹ぢ㉡ㄲ〲㡡愲㤵㠴ㄳ㉢ㄳ㘲ㄴ㠱ㄴ晤ㄸ〲㘸〳㤹㉦㠴昳㉢〸㔵㡣㑣ㄲ挲敦搸㠴㘴㡦㄰捥慤㈴っ㤳㑦㘳扣㥤㔸㜶㤲㌹昹㙡搸愱㘶㤱敥㜲ㄴ愶改戰晤㤳㝤㐶㠶敦ぢ㘶挷㍢㤷㤱摡㑡㌴ㄳ㑡㤸ㄲ敤戸ㄲ㑡昲ㅣ㘴扦散挳ㅦ㐰㈴㐹㕢戹搰㐹晥ㄴ愱㐷㡦搸愹摡昶扢扤㌱攲㌶㤰挷〲ㄱ㔵搳搰慦㐵ㄸ戱㝦㥣敡㝢攰〶㍢慡㜴㈹㈴㔱㐵㤹㤳㔵晡昱ㄲ㐵㈹㘴㔳㔰搸㐲昱晤ㄲ㐵㈹㘴㔳㔰㘶㐲昱㐴㠹愲ㄴ戲㈹㈸㉣愱昸捦ㄲ㐵㈹㈴ㄴ㘱㌶㙢ㄷ㍡挵㘱扡㥢㜶搰て㔰㠳㘲摦㔸㤵晥㈱㘳散㠷挴㥥㘴㡣㙤㤶搸㔳㡣戱㝤ㄲ㝢㥡㌱挹㡣扡昵㝦㌱㐶㐶昲㈳㠵㄰晢㡣ㄷ㉢㠵ㄱ晢㈳㉦㔶ち㈵昶㔹㉦㔶ち㈷昶挷ㅥ㙣㡣㤵㠸㤲㍦㠷〰㡥昷㔸扣挴㝦㘲挷㔹戰挴㥦户攳㉣㔲攲㉦搸㜱ㄶ㈶昱ㄷ㈵ㅥ㘶㌱ㅦ昰㜹㔳ㅥ㔳戳昴㤶戳㥣㌳ㄴ愸㘹摣搶㙦㜱摣㌲昱㐱昱㙢㥦㠲㉦㙢戲㌳㍣㈶㄰摤㔶㐱ㅡ戵㔱㠴慤㜶戰㌴㑥㥡㥣㈴づ慣昷㍢㐸ㅡ搱㈵㝥攰㔶ㅥ㔶扦㌳慣挰ㅥ㈳扢㐶攵っ㤰㥦㠲㐵散㌴㐶㐸㌹㈸㜱㐵愶㤳㠳晡愵㌲㑤㌹㘸搳㔰㄰㐲昳㜲㤹愶ㅣ戴㘹㈸ㅣ愱昹㔹㤹愶ㅣ戴㘹㈸㌰愱昹㜹㤹愶ㅣㄴ㥡㔶戶て晦敥㘶㝡搹㤷㙤㘵慢㙡愷戰㉤戵㔳搸㠲摡㈹慣户㘶㑡搳晦〱攵ㅦ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</si>
</sst>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10B5-959F-42F4-95DC-EF04B90E74ED}">
  <dimension ref="A1:C31"/>
  <sheetViews>
    <sheetView workbookViewId="0"/>
  </sheetViews>
  <sheetFormatPr defaultRowHeight="15" x14ac:dyDescent="0.25"/>
  <cols>
    <col min="1" max="2" width="36.7109375" customWidth="1"/>
  </cols>
  <sheetData>
    <row r="1" spans="1:3" x14ac:dyDescent="0.25">
      <c r="A1" s="1" t="s">
        <v>13</v>
      </c>
    </row>
    <row r="3" spans="1:3" x14ac:dyDescent="0.25">
      <c r="A3" t="s">
        <v>14</v>
      </c>
      <c r="B3" t="s">
        <v>15</v>
      </c>
      <c r="C3">
        <v>0</v>
      </c>
    </row>
    <row r="4" spans="1:3" x14ac:dyDescent="0.25">
      <c r="A4" t="s">
        <v>16</v>
      </c>
    </row>
    <row r="5" spans="1:3" x14ac:dyDescent="0.25">
      <c r="A5" t="s">
        <v>17</v>
      </c>
    </row>
    <row r="7" spans="1:3" x14ac:dyDescent="0.25">
      <c r="A7" s="1" t="s">
        <v>18</v>
      </c>
      <c r="B7" t="s">
        <v>19</v>
      </c>
    </row>
    <row r="8" spans="1:3" x14ac:dyDescent="0.25">
      <c r="B8">
        <v>2</v>
      </c>
    </row>
    <row r="10" spans="1:3" x14ac:dyDescent="0.25">
      <c r="A10" t="s">
        <v>20</v>
      </c>
    </row>
    <row r="11" spans="1:3" x14ac:dyDescent="0.25">
      <c r="A11" t="e">
        <f>CB_DATA_!#REF!</f>
        <v>#REF!</v>
      </c>
      <c r="B11" t="e">
        <f>Sheet1!#REF!</f>
        <v>#REF!</v>
      </c>
    </row>
    <row r="13" spans="1:3" x14ac:dyDescent="0.25">
      <c r="A13" t="s">
        <v>21</v>
      </c>
    </row>
    <row r="14" spans="1:3" x14ac:dyDescent="0.25">
      <c r="A14" t="s">
        <v>25</v>
      </c>
      <c r="B14" t="s">
        <v>29</v>
      </c>
    </row>
    <row r="16" spans="1:3" x14ac:dyDescent="0.25">
      <c r="A16" t="s">
        <v>22</v>
      </c>
    </row>
    <row r="19" spans="1:2" x14ac:dyDescent="0.25">
      <c r="A19" t="s">
        <v>23</v>
      </c>
    </row>
    <row r="20" spans="1:2" x14ac:dyDescent="0.25">
      <c r="A20">
        <v>28</v>
      </c>
      <c r="B20">
        <v>31</v>
      </c>
    </row>
    <row r="25" spans="1:2" x14ac:dyDescent="0.25">
      <c r="A25" s="1" t="s">
        <v>24</v>
      </c>
    </row>
    <row r="26" spans="1:2" x14ac:dyDescent="0.25">
      <c r="A26" s="2" t="s">
        <v>26</v>
      </c>
      <c r="B26" s="2" t="s">
        <v>30</v>
      </c>
    </row>
    <row r="27" spans="1:2" x14ac:dyDescent="0.25">
      <c r="A27" t="s">
        <v>27</v>
      </c>
      <c r="B27" t="s">
        <v>32</v>
      </c>
    </row>
    <row r="28" spans="1:2" x14ac:dyDescent="0.25">
      <c r="A28" s="2" t="s">
        <v>28</v>
      </c>
      <c r="B28" s="2" t="s">
        <v>28</v>
      </c>
    </row>
    <row r="29" spans="1:2" x14ac:dyDescent="0.25">
      <c r="B29" s="2" t="s">
        <v>26</v>
      </c>
    </row>
    <row r="30" spans="1:2" x14ac:dyDescent="0.25">
      <c r="B30" t="s">
        <v>31</v>
      </c>
    </row>
    <row r="31" spans="1:2" x14ac:dyDescent="0.25">
      <c r="B31" s="2"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D440-775E-4EC5-B624-51906ECCCB6E}">
  <dimension ref="B2:I16"/>
  <sheetViews>
    <sheetView tabSelected="1" workbookViewId="0">
      <selection activeCell="J3" sqref="J3"/>
    </sheetView>
  </sheetViews>
  <sheetFormatPr defaultRowHeight="15" x14ac:dyDescent="0.25"/>
  <cols>
    <col min="2" max="2" width="12.7109375" bestFit="1" customWidth="1"/>
    <col min="7" max="7" width="12.5703125" bestFit="1" customWidth="1"/>
  </cols>
  <sheetData>
    <row r="2" spans="2:9" x14ac:dyDescent="0.25">
      <c r="B2" t="s">
        <v>0</v>
      </c>
      <c r="C2">
        <f>2.1</f>
        <v>2.1</v>
      </c>
      <c r="G2" t="s">
        <v>4</v>
      </c>
      <c r="H2">
        <v>1000</v>
      </c>
      <c r="I2">
        <v>0.2</v>
      </c>
    </row>
    <row r="3" spans="2:9" x14ac:dyDescent="0.25">
      <c r="B3" t="s">
        <v>1</v>
      </c>
      <c r="C3">
        <v>2.94</v>
      </c>
      <c r="H3">
        <v>2000</v>
      </c>
      <c r="I3">
        <v>0.1</v>
      </c>
    </row>
    <row r="4" spans="2:9" x14ac:dyDescent="0.25">
      <c r="B4" t="s">
        <v>2</v>
      </c>
      <c r="C4">
        <v>1</v>
      </c>
      <c r="H4">
        <v>3000</v>
      </c>
      <c r="I4">
        <v>0.2</v>
      </c>
    </row>
    <row r="5" spans="2:9" x14ac:dyDescent="0.25">
      <c r="B5" t="s">
        <v>3</v>
      </c>
      <c r="C5">
        <v>1.7</v>
      </c>
      <c r="H5">
        <v>4000</v>
      </c>
      <c r="I5">
        <v>0.3</v>
      </c>
    </row>
    <row r="6" spans="2:9" x14ac:dyDescent="0.25">
      <c r="H6">
        <v>5000</v>
      </c>
      <c r="I6">
        <v>0.2</v>
      </c>
    </row>
    <row r="9" spans="2:9" x14ac:dyDescent="0.25">
      <c r="B9" t="s">
        <v>5</v>
      </c>
      <c r="C9" s="3">
        <v>5000</v>
      </c>
    </row>
    <row r="10" spans="2:9" x14ac:dyDescent="0.25">
      <c r="B10" t="s">
        <v>6</v>
      </c>
      <c r="C10" s="3">
        <v>988</v>
      </c>
    </row>
    <row r="11" spans="2:9" x14ac:dyDescent="0.25">
      <c r="B11" t="s">
        <v>7</v>
      </c>
      <c r="C11">
        <v>4800</v>
      </c>
      <c r="D11">
        <f>C11+100</f>
        <v>4900</v>
      </c>
      <c r="E11">
        <f t="shared" ref="E11:G11" si="0">D11+100</f>
        <v>5000</v>
      </c>
      <c r="F11">
        <f t="shared" si="0"/>
        <v>5100</v>
      </c>
      <c r="G11">
        <f t="shared" si="0"/>
        <v>5200</v>
      </c>
    </row>
    <row r="12" spans="2:9" x14ac:dyDescent="0.25">
      <c r="B12" t="s">
        <v>8</v>
      </c>
      <c r="C12">
        <f>FLOOR(MIN($C$9,C11),1000)</f>
        <v>4000</v>
      </c>
      <c r="D12">
        <f t="shared" ref="D12:G12" si="1">FLOOR(MIN($C$9,D11),1000)</f>
        <v>4000</v>
      </c>
      <c r="E12">
        <f t="shared" si="1"/>
        <v>5000</v>
      </c>
      <c r="F12">
        <f t="shared" si="1"/>
        <v>5000</v>
      </c>
      <c r="G12">
        <f t="shared" si="1"/>
        <v>5000</v>
      </c>
    </row>
    <row r="13" spans="2:9" x14ac:dyDescent="0.25">
      <c r="B13" t="s">
        <v>9</v>
      </c>
      <c r="C13">
        <f>MIN(C11-C12,C10)</f>
        <v>800</v>
      </c>
      <c r="D13">
        <f t="shared" ref="D13:G13" si="2">MIN(D11-D12,D10)</f>
        <v>900</v>
      </c>
      <c r="E13">
        <f t="shared" si="2"/>
        <v>0</v>
      </c>
      <c r="F13">
        <f t="shared" si="2"/>
        <v>100</v>
      </c>
      <c r="G13">
        <f t="shared" si="2"/>
        <v>200</v>
      </c>
    </row>
    <row r="14" spans="2:9" x14ac:dyDescent="0.25">
      <c r="B14" t="s">
        <v>10</v>
      </c>
      <c r="C14">
        <f>$C$2*C12+$C$3*C13</f>
        <v>10752</v>
      </c>
      <c r="D14">
        <f t="shared" ref="D14:G14" si="3">$C$2*D12+$C$3*D13</f>
        <v>11046</v>
      </c>
      <c r="E14">
        <f t="shared" si="3"/>
        <v>10500</v>
      </c>
      <c r="F14">
        <f t="shared" si="3"/>
        <v>10794</v>
      </c>
      <c r="G14">
        <f t="shared" si="3"/>
        <v>11088</v>
      </c>
    </row>
    <row r="15" spans="2:9" x14ac:dyDescent="0.25">
      <c r="B15" t="s">
        <v>11</v>
      </c>
      <c r="C15">
        <f>C11*$C$4+0.5*C13</f>
        <v>5200</v>
      </c>
      <c r="D15">
        <f t="shared" ref="D15:G15" si="4">D11*$C$4+0.5*D13</f>
        <v>5350</v>
      </c>
      <c r="E15">
        <f t="shared" si="4"/>
        <v>5000</v>
      </c>
      <c r="F15">
        <f t="shared" si="4"/>
        <v>5150</v>
      </c>
      <c r="G15">
        <f t="shared" si="4"/>
        <v>5300</v>
      </c>
    </row>
    <row r="16" spans="2:9" x14ac:dyDescent="0.25">
      <c r="B16" t="s">
        <v>12</v>
      </c>
      <c r="C16" s="4">
        <f>C14-C15</f>
        <v>5552</v>
      </c>
      <c r="D16" s="4">
        <f t="shared" ref="D16:G16" si="5">D14-D15</f>
        <v>5696</v>
      </c>
      <c r="E16" s="4">
        <f t="shared" si="5"/>
        <v>5500</v>
      </c>
      <c r="F16" s="4">
        <f t="shared" si="5"/>
        <v>5644</v>
      </c>
      <c r="G16" s="4">
        <f t="shared" si="5"/>
        <v>5788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87E70A209554489DAE34FCC9FA13C3" ma:contentTypeVersion="3" ma:contentTypeDescription="Crear nuevo documento." ma:contentTypeScope="" ma:versionID="75a5acbfa76d7af5656fef4e33a266f7">
  <xsd:schema xmlns:xsd="http://www.w3.org/2001/XMLSchema" xmlns:xs="http://www.w3.org/2001/XMLSchema" xmlns:p="http://schemas.microsoft.com/office/2006/metadata/properties" xmlns:ns3="687f6cba-9621-48f6-b19f-a9524606ef81" targetNamespace="http://schemas.microsoft.com/office/2006/metadata/properties" ma:root="true" ma:fieldsID="d9717eba175f5637559d1cb37f054a2e" ns3:_="">
    <xsd:import namespace="687f6cba-9621-48f6-b19f-a9524606ef81"/>
    <xsd:element name="properties">
      <xsd:complexType>
        <xsd:sequence>
          <xsd:element name="documentManagement">
            <xsd:complexType>
              <xsd:all>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f6cba-9621-48f6-b19f-a9524606e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9C3627-FFD1-4A32-B267-3F9481DD71C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7C12BE1-9A5E-4C51-9596-ECABF2BE6816}">
  <ds:schemaRefs>
    <ds:schemaRef ds:uri="http://schemas.microsoft.com/sharepoint/v3/contenttype/forms"/>
  </ds:schemaRefs>
</ds:datastoreItem>
</file>

<file path=customXml/itemProps3.xml><?xml version="1.0" encoding="utf-8"?>
<ds:datastoreItem xmlns:ds="http://schemas.openxmlformats.org/officeDocument/2006/customXml" ds:itemID="{82907315-A986-4272-AB68-344759BF65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f6cba-9621-48f6-b19f-a9524606e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Antonio Conde</dc:creator>
  <cp:lastModifiedBy>Jose Antonio Conde</cp:lastModifiedBy>
  <dcterms:created xsi:type="dcterms:W3CDTF">2019-11-08T16:04:33Z</dcterms:created>
  <dcterms:modified xsi:type="dcterms:W3CDTF">2019-11-09T20:09:59Z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0x010100ED87E70A209554489DAE34FCC9FA13C3</vt:lpwstr>
  </property>
</Properties>
</file>