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30" windowWidth="12120" windowHeight="8535" tabRatio="599" firstSheet="5" activeTab="6"/>
  </bookViews>
  <sheets>
    <sheet name="ACADEMICO Form Profes" sheetId="3" r:id="rId1"/>
    <sheet name="ACADEMICO Des Prof" sheetId="14" r:id="rId2"/>
    <sheet name="ACAD Inv. y Est Posgrado" sheetId="4" r:id="rId3"/>
    <sheet name="PLAN Plan Estrat y Tact de Org" sheetId="7" r:id="rId4"/>
    <sheet name="PLAN Sop Técn en Computo y " sheetId="8" r:id="rId5"/>
    <sheet name="CALIDAD Gestión de Calidad" sheetId="9" r:id="rId6"/>
    <sheet name="VINCULACION Vinc. Inst." sheetId="15" r:id="rId7"/>
    <sheet name="Hoja1" sheetId="16" r:id="rId8"/>
  </sheets>
  <definedNames>
    <definedName name="_xlnm.Print_Area" localSheetId="2">'ACAD Inv. y Est Posgrado'!$A$1:$L$37</definedName>
    <definedName name="_xlnm.Print_Area" localSheetId="1">'ACADEMICO Des Prof'!$A$1:$L$44</definedName>
    <definedName name="_xlnm.Print_Area" localSheetId="0">'ACADEMICO Form Profes'!$A$1:$L$129</definedName>
    <definedName name="_xlnm.Print_Area" localSheetId="5">'CALIDAD Gestión de Calidad'!$A$1:$L$36</definedName>
    <definedName name="_xlnm.Print_Area" localSheetId="3">'PLAN Plan Estrat y Tact de Org'!$A$1:$L$40</definedName>
    <definedName name="_xlnm.Print_Area" localSheetId="4">'PLAN Sop Técn en Computo y '!$A$1:$L$42</definedName>
  </definedNames>
  <calcPr calcId="125725"/>
</workbook>
</file>

<file path=xl/calcChain.xml><?xml version="1.0" encoding="utf-8"?>
<calcChain xmlns="http://schemas.openxmlformats.org/spreadsheetml/2006/main">
  <c r="G27" i="8"/>
  <c r="G29" i="7"/>
  <c r="G28"/>
  <c r="G26" i="8"/>
  <c r="G109" i="3"/>
  <c r="G110"/>
  <c r="G112"/>
  <c r="G74"/>
  <c r="G73"/>
  <c r="G72"/>
  <c r="G71"/>
  <c r="G70"/>
  <c r="G80" s="1"/>
  <c r="G69"/>
  <c r="G36"/>
  <c r="G29"/>
  <c r="G26"/>
  <c r="G118"/>
  <c r="G75"/>
  <c r="G35"/>
  <c r="G34"/>
  <c r="G33"/>
  <c r="G38"/>
  <c r="G32"/>
  <c r="G30"/>
  <c r="G28"/>
  <c r="G27"/>
  <c r="G25"/>
  <c r="G24"/>
  <c r="G39" s="1"/>
  <c r="G120" s="1"/>
  <c r="G29" i="4" s="1"/>
  <c r="G23" i="3"/>
  <c r="G27" i="7"/>
  <c r="G26"/>
  <c r="G25"/>
  <c r="G23" i="8"/>
  <c r="G77" i="3"/>
  <c r="G78"/>
  <c r="G79"/>
  <c r="G111"/>
  <c r="G113"/>
  <c r="G114"/>
  <c r="G37"/>
  <c r="G115"/>
  <c r="G23" i="15"/>
  <c r="G29" s="1"/>
  <c r="G30" s="1"/>
  <c r="G22" i="8"/>
  <c r="G76" i="3"/>
  <c r="G29" i="14"/>
  <c r="G28"/>
  <c r="G27"/>
  <c r="G26"/>
  <c r="G25"/>
  <c r="G24"/>
  <c r="G23"/>
  <c r="G32"/>
  <c r="G24" i="4"/>
  <c r="G25"/>
  <c r="G26"/>
  <c r="G24" i="8"/>
  <c r="G34" s="1"/>
  <c r="G31"/>
  <c r="G29"/>
  <c r="G30"/>
  <c r="G32"/>
  <c r="G23" i="7"/>
  <c r="G30"/>
  <c r="G35" i="8" s="1"/>
  <c r="G24" i="7"/>
  <c r="G116" i="3"/>
  <c r="G117"/>
  <c r="G25" i="8"/>
  <c r="G28"/>
  <c r="G33"/>
  <c r="G31" i="3"/>
  <c r="G22" i="4"/>
  <c r="G23"/>
  <c r="G28"/>
  <c r="G28" i="9"/>
  <c r="G29" s="1"/>
  <c r="G119" i="3"/>
</calcChain>
</file>

<file path=xl/comments1.xml><?xml version="1.0" encoding="utf-8"?>
<comments xmlns="http://schemas.openxmlformats.org/spreadsheetml/2006/main">
  <authors>
    <author>WinXP SP3 LITE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WinXP SP3 LITE:</t>
        </r>
        <r>
          <rPr>
            <sz val="8"/>
            <color indexed="81"/>
            <rFont val="Tahoma"/>
            <family val="2"/>
          </rPr>
          <t xml:space="preserve">
Checar con ana</t>
        </r>
      </text>
    </comment>
  </commentList>
</comments>
</file>

<file path=xl/sharedStrings.xml><?xml version="1.0" encoding="utf-8"?>
<sst xmlns="http://schemas.openxmlformats.org/spreadsheetml/2006/main" count="421" uniqueCount="175">
  <si>
    <t>DESGLOSE DEL PRESUPUESTO DE INVERSIÓN CON CARGO A INGRESOS PROPIOS</t>
  </si>
  <si>
    <t>(CAPÍTULO 5000)</t>
  </si>
  <si>
    <t>INSTITUTO TECNOLÓGICO DE JIQUILPAN</t>
  </si>
  <si>
    <t>ACADÉMICO</t>
  </si>
  <si>
    <t>FORMACIÓN PROFESIONAL</t>
  </si>
  <si>
    <t xml:space="preserve"> ACADÉMICO</t>
  </si>
  <si>
    <t>PLANEACIÓN</t>
  </si>
  <si>
    <t>SOPORTE TÉCNICO EN CÓMPUTO Y TELECOMUNICACIONES</t>
  </si>
  <si>
    <t>GESTION DE LA CALIDAD</t>
  </si>
  <si>
    <t>CALIDAD</t>
  </si>
  <si>
    <t>PLANEACIÓN ESTRATÉGICA Y TÁCTICA Y DE ORGANIZACIÓN</t>
  </si>
  <si>
    <t xml:space="preserve">INSTITUTO TECNOLOGICO O CENTRO: </t>
  </si>
  <si>
    <t xml:space="preserve">PROCESO ESTRATÉGICO :  </t>
  </si>
  <si>
    <t xml:space="preserve">PROCESO CLAVE : </t>
  </si>
  <si>
    <t>HOJA:</t>
  </si>
  <si>
    <t>DE :</t>
  </si>
  <si>
    <t xml:space="preserve">NÚMERO DE META </t>
  </si>
  <si>
    <t xml:space="preserve">CLAVE DE LA PARTIDA </t>
  </si>
  <si>
    <t xml:space="preserve">DENOMINACIÓN DEL BIEN </t>
  </si>
  <si>
    <t xml:space="preserve">CANTIDAD </t>
  </si>
  <si>
    <t xml:space="preserve">COSTO UNITARIO </t>
  </si>
  <si>
    <t xml:space="preserve">COSTO TOTAL </t>
  </si>
  <si>
    <t xml:space="preserve">TOTAL POR PROCESO CLAVE </t>
  </si>
  <si>
    <t xml:space="preserve">TOTAL POR PROCESO ESTRATÉGICO </t>
  </si>
  <si>
    <t>HOJA :</t>
  </si>
  <si>
    <t>PROCESO ESTRATÉGICO :</t>
  </si>
  <si>
    <t>PROCESO CLAVE :</t>
  </si>
  <si>
    <t xml:space="preserve">JUSTIFICACIÓN </t>
  </si>
  <si>
    <t>INSTITUTO TECNOLOGICO O CENTRO:</t>
  </si>
  <si>
    <t xml:space="preserve">PROCESO ESTRATÉGICO :   </t>
  </si>
  <si>
    <t xml:space="preserve">PROCESO CLAVE :  </t>
  </si>
  <si>
    <t>DIRECTOR</t>
  </si>
  <si>
    <t>Vo. Bo. DIRECTOR GENERAL</t>
  </si>
  <si>
    <t>NOMBRE: ING. J. JESÚS ZALAPA ALEMÁN</t>
  </si>
  <si>
    <t>RFC: ZAAJ5502248P2</t>
  </si>
  <si>
    <t>NOMBRE:      DR. CARLOS ALFONSO GARCÍA IBARRA</t>
  </si>
  <si>
    <t>RFC:                             GAIC580123BA0</t>
  </si>
  <si>
    <t>TOTAL POR PROCESO ESTRATÉGICO</t>
  </si>
  <si>
    <t>ESTUDIOS DE POSGRADO</t>
  </si>
  <si>
    <t>5206</t>
  </si>
  <si>
    <t>SWITCH CISCO WS-C2960 24 PTS 10/100 +2SLOTS SFP</t>
  </si>
  <si>
    <t>SWITCH CISCO WS-C3560 24 PTS 10/100 +2SLOTS SFP</t>
  </si>
  <si>
    <t>MINISPLIT 3 TONELADAS</t>
  </si>
  <si>
    <t>HP MODULO TRANSEPTOR SFP(mini-Gbic) PARA CISCO 3560 CATALYST</t>
  </si>
  <si>
    <t>AMPLIFICADOR HYPERLINK HA2401G-2.4GHZ 1WT</t>
  </si>
  <si>
    <t>ANTENA 12DBI 2.4 GHZ.SECTORIALES 120º</t>
  </si>
  <si>
    <t>NO BREAK UPS TRIPP LITE SMART 2200VA CON REGULADOR</t>
  </si>
  <si>
    <t>ACCES POINT CISCO AIRONET1240 AG</t>
  </si>
  <si>
    <t>5103</t>
  </si>
  <si>
    <t>4</t>
  </si>
  <si>
    <t>1</t>
  </si>
  <si>
    <t>Bomba centrífuga</t>
  </si>
  <si>
    <t>Cámara Digital Fotográfica Canon SD1200IS 10 megapixeles</t>
  </si>
  <si>
    <t>Scanner fotográfico Hp G3110 4800x9600 dpi</t>
  </si>
  <si>
    <t>Reproductor de DVD Philips mod. Dvp 3980 salida hdmi</t>
  </si>
  <si>
    <t>5102</t>
  </si>
  <si>
    <t>8</t>
  </si>
  <si>
    <t>Extintor 12 kg polvo seco (pqs)</t>
  </si>
  <si>
    <t xml:space="preserve">Kit circuito cerrado y telev. Cctv 8 cámaras, 1 fuente de poder, 150 mt cable, 16 conect. Bnc, 8 conect. para cámara, 8 conoc. para fuente </t>
  </si>
  <si>
    <t>Micropipetas rangos de 0.5 a 10ul, 2 a 20 ul, 20 a 200 ul,</t>
  </si>
  <si>
    <t>5402</t>
  </si>
  <si>
    <t>BURETA DIGITAL III, CON VALVULA DE PURGA SAFETY PRIME. MCA. BRANDTECH.</t>
  </si>
  <si>
    <t>Estante 0.90 x 0.30 x 2.00 mt 6 charolas</t>
  </si>
  <si>
    <t>5101</t>
  </si>
  <si>
    <t>Silla secretarial de pistón neumático negra</t>
  </si>
  <si>
    <t>Refrigerador Across 2 puertas blanco</t>
  </si>
  <si>
    <t xml:space="preserve">Servicio en Ing. Industrial para escaneo de documentación </t>
  </si>
  <si>
    <t>Depto de Desarrollo Académico para atención a alumnos</t>
  </si>
  <si>
    <t>Serv. en Ing. Industrial para lograr meta de acreditación de carreras</t>
  </si>
  <si>
    <t>Depto de Desarrollo Académico para prestar servicio de tutorías</t>
  </si>
  <si>
    <t>Rec. Mat. para evidencias de mantenimiento y reparaciones del Instituto</t>
  </si>
  <si>
    <t>Rec. Mat. Para realizar una mejor distribución del servicio de agua en las distintas áreas del Instituto</t>
  </si>
  <si>
    <t>Rec. Mat. para seguridad  en edificios del Instituto</t>
  </si>
  <si>
    <t>Rec. Mat. para vigilancia en edificios del Instituto</t>
  </si>
  <si>
    <t>C. CÓMPUTO ACTUALIZAR SITE TELECOMUNICACIONES DEL ITJ</t>
  </si>
  <si>
    <t>C. CÓMPUTO CUMPLIR META DE 10 ESTUDIANTES POR COMPUTADORA</t>
  </si>
  <si>
    <t>C. CÓMPUTO SUSTITUIR EQUIPO DAÑADO LABORATORIOS DE COMPUTO</t>
  </si>
  <si>
    <t>C. CÓMPUTO CRECIMIENTO DE AREAS WIFI</t>
  </si>
  <si>
    <t>C. CÓMPUTO SUSTITUIR DAÑADOS Y BALANCEAR CARGAS EN LOS EQUIPOS</t>
  </si>
  <si>
    <t>C. CÓMPUTO MONITOREO,CONFIGURACION Y RASTREO DE FALLAS WIFI</t>
  </si>
  <si>
    <t>Archivero de 2 cajones melanina 28 mm con chapa negro grafito</t>
  </si>
  <si>
    <t>2</t>
  </si>
  <si>
    <t>Almacenar documentos de residencias en el depto de División de Estudios.</t>
  </si>
  <si>
    <t>Escritorio 1.20 x 0.60 m 2 cajones melanina 19 mm negro grafito</t>
  </si>
  <si>
    <t>Para el coord. De la carrera de Ing. En Gestion Empresarial en el depto de Div. de Estudios</t>
  </si>
  <si>
    <t>DESARROLLO PROFESIONAL</t>
  </si>
  <si>
    <t>Escritorio en "L" 1.70 x 1.80 m melanina 28 mm negro grafito</t>
  </si>
  <si>
    <t>Div. de Estudios Prof. lo requiere en el laboratorio de idiomas ya que no se cuenta con uno</t>
  </si>
  <si>
    <t>Div. de Estudios Prof. lo requiere en el laboratorio de idiomas ya que no se cuenta con una</t>
  </si>
  <si>
    <t>Div. de Estudios Prof. lo req. para serv. en el Lab. de Idiomas</t>
  </si>
  <si>
    <t>Servidor hp proland ml150 G6 2x intel xeon E5502 dual core 1.86GHz  EM64T Ram 4Gb HD 150 Gb</t>
  </si>
  <si>
    <t>Div. De Est. Prof. lo requiere para que se monitoreé el avance de los alumnos en el laboratorio de idiomas</t>
  </si>
  <si>
    <t>Div. De Est. Prof. Lo requiere para el servidor solicitado</t>
  </si>
  <si>
    <t>ESTACION TOTAL MCA. SOKKIA MOD. SET 620RK  RESOLUCION EN PANTALLA 1". ALCANCE CON PRISMA 3000M MEMORIA DE 10000 PUNTOS. PRECISION 6"/1 AUMENTOS 26X</t>
  </si>
  <si>
    <t>C. Tierra lo requiere para la realización de prácticas en la materia de Topografía y como parte del Laboratorio de Arquitectura.</t>
  </si>
  <si>
    <t>Estante 0,90 x 0,30 x 2,00 mt 6 charolas</t>
  </si>
  <si>
    <t>C. Información para acomo de material bibliográfico</t>
  </si>
  <si>
    <t xml:space="preserve">Impresora DATACARD SP55 Duplex, Color SP 35 </t>
  </si>
  <si>
    <t>Serv. Escolares la requiere para la impresión de credenciales de alumnos en PVC</t>
  </si>
  <si>
    <t>Impresora laser SAMSUNG ML 2250</t>
  </si>
  <si>
    <t>Otoscopio/Oftalmoscopio Riester Pen-scope</t>
  </si>
  <si>
    <t>Serv. Escolares para utilización en servicio médico</t>
  </si>
  <si>
    <t>Serv. Escolares para utilización en el consultorio médico</t>
  </si>
  <si>
    <t>Báscula para Consultorio Médico de acero, piso antiderrapante</t>
  </si>
  <si>
    <t>Para su uso en el depto de C. Básicas ya que no cuentan con una</t>
  </si>
  <si>
    <t>VINCULACIÓN</t>
  </si>
  <si>
    <t>VINCULACIÓN INSTITUCIONAL</t>
  </si>
  <si>
    <t>Gestión Tec. y Vinc. para cumplir con la meta de participación en eventos de creatividad</t>
  </si>
  <si>
    <t>Serv. Escolares la requiere para la impresión de títulos</t>
  </si>
  <si>
    <t>Cámara fotográfica NIKON D90</t>
  </si>
  <si>
    <t>Para la cobertura de los diferentes eventos por el depto de Comunic. y Dif.</t>
  </si>
  <si>
    <t>Mueble para computadora tipo torre melamina negro grafito</t>
  </si>
  <si>
    <t>Servidor Proliant Compaq 3500 con RAID SCSI</t>
  </si>
  <si>
    <t>OSCILOSCOPIO DIGITAL EZ Banda de frecuencia de 100 Mhz, 2 canales Equivalente 25Gs / s (Max Tiempo Real 200MS / s  DC a 10 K bytes.</t>
  </si>
  <si>
    <t>Osciloscopio profesional EZ digital. Pantalla de 6” 40 Mhz ancho de banda, 2 canales de respuesta rápida. Ancho de banda rango dinámico aun en altas.</t>
  </si>
  <si>
    <t>Osciloscopio Analógico de Banco Modelo: MO-1225 Instrumento analógico de banco, con respuesta en frecuencia de 20MHz, dos canales, doble trazo,</t>
  </si>
  <si>
    <t>FUENTE DE ALIMENTACION MINIPA Doble 0 a 30 V. Y 0 A 3 A. Salida fija de 5V / 3ADigital con display de 3 digitos de facil lectura.</t>
  </si>
  <si>
    <t>Generador de Funciones EZ Digital Amplio rango de frecuencias desde 0.02Hz~2MHz. Versátil forma de ondas: Senoidal, Triangular, Cuadrada, Rampa.</t>
  </si>
  <si>
    <t>MULTIMETRO DIGITAL UNI-T INTELIGENTE 1000 V. AC-DC Y 10 AMP. AC-DC.</t>
  </si>
  <si>
    <t>Programador Universal SUPERPRO/LX XEL</t>
  </si>
  <si>
    <t>Depto de Sistemas lo requiere en el Lab. de Redes</t>
  </si>
  <si>
    <t>Depto Sistemas equipamiento del laboratorio de redes con fines de acreditación de ISC</t>
  </si>
  <si>
    <t>5205</t>
  </si>
  <si>
    <t>Sub. de Plan. la requiere para fotografiar evidencias de avances en la implmentación del SGA.</t>
  </si>
  <si>
    <t>Camara Sony Cybershot Dsc-w220 12.1 Mp</t>
  </si>
  <si>
    <t>Radiograbadora SONY Mod. CFD-RS60CP</t>
  </si>
  <si>
    <t xml:space="preserve">Reproductor de DVD SONY mod. SRDMP </t>
  </si>
  <si>
    <t>Monitor LCD Hp 19" Hdmi,dvi,briteview</t>
  </si>
  <si>
    <t>Depto de Planeación, uso en la oficina de Construcción para fotografiar evidencias</t>
  </si>
  <si>
    <t>Banco de madera para laboratorio</t>
  </si>
  <si>
    <t>COMPUTADORAS HP CORE 2 DUO</t>
  </si>
  <si>
    <t>COMPUTADORA HP PORTATIL CORE 2 DUO</t>
  </si>
  <si>
    <t>RFC: GAIC580123BA0</t>
  </si>
  <si>
    <t>RFC:  ZAAJ5502248P2</t>
  </si>
  <si>
    <t>Depto de Bioq.  no cuenta con este equipo en los laboratorios</t>
  </si>
  <si>
    <t>Depto de Bioq. no cuenta con sufiente equipo en los laboratorios</t>
  </si>
  <si>
    <t>Silla  de pistón neumático negra</t>
  </si>
  <si>
    <t>Depto de Bioq. no cuenta con este mobiliario</t>
  </si>
  <si>
    <t>Depto de Bioq. Requiere este equipo en los laboratorios</t>
  </si>
  <si>
    <t>Depto de Bioq. la requiere para el equipo de cromatografia</t>
  </si>
  <si>
    <t xml:space="preserve">TOTAL </t>
  </si>
  <si>
    <t>Mostrador  melamina y cristal negro grafito 4,00 x 2,20 x 0,50 mts</t>
  </si>
  <si>
    <t>Escritorio en "L" 1.50 x 1.60 m melanina 28 mm negro grafito</t>
  </si>
  <si>
    <t>Depto de Rec. Financ. Para realización de trabajo</t>
  </si>
  <si>
    <t>Depto de Rec. Humanos necesaria para la realización del trabajo</t>
  </si>
  <si>
    <t>PROGRAMA OPERATIVO ANUAL 2010</t>
  </si>
  <si>
    <t xml:space="preserve">Archivero  4 gavetas 18" color oxford 118 cm x 36 cm  x 46cm  </t>
  </si>
  <si>
    <t>Depto de Ing. Ind. guardar documentos del Programa de Ingeniería Industrial para Acreditación.</t>
  </si>
  <si>
    <t>No se cuenta con los suficientes bancos para realizar prácticas en el lab. de Ing. Industrial.</t>
  </si>
  <si>
    <t>Depto de Ing. Ind. guardar evidencias del Programa de Ingeniería Industrial para Acreditación.</t>
  </si>
  <si>
    <t>Monitor AOC 19" LCD</t>
  </si>
  <si>
    <t>C. Información para sustitución de uno dañado</t>
  </si>
  <si>
    <t>Equipamiento Lab. de Bioquímica, realización de prácticas</t>
  </si>
  <si>
    <t>MICROSCOPIO DE RUTINA PARA ENSEÑANZA  TRABAJO EN LA TECNICA DE CAMPO CLARO CON OPTICA ^PLAN -ACHROMAT" 4x,10x,40x y 100x. MOD. PRIMOSTAR PAQ. 1 MARCA CARL ZEISS</t>
  </si>
  <si>
    <t>Equipamiento Lab. de Bioquímica, acomodo de reactivos</t>
  </si>
  <si>
    <t>PARRILLAS DE AGITACIONCON  MCA. BANSTEAD DIMENSIONES 7.25” X 7.25” 120 VOLTS. 1070 WATTS. RANGO DE TEMPERATURA DE 5 A 540ºC. RANGO DE AGITACION 60ª 1200 R.P.M.</t>
  </si>
  <si>
    <t>6</t>
  </si>
  <si>
    <t>10</t>
  </si>
  <si>
    <t>Subdirección Académica, almacenar documentos de la oficina</t>
  </si>
  <si>
    <t>Archivero de 4 cajones melanina con chapa</t>
  </si>
  <si>
    <t>3</t>
  </si>
  <si>
    <t>Impresora Hp laser Jet P-15015</t>
  </si>
  <si>
    <t>Impresora Hp LaserJet P2055DN Unidad Dupkex y terjeta de Red</t>
  </si>
  <si>
    <t>Para realizar las actividades del depto de Comunic. y Dif.</t>
  </si>
  <si>
    <t>13</t>
  </si>
  <si>
    <t>SERVIDOR HP PROLIANT ML 150 G6 2 PROC. ZEON, 8GB, RAM, 160 GB HDD</t>
  </si>
  <si>
    <t>20</t>
  </si>
  <si>
    <t>Depto de Rec. Financ. para atención de alumnos y personal</t>
  </si>
  <si>
    <t>Serv. Depto de Planeación para realización de sus actividades</t>
  </si>
  <si>
    <t>Scanner  Hp ScanJet 5590</t>
  </si>
  <si>
    <t>Computadora Hp Core 2 Duo</t>
  </si>
  <si>
    <t>COMPUTADORA HP TOUCHSMART 300-1100LA  PROCESADOR AMD ATHLON II X2 235E 2.7 GHZ DD 200 GB MEMORIA 4 GB</t>
  </si>
  <si>
    <t>Video-Proyector multimedia (cañón) LCD HP</t>
  </si>
  <si>
    <t>Computadora de escritorio Hp Core 2 Duo</t>
  </si>
  <si>
    <t>Estante 0,90 x 0,30 x 2,00 mt 8 charolas</t>
  </si>
</sst>
</file>

<file path=xl/styles.xml><?xml version="1.0" encoding="utf-8"?>
<styleSheet xmlns="http://schemas.openxmlformats.org/spreadsheetml/2006/main">
  <numFmts count="1">
    <numFmt numFmtId="201" formatCode="&quot;$&quot;#,##0.00"/>
  </numFmts>
  <fonts count="18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 Narrow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/>
    </xf>
    <xf numFmtId="0" fontId="2" fillId="0" borderId="0" xfId="0" applyFont="1" applyFill="1" applyAlignment="1"/>
    <xf numFmtId="49" fontId="0" fillId="0" borderId="0" xfId="0" applyNumberForma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>
      <alignment horizontal="justify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justify" vertical="center"/>
    </xf>
    <xf numFmtId="0" fontId="0" fillId="2" borderId="0" xfId="0" applyFill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20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/>
    <xf numFmtId="0" fontId="8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/>
    </xf>
    <xf numFmtId="201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49" fontId="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/>
    <xf numFmtId="0" fontId="11" fillId="0" borderId="0" xfId="0" applyFont="1" applyFill="1"/>
    <xf numFmtId="0" fontId="11" fillId="0" borderId="0" xfId="0" applyFont="1" applyFill="1" applyAlignment="1"/>
    <xf numFmtId="0" fontId="12" fillId="0" borderId="0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20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justify" vertical="center"/>
    </xf>
    <xf numFmtId="0" fontId="11" fillId="2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justify" vertical="center" wrapText="1"/>
    </xf>
    <xf numFmtId="201" fontId="11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01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1" fontId="10" fillId="0" borderId="2" xfId="0" applyNumberFormat="1" applyFont="1" applyFill="1" applyBorder="1" applyAlignment="1">
      <alignment horizontal="center" vertical="center"/>
    </xf>
    <xf numFmtId="201" fontId="14" fillId="0" borderId="2" xfId="0" applyNumberFormat="1" applyFont="1" applyFill="1" applyBorder="1" applyAlignment="1">
      <alignment horizontal="center" vertical="center"/>
    </xf>
    <xf numFmtId="201" fontId="2" fillId="0" borderId="2" xfId="0" applyNumberFormat="1" applyFont="1" applyFill="1" applyBorder="1" applyAlignment="1">
      <alignment horizontal="center" vertical="center"/>
    </xf>
    <xf numFmtId="201" fontId="10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7" fillId="0" borderId="2" xfId="0" applyNumberFormat="1" applyFont="1" applyFill="1" applyBorder="1" applyAlignment="1">
      <alignment vertical="center"/>
    </xf>
    <xf numFmtId="201" fontId="15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201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201" fontId="1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/>
    </xf>
    <xf numFmtId="201" fontId="10" fillId="0" borderId="0" xfId="0" applyNumberFormat="1" applyFont="1" applyFill="1" applyBorder="1" applyAlignment="1">
      <alignment horizontal="center" vertical="center"/>
    </xf>
    <xf numFmtId="201" fontId="2" fillId="0" borderId="0" xfId="0" applyNumberFormat="1" applyFont="1" applyFill="1" applyBorder="1" applyAlignment="1">
      <alignment horizontal="center" vertical="center"/>
    </xf>
    <xf numFmtId="201" fontId="15" fillId="0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11" fillId="0" borderId="4" xfId="0" applyNumberFormat="1" applyFont="1" applyFill="1" applyBorder="1" applyAlignment="1">
      <alignment horizontal="center" vertical="center"/>
    </xf>
    <xf numFmtId="201" fontId="13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justify" vertical="center"/>
    </xf>
    <xf numFmtId="0" fontId="0" fillId="6" borderId="0" xfId="0" applyFill="1" applyAlignment="1"/>
    <xf numFmtId="0" fontId="0" fillId="6" borderId="0" xfId="0" applyFill="1" applyBorder="1" applyAlignment="1">
      <alignment horizontal="center"/>
    </xf>
    <xf numFmtId="0" fontId="5" fillId="6" borderId="0" xfId="0" applyFont="1" applyFill="1" applyBorder="1" applyAlignment="1">
      <alignment horizontal="left" vertical="center" wrapText="1"/>
    </xf>
    <xf numFmtId="0" fontId="4" fillId="0" borderId="0" xfId="0" applyFont="1" applyFill="1"/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right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2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/>
    </xf>
    <xf numFmtId="49" fontId="11" fillId="7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/>
    </xf>
    <xf numFmtId="49" fontId="11" fillId="8" borderId="2" xfId="0" applyNumberFormat="1" applyFont="1" applyFill="1" applyBorder="1" applyAlignment="1">
      <alignment horizontal="center"/>
    </xf>
    <xf numFmtId="0" fontId="11" fillId="8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201" fontId="12" fillId="5" borderId="2" xfId="0" applyNumberFormat="1" applyFont="1" applyFill="1" applyBorder="1" applyAlignment="1">
      <alignment horizontal="center" vertical="center"/>
    </xf>
    <xf numFmtId="201" fontId="11" fillId="5" borderId="2" xfId="0" applyNumberFormat="1" applyFont="1" applyFill="1" applyBorder="1" applyAlignment="1">
      <alignment horizontal="center" vertical="center"/>
    </xf>
    <xf numFmtId="201" fontId="12" fillId="5" borderId="2" xfId="0" applyNumberFormat="1" applyFont="1" applyFill="1" applyBorder="1" applyAlignment="1">
      <alignment horizontal="center" vertical="center" wrapText="1"/>
    </xf>
    <xf numFmtId="201" fontId="12" fillId="10" borderId="2" xfId="0" applyNumberFormat="1" applyFont="1" applyFill="1" applyBorder="1" applyAlignment="1">
      <alignment horizontal="center" vertical="center" wrapText="1"/>
    </xf>
    <xf numFmtId="201" fontId="12" fillId="9" borderId="2" xfId="0" applyNumberFormat="1" applyFont="1" applyFill="1" applyBorder="1" applyAlignment="1">
      <alignment horizontal="center" vertical="center" wrapText="1"/>
    </xf>
    <xf numFmtId="201" fontId="12" fillId="7" borderId="2" xfId="0" applyNumberFormat="1" applyFont="1" applyFill="1" applyBorder="1" applyAlignment="1">
      <alignment horizontal="center" vertical="center" wrapText="1"/>
    </xf>
    <xf numFmtId="201" fontId="11" fillId="7" borderId="2" xfId="0" applyNumberFormat="1" applyFont="1" applyFill="1" applyBorder="1" applyAlignment="1">
      <alignment horizontal="center" vertical="center"/>
    </xf>
    <xf numFmtId="201" fontId="12" fillId="8" borderId="2" xfId="0" applyNumberFormat="1" applyFont="1" applyFill="1" applyBorder="1" applyAlignment="1">
      <alignment horizontal="center" vertical="center" wrapText="1"/>
    </xf>
    <xf numFmtId="201" fontId="12" fillId="8" borderId="2" xfId="0" applyNumberFormat="1" applyFont="1" applyFill="1" applyBorder="1" applyAlignment="1">
      <alignment horizontal="center" vertical="center"/>
    </xf>
    <xf numFmtId="201" fontId="11" fillId="8" borderId="2" xfId="0" applyNumberFormat="1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/>
    </xf>
    <xf numFmtId="201" fontId="11" fillId="11" borderId="2" xfId="0" applyNumberFormat="1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/>
    </xf>
    <xf numFmtId="49" fontId="11" fillId="12" borderId="2" xfId="0" applyNumberFormat="1" applyFont="1" applyFill="1" applyBorder="1" applyAlignment="1">
      <alignment horizontal="center" vertical="center"/>
    </xf>
    <xf numFmtId="201" fontId="12" fillId="12" borderId="2" xfId="0" applyNumberFormat="1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/>
    </xf>
    <xf numFmtId="201" fontId="11" fillId="12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/>
    </xf>
    <xf numFmtId="201" fontId="12" fillId="13" borderId="2" xfId="0" applyNumberFormat="1" applyFont="1" applyFill="1" applyBorder="1" applyAlignment="1">
      <alignment horizontal="center" vertical="center"/>
    </xf>
    <xf numFmtId="49" fontId="11" fillId="13" borderId="2" xfId="0" applyNumberFormat="1" applyFont="1" applyFill="1" applyBorder="1" applyAlignment="1">
      <alignment horizontal="center"/>
    </xf>
    <xf numFmtId="49" fontId="11" fillId="13" borderId="2" xfId="0" applyNumberFormat="1" applyFont="1" applyFill="1" applyBorder="1" applyAlignment="1">
      <alignment horizontal="center" vertical="center"/>
    </xf>
    <xf numFmtId="201" fontId="12" fillId="13" borderId="2" xfId="0" applyNumberFormat="1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/>
    </xf>
    <xf numFmtId="0" fontId="11" fillId="13" borderId="2" xfId="0" applyNumberFormat="1" applyFont="1" applyFill="1" applyBorder="1" applyAlignment="1">
      <alignment horizontal="center" vertical="center"/>
    </xf>
    <xf numFmtId="201" fontId="11" fillId="13" borderId="2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201" fontId="7" fillId="13" borderId="2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 vertical="center"/>
    </xf>
    <xf numFmtId="49" fontId="11" fillId="14" borderId="2" xfId="0" applyNumberFormat="1" applyFont="1" applyFill="1" applyBorder="1" applyAlignment="1">
      <alignment horizontal="center"/>
    </xf>
    <xf numFmtId="201" fontId="12" fillId="14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49" fontId="11" fillId="14" borderId="2" xfId="0" applyNumberFormat="1" applyFont="1" applyFill="1" applyBorder="1" applyAlignment="1">
      <alignment horizontal="center" vertical="center"/>
    </xf>
    <xf numFmtId="201" fontId="11" fillId="14" borderId="2" xfId="0" applyNumberFormat="1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201" fontId="11" fillId="15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justify" vertical="justify" wrapText="1"/>
    </xf>
    <xf numFmtId="0" fontId="11" fillId="0" borderId="8" xfId="0" applyFont="1" applyFill="1" applyBorder="1" applyAlignment="1">
      <alignment horizontal="justify" vertical="justify" wrapText="1"/>
    </xf>
    <xf numFmtId="49" fontId="9" fillId="3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49" fontId="12" fillId="0" borderId="10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top" wrapText="1"/>
    </xf>
    <xf numFmtId="49" fontId="11" fillId="0" borderId="6" xfId="0" applyNumberFormat="1" applyFont="1" applyFill="1" applyBorder="1" applyAlignment="1">
      <alignment horizontal="left" vertical="center" wrapText="1"/>
    </xf>
    <xf numFmtId="49" fontId="11" fillId="0" borderId="7" xfId="0" applyNumberFormat="1" applyFont="1" applyFill="1" applyBorder="1" applyAlignment="1">
      <alignment horizontal="left" vertical="center" wrapText="1"/>
    </xf>
    <xf numFmtId="49" fontId="11" fillId="0" borderId="8" xfId="0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justify" vertical="center" wrapText="1"/>
    </xf>
    <xf numFmtId="49" fontId="12" fillId="0" borderId="7" xfId="0" applyNumberFormat="1" applyFont="1" applyFill="1" applyBorder="1" applyAlignment="1">
      <alignment horizontal="left" vertical="center" wrapText="1"/>
    </xf>
    <xf numFmtId="49" fontId="12" fillId="0" borderId="8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1" fillId="0" borderId="8" xfId="0" applyFont="1" applyFill="1" applyBorder="1" applyAlignment="1">
      <alignment horizontal="justify" vertical="center" wrapText="1"/>
    </xf>
    <xf numFmtId="0" fontId="9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justify" vertical="center"/>
    </xf>
    <xf numFmtId="0" fontId="0" fillId="6" borderId="0" xfId="0" applyFill="1" applyAlignment="1">
      <alignment horizontal="justify" vertical="center"/>
    </xf>
    <xf numFmtId="0" fontId="10" fillId="2" borderId="0" xfId="0" applyFont="1" applyFill="1" applyAlignment="1">
      <alignment horizontal="justify" vertical="center"/>
    </xf>
    <xf numFmtId="0" fontId="11" fillId="2" borderId="0" xfId="0" applyFont="1" applyFill="1" applyAlignment="1">
      <alignment horizontal="justify" vertical="center"/>
    </xf>
    <xf numFmtId="0" fontId="11" fillId="5" borderId="2" xfId="0" applyFont="1" applyFill="1" applyBorder="1" applyAlignment="1">
      <alignment horizontal="justify" vertical="center" wrapText="1"/>
    </xf>
    <xf numFmtId="0" fontId="12" fillId="5" borderId="2" xfId="0" applyFont="1" applyFill="1" applyBorder="1" applyAlignment="1">
      <alignment horizontal="justify" vertical="center" wrapText="1"/>
    </xf>
    <xf numFmtId="49" fontId="11" fillId="5" borderId="6" xfId="0" applyNumberFormat="1" applyFont="1" applyFill="1" applyBorder="1" applyAlignment="1">
      <alignment horizontal="left" vertical="center" wrapText="1"/>
    </xf>
    <xf numFmtId="49" fontId="12" fillId="5" borderId="7" xfId="0" applyNumberFormat="1" applyFont="1" applyFill="1" applyBorder="1" applyAlignment="1">
      <alignment horizontal="left" vertical="center" wrapText="1"/>
    </xf>
    <xf numFmtId="49" fontId="12" fillId="5" borderId="8" xfId="0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right"/>
    </xf>
    <xf numFmtId="0" fontId="12" fillId="0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wrapText="1"/>
    </xf>
    <xf numFmtId="0" fontId="6" fillId="0" borderId="0" xfId="0" applyFont="1" applyFill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/>
    </xf>
    <xf numFmtId="201" fontId="11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applyNumberFormat="1" applyFont="1" applyFill="1" applyBorder="1" applyAlignment="1">
      <alignment horizontal="left" vertical="center" wrapText="1"/>
    </xf>
    <xf numFmtId="201" fontId="11" fillId="0" borderId="6" xfId="0" applyNumberFormat="1" applyFont="1" applyFill="1" applyBorder="1" applyAlignment="1">
      <alignment horizontal="left" vertical="center" wrapText="1"/>
    </xf>
    <xf numFmtId="201" fontId="11" fillId="0" borderId="7" xfId="0" applyNumberFormat="1" applyFont="1" applyFill="1" applyBorder="1" applyAlignment="1">
      <alignment horizontal="left" vertical="center" wrapText="1"/>
    </xf>
    <xf numFmtId="201" fontId="11" fillId="0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49" fontId="6" fillId="4" borderId="2" xfId="0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7" fillId="0" borderId="2" xfId="0" applyNumberFormat="1" applyFont="1" applyFill="1" applyBorder="1" applyAlignment="1">
      <alignment horizontal="left" vertical="center" wrapText="1"/>
    </xf>
    <xf numFmtId="201" fontId="7" fillId="0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127</xdr:row>
      <xdr:rowOff>0</xdr:rowOff>
    </xdr:from>
    <xdr:to>
      <xdr:col>2</xdr:col>
      <xdr:colOff>866775</xdr:colOff>
      <xdr:row>127</xdr:row>
      <xdr:rowOff>0</xdr:rowOff>
    </xdr:to>
    <xdr:pic>
      <xdr:nvPicPr>
        <xdr:cNvPr id="190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81" t="29988" r="22012" b="29988"/>
        <a:stretch>
          <a:fillRect/>
        </a:stretch>
      </xdr:blipFill>
      <xdr:spPr bwMode="auto">
        <a:xfrm>
          <a:off x="352425" y="21440775"/>
          <a:ext cx="2152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127</xdr:row>
      <xdr:rowOff>0</xdr:rowOff>
    </xdr:from>
    <xdr:to>
      <xdr:col>2</xdr:col>
      <xdr:colOff>1343025</xdr:colOff>
      <xdr:row>127</xdr:row>
      <xdr:rowOff>0</xdr:rowOff>
    </xdr:to>
    <xdr:pic>
      <xdr:nvPicPr>
        <xdr:cNvPr id="1903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1440775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1</xdr:row>
      <xdr:rowOff>0</xdr:rowOff>
    </xdr:from>
    <xdr:to>
      <xdr:col>2</xdr:col>
      <xdr:colOff>200025</xdr:colOff>
      <xdr:row>5</xdr:row>
      <xdr:rowOff>114300</xdr:rowOff>
    </xdr:to>
    <xdr:pic>
      <xdr:nvPicPr>
        <xdr:cNvPr id="190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104775"/>
          <a:ext cx="17526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657225</xdr:colOff>
      <xdr:row>0</xdr:row>
      <xdr:rowOff>28575</xdr:rowOff>
    </xdr:from>
    <xdr:to>
      <xdr:col>11</xdr:col>
      <xdr:colOff>552450</xdr:colOff>
      <xdr:row>5</xdr:row>
      <xdr:rowOff>161925</xdr:rowOff>
    </xdr:to>
    <xdr:pic>
      <xdr:nvPicPr>
        <xdr:cNvPr id="19039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44125" y="28575"/>
          <a:ext cx="7048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46</xdr:row>
      <xdr:rowOff>66675</xdr:rowOff>
    </xdr:from>
    <xdr:to>
      <xdr:col>2</xdr:col>
      <xdr:colOff>9525</xdr:colOff>
      <xdr:row>50</xdr:row>
      <xdr:rowOff>190500</xdr:rowOff>
    </xdr:to>
    <xdr:pic>
      <xdr:nvPicPr>
        <xdr:cNvPr id="190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725" y="7515225"/>
          <a:ext cx="15621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561975</xdr:colOff>
      <xdr:row>46</xdr:row>
      <xdr:rowOff>28575</xdr:rowOff>
    </xdr:from>
    <xdr:to>
      <xdr:col>11</xdr:col>
      <xdr:colOff>438150</xdr:colOff>
      <xdr:row>51</xdr:row>
      <xdr:rowOff>28575</xdr:rowOff>
    </xdr:to>
    <xdr:pic>
      <xdr:nvPicPr>
        <xdr:cNvPr id="19041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048875" y="74771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57150</xdr:colOff>
      <xdr:row>86</xdr:row>
      <xdr:rowOff>28575</xdr:rowOff>
    </xdr:from>
    <xdr:to>
      <xdr:col>2</xdr:col>
      <xdr:colOff>85725</xdr:colOff>
      <xdr:row>91</xdr:row>
      <xdr:rowOff>38100</xdr:rowOff>
    </xdr:to>
    <xdr:pic>
      <xdr:nvPicPr>
        <xdr:cNvPr id="190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7150" y="14887575"/>
          <a:ext cx="16668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657225</xdr:colOff>
      <xdr:row>85</xdr:row>
      <xdr:rowOff>57150</xdr:rowOff>
    </xdr:from>
    <xdr:to>
      <xdr:col>11</xdr:col>
      <xdr:colOff>552450</xdr:colOff>
      <xdr:row>91</xdr:row>
      <xdr:rowOff>28575</xdr:rowOff>
    </xdr:to>
    <xdr:pic>
      <xdr:nvPicPr>
        <xdr:cNvPr id="19043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144125" y="14820900"/>
          <a:ext cx="7048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742950</xdr:colOff>
      <xdr:row>85</xdr:row>
      <xdr:rowOff>123825</xdr:rowOff>
    </xdr:from>
    <xdr:to>
      <xdr:col>11</xdr:col>
      <xdr:colOff>523875</xdr:colOff>
      <xdr:row>88</xdr:row>
      <xdr:rowOff>85725</xdr:rowOff>
    </xdr:to>
    <xdr:pic>
      <xdr:nvPicPr>
        <xdr:cNvPr id="17027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29850" y="14087475"/>
          <a:ext cx="5905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1</xdr:col>
      <xdr:colOff>752475</xdr:colOff>
      <xdr:row>5</xdr:row>
      <xdr:rowOff>9525</xdr:rowOff>
    </xdr:to>
    <xdr:pic>
      <xdr:nvPicPr>
        <xdr:cNvPr id="170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16097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704850</xdr:colOff>
      <xdr:row>0</xdr:row>
      <xdr:rowOff>28575</xdr:rowOff>
    </xdr:from>
    <xdr:to>
      <xdr:col>11</xdr:col>
      <xdr:colOff>590550</xdr:colOff>
      <xdr:row>5</xdr:row>
      <xdr:rowOff>123825</xdr:rowOff>
    </xdr:to>
    <xdr:pic>
      <xdr:nvPicPr>
        <xdr:cNvPr id="17029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191750" y="28575"/>
          <a:ext cx="6953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36</xdr:row>
      <xdr:rowOff>0</xdr:rowOff>
    </xdr:from>
    <xdr:to>
      <xdr:col>2</xdr:col>
      <xdr:colOff>866775</xdr:colOff>
      <xdr:row>36</xdr:row>
      <xdr:rowOff>0</xdr:rowOff>
    </xdr:to>
    <xdr:pic>
      <xdr:nvPicPr>
        <xdr:cNvPr id="196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81" t="29988" r="22012" b="29988"/>
        <a:stretch>
          <a:fillRect/>
        </a:stretch>
      </xdr:blipFill>
      <xdr:spPr bwMode="auto">
        <a:xfrm>
          <a:off x="352425" y="7086600"/>
          <a:ext cx="2143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36</xdr:row>
      <xdr:rowOff>0</xdr:rowOff>
    </xdr:from>
    <xdr:to>
      <xdr:col>2</xdr:col>
      <xdr:colOff>1343025</xdr:colOff>
      <xdr:row>36</xdr:row>
      <xdr:rowOff>0</xdr:rowOff>
    </xdr:to>
    <xdr:pic>
      <xdr:nvPicPr>
        <xdr:cNvPr id="196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7086600"/>
          <a:ext cx="2933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0</xdr:row>
      <xdr:rowOff>66675</xdr:rowOff>
    </xdr:from>
    <xdr:to>
      <xdr:col>1</xdr:col>
      <xdr:colOff>676275</xdr:colOff>
      <xdr:row>4</xdr:row>
      <xdr:rowOff>9525</xdr:rowOff>
    </xdr:to>
    <xdr:pic>
      <xdr:nvPicPr>
        <xdr:cNvPr id="196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" y="66675"/>
          <a:ext cx="14763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9525</xdr:colOff>
      <xdr:row>0</xdr:row>
      <xdr:rowOff>57150</xdr:rowOff>
    </xdr:from>
    <xdr:to>
      <xdr:col>11</xdr:col>
      <xdr:colOff>571500</xdr:colOff>
      <xdr:row>4</xdr:row>
      <xdr:rowOff>57150</xdr:rowOff>
    </xdr:to>
    <xdr:pic>
      <xdr:nvPicPr>
        <xdr:cNvPr id="19660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25075" y="57150"/>
          <a:ext cx="5619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40</xdr:row>
      <xdr:rowOff>0</xdr:rowOff>
    </xdr:from>
    <xdr:to>
      <xdr:col>2</xdr:col>
      <xdr:colOff>866775</xdr:colOff>
      <xdr:row>40</xdr:row>
      <xdr:rowOff>0</xdr:rowOff>
    </xdr:to>
    <xdr:pic>
      <xdr:nvPicPr>
        <xdr:cNvPr id="100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81" t="29988" r="22012" b="29988"/>
        <a:stretch>
          <a:fillRect/>
        </a:stretch>
      </xdr:blipFill>
      <xdr:spPr bwMode="auto">
        <a:xfrm>
          <a:off x="352425" y="6781800"/>
          <a:ext cx="2076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40</xdr:row>
      <xdr:rowOff>0</xdr:rowOff>
    </xdr:from>
    <xdr:to>
      <xdr:col>2</xdr:col>
      <xdr:colOff>1343025</xdr:colOff>
      <xdr:row>40</xdr:row>
      <xdr:rowOff>0</xdr:rowOff>
    </xdr:to>
    <xdr:pic>
      <xdr:nvPicPr>
        <xdr:cNvPr id="100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6781800"/>
          <a:ext cx="2867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47625</xdr:rowOff>
    </xdr:from>
    <xdr:to>
      <xdr:col>2</xdr:col>
      <xdr:colOff>381000</xdr:colOff>
      <xdr:row>5</xdr:row>
      <xdr:rowOff>85725</xdr:rowOff>
    </xdr:to>
    <xdr:pic>
      <xdr:nvPicPr>
        <xdr:cNvPr id="1002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" y="47625"/>
          <a:ext cx="18954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638175</xdr:colOff>
      <xdr:row>0</xdr:row>
      <xdr:rowOff>28575</xdr:rowOff>
    </xdr:from>
    <xdr:to>
      <xdr:col>11</xdr:col>
      <xdr:colOff>542925</xdr:colOff>
      <xdr:row>5</xdr:row>
      <xdr:rowOff>133350</xdr:rowOff>
    </xdr:to>
    <xdr:pic>
      <xdr:nvPicPr>
        <xdr:cNvPr id="10026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886950" y="28575"/>
          <a:ext cx="7143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42</xdr:row>
      <xdr:rowOff>0</xdr:rowOff>
    </xdr:from>
    <xdr:to>
      <xdr:col>2</xdr:col>
      <xdr:colOff>866775</xdr:colOff>
      <xdr:row>42</xdr:row>
      <xdr:rowOff>0</xdr:rowOff>
    </xdr:to>
    <xdr:pic>
      <xdr:nvPicPr>
        <xdr:cNvPr id="110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81" t="29988" r="22012" b="29988"/>
        <a:stretch>
          <a:fillRect/>
        </a:stretch>
      </xdr:blipFill>
      <xdr:spPr bwMode="auto">
        <a:xfrm>
          <a:off x="352425" y="6829425"/>
          <a:ext cx="2200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42</xdr:row>
      <xdr:rowOff>0</xdr:rowOff>
    </xdr:from>
    <xdr:to>
      <xdr:col>2</xdr:col>
      <xdr:colOff>1343025</xdr:colOff>
      <xdr:row>42</xdr:row>
      <xdr:rowOff>0</xdr:rowOff>
    </xdr:to>
    <xdr:pic>
      <xdr:nvPicPr>
        <xdr:cNvPr id="1104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6829425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0</xdr:row>
      <xdr:rowOff>114300</xdr:rowOff>
    </xdr:from>
    <xdr:to>
      <xdr:col>1</xdr:col>
      <xdr:colOff>885825</xdr:colOff>
      <xdr:row>4</xdr:row>
      <xdr:rowOff>85725</xdr:rowOff>
    </xdr:to>
    <xdr:pic>
      <xdr:nvPicPr>
        <xdr:cNvPr id="110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" y="114300"/>
          <a:ext cx="16097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619125</xdr:colOff>
      <xdr:row>0</xdr:row>
      <xdr:rowOff>76200</xdr:rowOff>
    </xdr:from>
    <xdr:to>
      <xdr:col>11</xdr:col>
      <xdr:colOff>533400</xdr:colOff>
      <xdr:row>4</xdr:row>
      <xdr:rowOff>95250</xdr:rowOff>
    </xdr:to>
    <xdr:pic>
      <xdr:nvPicPr>
        <xdr:cNvPr id="11051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201275" y="76200"/>
          <a:ext cx="7239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85725</xdr:rowOff>
    </xdr:from>
    <xdr:to>
      <xdr:col>2</xdr:col>
      <xdr:colOff>66675</xdr:colOff>
      <xdr:row>4</xdr:row>
      <xdr:rowOff>76200</xdr:rowOff>
    </xdr:to>
    <xdr:pic>
      <xdr:nvPicPr>
        <xdr:cNvPr id="119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85725"/>
          <a:ext cx="15716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695325</xdr:colOff>
      <xdr:row>0</xdr:row>
      <xdr:rowOff>19050</xdr:rowOff>
    </xdr:from>
    <xdr:to>
      <xdr:col>11</xdr:col>
      <xdr:colOff>619125</xdr:colOff>
      <xdr:row>4</xdr:row>
      <xdr:rowOff>66675</xdr:rowOff>
    </xdr:to>
    <xdr:pic>
      <xdr:nvPicPr>
        <xdr:cNvPr id="11940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96550" y="19050"/>
          <a:ext cx="7334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2</xdr:col>
      <xdr:colOff>352425</xdr:colOff>
      <xdr:row>4</xdr:row>
      <xdr:rowOff>133350</xdr:rowOff>
    </xdr:to>
    <xdr:pic>
      <xdr:nvPicPr>
        <xdr:cNvPr id="177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8288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571500</xdr:colOff>
      <xdr:row>0</xdr:row>
      <xdr:rowOff>66675</xdr:rowOff>
    </xdr:from>
    <xdr:to>
      <xdr:col>11</xdr:col>
      <xdr:colOff>571500</xdr:colOff>
      <xdr:row>5</xdr:row>
      <xdr:rowOff>66675</xdr:rowOff>
    </xdr:to>
    <xdr:pic>
      <xdr:nvPicPr>
        <xdr:cNvPr id="17705" name="Picture 5" descr="C:\Documents and Settings\rosalia\Escritorio\logos nuevos\Logo_Nuevo_Tec_transparent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96500" y="66675"/>
          <a:ext cx="7620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9"/>
  <sheetViews>
    <sheetView topLeftCell="B115" zoomScale="78" zoomScaleNormal="78" zoomScaleSheetLayoutView="80" workbookViewId="0">
      <selection activeCell="E75" sqref="E75"/>
    </sheetView>
  </sheetViews>
  <sheetFormatPr baseColWidth="10" defaultRowHeight="12.75"/>
  <cols>
    <col min="1" max="1" width="12.85546875" style="1" customWidth="1"/>
    <col min="2" max="2" width="11.7109375" style="1" customWidth="1"/>
    <col min="3" max="4" width="20.7109375" style="1" customWidth="1"/>
    <col min="5" max="5" width="12.42578125" style="1" customWidth="1"/>
    <col min="6" max="6" width="13.140625" style="1" customWidth="1"/>
    <col min="7" max="7" width="15.7109375" style="1" customWidth="1"/>
    <col min="8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8.25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9.7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9.7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7.5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7.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customFormat="1" ht="13.5" customHeight="1">
      <c r="A6" s="165"/>
      <c r="B6" s="165"/>
      <c r="C6" s="165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63"/>
      <c r="V6" s="163"/>
      <c r="W6" s="163"/>
      <c r="X6" s="163"/>
      <c r="Y6" s="163"/>
      <c r="Z6" s="163"/>
    </row>
    <row r="7" spans="1:26" ht="4.5" customHeight="1">
      <c r="A7" s="78"/>
      <c r="B7" s="79"/>
      <c r="C7" s="79"/>
      <c r="D7" s="175"/>
      <c r="E7" s="176"/>
      <c r="F7" s="80"/>
      <c r="G7" s="81"/>
      <c r="H7" s="81"/>
      <c r="I7" s="81"/>
      <c r="J7" s="81"/>
      <c r="K7" s="81"/>
      <c r="L7" s="8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4.25" customHeight="1">
      <c r="A8" s="173" t="s">
        <v>145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31"/>
      <c r="N8" s="31"/>
      <c r="O8" s="32"/>
      <c r="P8" s="32"/>
      <c r="Q8" s="32"/>
      <c r="R8" s="32"/>
      <c r="S8" s="32"/>
      <c r="T8" s="32"/>
    </row>
    <row r="9" spans="1:26" ht="6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31"/>
      <c r="O9" s="32"/>
      <c r="P9" s="32"/>
      <c r="Q9" s="32"/>
      <c r="R9" s="32"/>
      <c r="S9" s="32"/>
      <c r="T9" s="32"/>
    </row>
    <row r="10" spans="1:26" ht="10.5" customHeight="1">
      <c r="A10" s="167" t="s">
        <v>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32"/>
      <c r="N10" s="32"/>
      <c r="O10" s="32"/>
      <c r="P10" s="32"/>
      <c r="Q10" s="32"/>
      <c r="R10" s="32"/>
      <c r="S10" s="32"/>
      <c r="T10" s="32"/>
    </row>
    <row r="11" spans="1:26" ht="13.5">
      <c r="A11" s="168" t="s">
        <v>1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32"/>
      <c r="N11" s="32"/>
      <c r="O11" s="32"/>
      <c r="P11" s="32"/>
      <c r="Q11" s="32"/>
      <c r="R11" s="32"/>
      <c r="S11" s="32"/>
      <c r="T11" s="32"/>
    </row>
    <row r="12" spans="1:26" ht="5.25" customHeight="1" thickBot="1">
      <c r="A12" s="33"/>
      <c r="B12" s="33"/>
      <c r="C12" s="33"/>
      <c r="D12" s="33"/>
      <c r="E12" s="33"/>
      <c r="F12" s="33"/>
      <c r="G12" s="33"/>
      <c r="H12" s="32"/>
      <c r="I12" s="33"/>
      <c r="J12" s="33"/>
      <c r="K12" s="33"/>
      <c r="L12" s="33"/>
      <c r="M12" s="32"/>
      <c r="N12" s="32"/>
      <c r="O12" s="32"/>
      <c r="P12" s="32"/>
      <c r="Q12" s="32"/>
      <c r="R12" s="32"/>
      <c r="S12" s="32"/>
      <c r="T12" s="32"/>
    </row>
    <row r="13" spans="1:26" ht="14.25" thickBot="1">
      <c r="A13" s="140" t="s">
        <v>11</v>
      </c>
      <c r="B13" s="140"/>
      <c r="C13" s="140"/>
      <c r="D13" s="140"/>
      <c r="E13" s="147" t="s">
        <v>2</v>
      </c>
      <c r="F13" s="147"/>
      <c r="G13" s="147"/>
      <c r="H13" s="34"/>
      <c r="I13" s="35" t="s">
        <v>14</v>
      </c>
      <c r="J13" s="51">
        <v>1</v>
      </c>
      <c r="K13" s="35" t="s">
        <v>15</v>
      </c>
      <c r="L13" s="52">
        <v>9</v>
      </c>
      <c r="M13" s="32"/>
      <c r="N13" s="32"/>
      <c r="O13" s="32"/>
      <c r="P13" s="32"/>
      <c r="Q13" s="32"/>
      <c r="R13" s="32"/>
      <c r="S13" s="32"/>
      <c r="T13" s="32"/>
    </row>
    <row r="14" spans="1:26" ht="9.75" customHeigh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32"/>
      <c r="N14" s="32"/>
      <c r="O14" s="32"/>
      <c r="P14" s="32"/>
      <c r="Q14" s="32"/>
      <c r="R14" s="32"/>
      <c r="S14" s="32"/>
      <c r="T14" s="32"/>
    </row>
    <row r="15" spans="1:26" ht="15" customHeight="1">
      <c r="A15" s="143" t="s">
        <v>12</v>
      </c>
      <c r="B15" s="143"/>
      <c r="C15" s="143"/>
      <c r="D15" s="144" t="s">
        <v>3</v>
      </c>
      <c r="E15" s="144"/>
      <c r="F15" s="144"/>
      <c r="G15" s="144"/>
      <c r="H15" s="145"/>
      <c r="I15" s="145"/>
      <c r="J15" s="145"/>
      <c r="K15" s="145"/>
      <c r="L15" s="145"/>
      <c r="M15" s="32"/>
      <c r="N15" s="32"/>
      <c r="O15" s="32"/>
      <c r="P15" s="32"/>
      <c r="Q15" s="32"/>
      <c r="R15" s="32"/>
      <c r="S15" s="32"/>
      <c r="T15" s="32"/>
    </row>
    <row r="16" spans="1:26" ht="5.25" customHeight="1">
      <c r="A16" s="143"/>
      <c r="B16" s="143"/>
      <c r="C16" s="143"/>
      <c r="D16" s="144"/>
      <c r="E16" s="144"/>
      <c r="F16" s="144"/>
      <c r="G16" s="144"/>
      <c r="H16" s="145"/>
      <c r="I16" s="145"/>
      <c r="J16" s="145"/>
      <c r="K16" s="145"/>
      <c r="L16" s="145"/>
      <c r="M16" s="32"/>
      <c r="N16" s="32"/>
      <c r="O16" s="32"/>
      <c r="P16" s="32"/>
      <c r="Q16" s="32"/>
      <c r="R16" s="32"/>
      <c r="S16" s="32"/>
      <c r="T16" s="32"/>
    </row>
    <row r="17" spans="1:20" ht="17.25" customHeight="1">
      <c r="A17" s="143" t="s">
        <v>13</v>
      </c>
      <c r="B17" s="143"/>
      <c r="C17" s="143"/>
      <c r="D17" s="144" t="s">
        <v>4</v>
      </c>
      <c r="E17" s="144"/>
      <c r="F17" s="144"/>
      <c r="G17" s="144"/>
      <c r="H17" s="145"/>
      <c r="I17" s="145"/>
      <c r="J17" s="145"/>
      <c r="K17" s="145"/>
      <c r="L17" s="145"/>
      <c r="M17" s="32"/>
      <c r="N17" s="32"/>
      <c r="O17" s="32"/>
      <c r="P17" s="32"/>
      <c r="Q17" s="32"/>
      <c r="R17" s="32"/>
      <c r="S17" s="32"/>
      <c r="T17" s="32"/>
    </row>
    <row r="18" spans="1:20" ht="15" hidden="1" customHeight="1" thickBot="1">
      <c r="A18" s="143"/>
      <c r="B18" s="143"/>
      <c r="C18" s="143"/>
      <c r="D18" s="144"/>
      <c r="E18" s="144"/>
      <c r="F18" s="144"/>
      <c r="G18" s="144"/>
      <c r="H18" s="145"/>
      <c r="I18" s="145"/>
      <c r="J18" s="145"/>
      <c r="K18" s="145"/>
      <c r="L18" s="145"/>
      <c r="M18" s="32"/>
      <c r="N18" s="32"/>
      <c r="O18" s="32"/>
      <c r="P18" s="32"/>
      <c r="Q18" s="32"/>
      <c r="R18" s="32"/>
      <c r="S18" s="32"/>
      <c r="T18" s="32"/>
    </row>
    <row r="19" spans="1:20" ht="4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ht="12.75" customHeight="1">
      <c r="A20" s="139" t="s">
        <v>16</v>
      </c>
      <c r="B20" s="139" t="s">
        <v>17</v>
      </c>
      <c r="C20" s="139" t="s">
        <v>18</v>
      </c>
      <c r="D20" s="164"/>
      <c r="E20" s="139" t="s">
        <v>19</v>
      </c>
      <c r="F20" s="139" t="s">
        <v>20</v>
      </c>
      <c r="G20" s="139" t="s">
        <v>21</v>
      </c>
      <c r="H20" s="139" t="s">
        <v>27</v>
      </c>
      <c r="I20" s="139"/>
      <c r="J20" s="139"/>
      <c r="K20" s="139"/>
      <c r="L20" s="139"/>
      <c r="M20" s="32"/>
      <c r="N20" s="32"/>
      <c r="O20" s="32"/>
      <c r="P20" s="32"/>
      <c r="Q20" s="32"/>
      <c r="R20" s="32"/>
      <c r="S20" s="32"/>
      <c r="T20" s="32"/>
    </row>
    <row r="21" spans="1:20" ht="11.25" customHeight="1">
      <c r="A21" s="139"/>
      <c r="B21" s="139"/>
      <c r="C21" s="164"/>
      <c r="D21" s="164"/>
      <c r="E21" s="164"/>
      <c r="F21" s="164"/>
      <c r="G21" s="139"/>
      <c r="H21" s="139"/>
      <c r="I21" s="139"/>
      <c r="J21" s="139"/>
      <c r="K21" s="139"/>
      <c r="L21" s="139"/>
      <c r="M21" s="32"/>
      <c r="N21" s="32"/>
      <c r="O21" s="32"/>
      <c r="P21" s="32"/>
      <c r="Q21" s="32"/>
      <c r="R21" s="32"/>
      <c r="S21" s="32"/>
      <c r="T21" s="32"/>
    </row>
    <row r="22" spans="1:20" ht="16.5" customHeight="1">
      <c r="A22" s="139"/>
      <c r="B22" s="139"/>
      <c r="C22" s="164"/>
      <c r="D22" s="164"/>
      <c r="E22" s="164"/>
      <c r="F22" s="164"/>
      <c r="G22" s="139"/>
      <c r="H22" s="139"/>
      <c r="I22" s="139"/>
      <c r="J22" s="139"/>
      <c r="K22" s="139"/>
      <c r="L22" s="139"/>
      <c r="M22" s="32"/>
      <c r="N22" s="32"/>
      <c r="O22" s="32"/>
      <c r="P22" s="32"/>
      <c r="Q22" s="32"/>
      <c r="R22" s="32"/>
      <c r="S22" s="32"/>
      <c r="T22" s="32"/>
    </row>
    <row r="23" spans="1:20" ht="26.25" customHeight="1">
      <c r="A23" s="68">
        <v>1</v>
      </c>
      <c r="B23" s="89">
        <v>5101</v>
      </c>
      <c r="C23" s="171" t="s">
        <v>146</v>
      </c>
      <c r="D23" s="172"/>
      <c r="E23" s="68">
        <v>4</v>
      </c>
      <c r="F23" s="65">
        <v>1200</v>
      </c>
      <c r="G23" s="103">
        <f t="shared" ref="G23:G38" si="0">E23*F23</f>
        <v>4800</v>
      </c>
      <c r="H23" s="154" t="s">
        <v>147</v>
      </c>
      <c r="I23" s="155"/>
      <c r="J23" s="155"/>
      <c r="K23" s="155"/>
      <c r="L23" s="156"/>
      <c r="M23" s="32"/>
      <c r="N23" s="32"/>
      <c r="O23" s="32"/>
      <c r="P23" s="32"/>
      <c r="Q23" s="32"/>
      <c r="R23" s="32"/>
      <c r="S23" s="32"/>
      <c r="T23" s="32"/>
    </row>
    <row r="24" spans="1:20" ht="27.75" customHeight="1">
      <c r="A24" s="68">
        <v>1</v>
      </c>
      <c r="B24" s="89">
        <v>5101</v>
      </c>
      <c r="C24" s="169" t="s">
        <v>129</v>
      </c>
      <c r="D24" s="170"/>
      <c r="E24" s="68">
        <v>20</v>
      </c>
      <c r="F24" s="65">
        <v>360</v>
      </c>
      <c r="G24" s="103">
        <f t="shared" si="0"/>
        <v>7200</v>
      </c>
      <c r="H24" s="154" t="s">
        <v>148</v>
      </c>
      <c r="I24" s="155"/>
      <c r="J24" s="155"/>
      <c r="K24" s="155"/>
      <c r="L24" s="156"/>
      <c r="M24" s="32"/>
      <c r="N24" s="32"/>
      <c r="O24" s="32"/>
      <c r="P24" s="32"/>
      <c r="Q24" s="32"/>
      <c r="R24" s="32"/>
      <c r="S24" s="32"/>
      <c r="T24" s="32"/>
    </row>
    <row r="25" spans="1:20" ht="26.25" customHeight="1">
      <c r="A25" s="68">
        <v>1</v>
      </c>
      <c r="B25" s="89">
        <v>5101</v>
      </c>
      <c r="C25" s="157" t="s">
        <v>174</v>
      </c>
      <c r="D25" s="158"/>
      <c r="E25" s="68">
        <v>4</v>
      </c>
      <c r="F25" s="65">
        <v>2150</v>
      </c>
      <c r="G25" s="103">
        <f t="shared" si="0"/>
        <v>8600</v>
      </c>
      <c r="H25" s="154" t="s">
        <v>149</v>
      </c>
      <c r="I25" s="159"/>
      <c r="J25" s="159"/>
      <c r="K25" s="159"/>
      <c r="L25" s="160"/>
      <c r="M25" s="32"/>
      <c r="N25" s="32"/>
      <c r="O25" s="32"/>
      <c r="P25" s="32"/>
      <c r="Q25" s="32"/>
      <c r="R25" s="32"/>
      <c r="S25" s="32"/>
      <c r="T25" s="32"/>
    </row>
    <row r="26" spans="1:20">
      <c r="A26" s="66">
        <v>1</v>
      </c>
      <c r="B26" s="90">
        <v>5101</v>
      </c>
      <c r="C26" s="157" t="s">
        <v>95</v>
      </c>
      <c r="D26" s="158"/>
      <c r="E26" s="66">
        <v>8</v>
      </c>
      <c r="F26" s="65">
        <v>1800</v>
      </c>
      <c r="G26" s="103">
        <f>E26*F26</f>
        <v>14400</v>
      </c>
      <c r="H26" s="154" t="s">
        <v>96</v>
      </c>
      <c r="I26" s="159"/>
      <c r="J26" s="159"/>
      <c r="K26" s="159"/>
      <c r="L26" s="160"/>
      <c r="M26" s="32"/>
      <c r="N26" s="32"/>
      <c r="O26" s="32"/>
      <c r="P26" s="32"/>
      <c r="Q26" s="32"/>
      <c r="R26" s="32"/>
      <c r="S26" s="32"/>
      <c r="T26" s="32"/>
    </row>
    <row r="27" spans="1:20">
      <c r="A27" s="66">
        <v>1</v>
      </c>
      <c r="B27" s="120">
        <v>5206</v>
      </c>
      <c r="C27" s="157" t="s">
        <v>173</v>
      </c>
      <c r="D27" s="158"/>
      <c r="E27" s="66">
        <v>1</v>
      </c>
      <c r="F27" s="65">
        <v>17000</v>
      </c>
      <c r="G27" s="121">
        <f t="shared" si="0"/>
        <v>17000</v>
      </c>
      <c r="H27" s="154" t="s">
        <v>68</v>
      </c>
      <c r="I27" s="159"/>
      <c r="J27" s="159"/>
      <c r="K27" s="159"/>
      <c r="L27" s="160"/>
      <c r="M27" s="32"/>
      <c r="N27" s="32"/>
      <c r="O27" s="32"/>
      <c r="P27" s="32"/>
      <c r="Q27" s="32"/>
      <c r="R27" s="32"/>
      <c r="S27" s="32"/>
      <c r="T27" s="32"/>
    </row>
    <row r="28" spans="1:20">
      <c r="A28" s="66">
        <v>1</v>
      </c>
      <c r="B28" s="120">
        <v>5206</v>
      </c>
      <c r="C28" s="157" t="s">
        <v>53</v>
      </c>
      <c r="D28" s="158"/>
      <c r="E28" s="66">
        <v>1</v>
      </c>
      <c r="F28" s="65">
        <v>1800</v>
      </c>
      <c r="G28" s="121">
        <f t="shared" si="0"/>
        <v>1800</v>
      </c>
      <c r="H28" s="154" t="s">
        <v>66</v>
      </c>
      <c r="I28" s="159"/>
      <c r="J28" s="159"/>
      <c r="K28" s="159"/>
      <c r="L28" s="160"/>
      <c r="M28" s="32"/>
      <c r="N28" s="32"/>
      <c r="O28" s="32"/>
      <c r="P28" s="32"/>
      <c r="Q28" s="32"/>
      <c r="R28" s="32"/>
      <c r="S28" s="32"/>
      <c r="T28" s="32"/>
    </row>
    <row r="29" spans="1:20">
      <c r="A29" s="66">
        <v>1</v>
      </c>
      <c r="B29" s="120">
        <v>5206</v>
      </c>
      <c r="C29" s="169" t="s">
        <v>150</v>
      </c>
      <c r="D29" s="170"/>
      <c r="E29" s="66">
        <v>1</v>
      </c>
      <c r="F29" s="65">
        <v>2400</v>
      </c>
      <c r="G29" s="121">
        <f>E29*F29</f>
        <v>2400</v>
      </c>
      <c r="H29" s="154" t="s">
        <v>151</v>
      </c>
      <c r="I29" s="155"/>
      <c r="J29" s="155"/>
      <c r="K29" s="155"/>
      <c r="L29" s="156"/>
      <c r="M29" s="32"/>
      <c r="N29" s="32"/>
      <c r="O29" s="32"/>
      <c r="P29" s="32"/>
      <c r="Q29" s="32"/>
      <c r="R29" s="32"/>
      <c r="S29" s="32"/>
      <c r="T29" s="32"/>
    </row>
    <row r="30" spans="1:20">
      <c r="A30" s="69" t="s">
        <v>50</v>
      </c>
      <c r="B30" s="132" t="s">
        <v>60</v>
      </c>
      <c r="C30" s="161" t="s">
        <v>59</v>
      </c>
      <c r="D30" s="162"/>
      <c r="E30" s="69" t="s">
        <v>50</v>
      </c>
      <c r="F30" s="65">
        <v>9500</v>
      </c>
      <c r="G30" s="133">
        <f t="shared" si="0"/>
        <v>9500</v>
      </c>
      <c r="H30" s="161" t="s">
        <v>134</v>
      </c>
      <c r="I30" s="161"/>
      <c r="J30" s="161"/>
      <c r="K30" s="161"/>
      <c r="L30" s="161"/>
      <c r="M30" s="32"/>
      <c r="N30" s="32"/>
      <c r="O30" s="32"/>
      <c r="P30" s="32"/>
      <c r="Q30" s="32"/>
      <c r="R30" s="32"/>
      <c r="S30" s="32"/>
      <c r="T30" s="32"/>
    </row>
    <row r="31" spans="1:20" ht="25.5" customHeight="1">
      <c r="A31" s="68">
        <v>1</v>
      </c>
      <c r="B31" s="134">
        <v>5402</v>
      </c>
      <c r="C31" s="157" t="s">
        <v>61</v>
      </c>
      <c r="D31" s="158"/>
      <c r="E31" s="68">
        <v>1</v>
      </c>
      <c r="F31" s="65">
        <v>14000</v>
      </c>
      <c r="G31" s="133">
        <f t="shared" si="0"/>
        <v>14000</v>
      </c>
      <c r="H31" s="161" t="s">
        <v>135</v>
      </c>
      <c r="I31" s="161"/>
      <c r="J31" s="161"/>
      <c r="K31" s="161"/>
      <c r="L31" s="161"/>
      <c r="M31" s="32"/>
      <c r="N31" s="32"/>
      <c r="O31" s="32"/>
      <c r="P31" s="32"/>
      <c r="Q31" s="32"/>
      <c r="R31" s="32"/>
      <c r="S31" s="32"/>
      <c r="T31" s="32"/>
    </row>
    <row r="32" spans="1:20" ht="14.1" customHeight="1">
      <c r="A32" s="49" t="s">
        <v>157</v>
      </c>
      <c r="B32" s="91" t="s">
        <v>63</v>
      </c>
      <c r="C32" s="161" t="s">
        <v>136</v>
      </c>
      <c r="D32" s="162"/>
      <c r="E32" s="49" t="s">
        <v>160</v>
      </c>
      <c r="F32" s="65">
        <v>660</v>
      </c>
      <c r="G32" s="105">
        <f t="shared" si="0"/>
        <v>1980</v>
      </c>
      <c r="H32" s="169" t="s">
        <v>137</v>
      </c>
      <c r="I32" s="187"/>
      <c r="J32" s="187"/>
      <c r="K32" s="187"/>
      <c r="L32" s="188"/>
      <c r="M32" s="32"/>
      <c r="N32" s="32"/>
      <c r="O32" s="32"/>
      <c r="P32" s="32"/>
      <c r="Q32" s="32"/>
      <c r="R32" s="32"/>
      <c r="S32" s="32"/>
      <c r="T32" s="32"/>
    </row>
    <row r="33" spans="1:26" ht="14.1" customHeight="1">
      <c r="A33" s="66">
        <v>10</v>
      </c>
      <c r="B33" s="90">
        <v>5101</v>
      </c>
      <c r="C33" s="169" t="s">
        <v>159</v>
      </c>
      <c r="D33" s="170"/>
      <c r="E33" s="66">
        <v>1</v>
      </c>
      <c r="F33" s="65">
        <v>2600</v>
      </c>
      <c r="G33" s="105">
        <f t="shared" si="0"/>
        <v>2600</v>
      </c>
      <c r="H33" s="154" t="s">
        <v>158</v>
      </c>
      <c r="I33" s="155"/>
      <c r="J33" s="155"/>
      <c r="K33" s="155"/>
      <c r="L33" s="156"/>
      <c r="M33" s="32"/>
      <c r="N33" s="32"/>
      <c r="O33" s="32"/>
      <c r="P33" s="32"/>
      <c r="Q33" s="32"/>
      <c r="R33" s="32"/>
      <c r="S33" s="32"/>
      <c r="T33" s="32"/>
    </row>
    <row r="34" spans="1:26" ht="14.1" customHeight="1">
      <c r="A34" s="69" t="s">
        <v>157</v>
      </c>
      <c r="B34" s="92" t="s">
        <v>63</v>
      </c>
      <c r="C34" s="161" t="s">
        <v>80</v>
      </c>
      <c r="D34" s="162"/>
      <c r="E34" s="69" t="s">
        <v>81</v>
      </c>
      <c r="F34" s="65">
        <v>1200</v>
      </c>
      <c r="G34" s="105">
        <f t="shared" si="0"/>
        <v>2400</v>
      </c>
      <c r="H34" s="154" t="s">
        <v>82</v>
      </c>
      <c r="I34" s="159"/>
      <c r="J34" s="159"/>
      <c r="K34" s="159"/>
      <c r="L34" s="160"/>
      <c r="M34" s="32"/>
      <c r="N34" s="32"/>
      <c r="O34" s="32"/>
      <c r="P34" s="32"/>
      <c r="Q34" s="32"/>
      <c r="R34" s="32"/>
      <c r="S34" s="32"/>
      <c r="T34" s="32"/>
    </row>
    <row r="35" spans="1:26" ht="14.1" customHeight="1">
      <c r="A35" s="68">
        <v>10</v>
      </c>
      <c r="B35" s="89">
        <v>5101</v>
      </c>
      <c r="C35" s="157" t="s">
        <v>83</v>
      </c>
      <c r="D35" s="158"/>
      <c r="E35" s="68">
        <v>1</v>
      </c>
      <c r="F35" s="65">
        <v>1800</v>
      </c>
      <c r="G35" s="105">
        <f t="shared" si="0"/>
        <v>1800</v>
      </c>
      <c r="H35" s="154" t="s">
        <v>84</v>
      </c>
      <c r="I35" s="159"/>
      <c r="J35" s="159"/>
      <c r="K35" s="159"/>
      <c r="L35" s="160"/>
      <c r="M35" s="32"/>
      <c r="N35" s="32"/>
      <c r="O35" s="32"/>
      <c r="P35" s="32"/>
      <c r="Q35" s="32"/>
      <c r="R35" s="32"/>
      <c r="S35" s="32"/>
      <c r="T35" s="32"/>
    </row>
    <row r="36" spans="1:26" ht="14.1" customHeight="1">
      <c r="A36" s="49" t="s">
        <v>157</v>
      </c>
      <c r="B36" s="89">
        <v>5101</v>
      </c>
      <c r="C36" s="141" t="s">
        <v>111</v>
      </c>
      <c r="D36" s="142"/>
      <c r="E36" s="68">
        <v>3</v>
      </c>
      <c r="F36" s="65">
        <v>1300</v>
      </c>
      <c r="G36" s="105">
        <f t="shared" si="0"/>
        <v>3900</v>
      </c>
      <c r="H36" s="154" t="s">
        <v>120</v>
      </c>
      <c r="I36" s="155"/>
      <c r="J36" s="155"/>
      <c r="K36" s="155"/>
      <c r="L36" s="156"/>
      <c r="M36" s="32"/>
      <c r="N36" s="32"/>
      <c r="O36" s="32"/>
      <c r="P36" s="32"/>
      <c r="Q36" s="32"/>
      <c r="R36" s="32"/>
      <c r="S36" s="32"/>
      <c r="T36" s="32"/>
    </row>
    <row r="37" spans="1:26" ht="14.1" customHeight="1">
      <c r="A37" s="68">
        <v>10</v>
      </c>
      <c r="B37" s="89">
        <v>5101</v>
      </c>
      <c r="C37" s="157" t="s">
        <v>83</v>
      </c>
      <c r="D37" s="158"/>
      <c r="E37" s="68">
        <v>1</v>
      </c>
      <c r="F37" s="65">
        <v>1800</v>
      </c>
      <c r="G37" s="105">
        <f>E37*F37</f>
        <v>1800</v>
      </c>
      <c r="H37" s="154" t="s">
        <v>102</v>
      </c>
      <c r="I37" s="159"/>
      <c r="J37" s="159"/>
      <c r="K37" s="159"/>
      <c r="L37" s="160"/>
      <c r="M37" s="32"/>
      <c r="N37" s="32"/>
      <c r="O37" s="32"/>
      <c r="P37" s="32"/>
      <c r="Q37" s="32"/>
      <c r="R37" s="32"/>
      <c r="S37" s="32"/>
      <c r="T37" s="32"/>
    </row>
    <row r="38" spans="1:26" ht="14.1" customHeight="1">
      <c r="A38" s="49" t="s">
        <v>157</v>
      </c>
      <c r="B38" s="95" t="s">
        <v>55</v>
      </c>
      <c r="C38" s="154" t="s">
        <v>42</v>
      </c>
      <c r="D38" s="156"/>
      <c r="E38" s="69" t="s">
        <v>50</v>
      </c>
      <c r="F38" s="65">
        <v>22500</v>
      </c>
      <c r="G38" s="108">
        <f t="shared" si="0"/>
        <v>22500</v>
      </c>
      <c r="H38" s="169" t="s">
        <v>138</v>
      </c>
      <c r="I38" s="187"/>
      <c r="J38" s="187"/>
      <c r="K38" s="187"/>
      <c r="L38" s="188"/>
      <c r="M38" s="32"/>
      <c r="N38" s="32"/>
      <c r="O38" s="32"/>
      <c r="P38" s="32"/>
      <c r="Q38" s="32"/>
      <c r="R38" s="32"/>
      <c r="S38" s="32"/>
      <c r="T38" s="32"/>
    </row>
    <row r="39" spans="1:26">
      <c r="A39" s="32"/>
      <c r="B39" s="32"/>
      <c r="C39" s="32"/>
      <c r="D39" s="186" t="s">
        <v>140</v>
      </c>
      <c r="E39" s="186"/>
      <c r="F39" s="186"/>
      <c r="G39" s="57">
        <f>SUM(G23:G38)</f>
        <v>116680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6" ht="13.5" customHeight="1">
      <c r="A40" s="150" t="s">
        <v>31</v>
      </c>
      <c r="B40" s="150"/>
      <c r="C40" s="150"/>
      <c r="D40" s="36"/>
      <c r="E40" s="36"/>
      <c r="F40" s="36"/>
      <c r="G40" s="37"/>
      <c r="H40" s="151" t="s">
        <v>32</v>
      </c>
      <c r="I40" s="151"/>
      <c r="J40" s="151"/>
      <c r="K40" s="151"/>
      <c r="L40" s="40"/>
      <c r="M40" s="32"/>
      <c r="N40" s="32"/>
      <c r="O40" s="32"/>
      <c r="P40" s="32"/>
      <c r="Q40" s="32"/>
      <c r="R40" s="32"/>
      <c r="S40" s="32"/>
      <c r="T40" s="32"/>
    </row>
    <row r="41" spans="1:26" ht="18" customHeight="1" thickBot="1">
      <c r="A41" s="41"/>
      <c r="B41" s="41"/>
      <c r="C41" s="40"/>
      <c r="D41" s="36"/>
      <c r="E41" s="36"/>
      <c r="F41" s="36"/>
      <c r="G41" s="37"/>
      <c r="H41" s="40"/>
      <c r="I41" s="40"/>
      <c r="J41" s="40"/>
      <c r="K41" s="40"/>
      <c r="L41" s="40"/>
      <c r="M41" s="32"/>
      <c r="N41" s="32"/>
      <c r="O41" s="32"/>
      <c r="P41" s="32"/>
      <c r="Q41" s="32"/>
      <c r="R41" s="32"/>
      <c r="S41" s="32"/>
      <c r="T41" s="32"/>
    </row>
    <row r="42" spans="1:26" ht="16.5" customHeight="1">
      <c r="A42" s="146" t="s">
        <v>33</v>
      </c>
      <c r="B42" s="146"/>
      <c r="C42" s="146"/>
      <c r="D42" s="36"/>
      <c r="E42" s="36"/>
      <c r="F42" s="36"/>
      <c r="G42" s="37"/>
      <c r="H42" s="166" t="s">
        <v>35</v>
      </c>
      <c r="I42" s="166"/>
      <c r="J42" s="166"/>
      <c r="K42" s="166"/>
      <c r="L42" s="40"/>
      <c r="M42" s="32"/>
      <c r="N42" s="32"/>
      <c r="O42" s="32"/>
      <c r="P42" s="32"/>
      <c r="Q42" s="32"/>
      <c r="R42" s="32"/>
      <c r="S42" s="32"/>
      <c r="T42" s="32"/>
    </row>
    <row r="43" spans="1:26" ht="10.5" customHeight="1">
      <c r="A43" s="38"/>
      <c r="B43" s="38"/>
      <c r="C43" s="38"/>
      <c r="D43" s="36"/>
      <c r="E43" s="36"/>
      <c r="F43" s="36"/>
      <c r="G43" s="37"/>
      <c r="H43" s="39"/>
      <c r="I43" s="39"/>
      <c r="J43" s="39"/>
      <c r="K43" s="39"/>
      <c r="L43" s="40"/>
      <c r="M43" s="32"/>
      <c r="N43" s="32"/>
      <c r="O43" s="32"/>
      <c r="P43" s="32"/>
      <c r="Q43" s="32"/>
      <c r="R43" s="32"/>
      <c r="S43" s="32"/>
      <c r="T43" s="32"/>
    </row>
    <row r="44" spans="1:26" ht="15" customHeight="1">
      <c r="A44" s="150" t="s">
        <v>34</v>
      </c>
      <c r="B44" s="150"/>
      <c r="C44" s="150"/>
      <c r="D44" s="36"/>
      <c r="E44" s="36"/>
      <c r="F44" s="36"/>
      <c r="G44" s="37"/>
      <c r="H44" s="151" t="s">
        <v>36</v>
      </c>
      <c r="I44" s="151"/>
      <c r="J44" s="151"/>
      <c r="K44" s="151"/>
      <c r="L44" s="40"/>
      <c r="M44" s="32"/>
      <c r="N44" s="32"/>
      <c r="O44" s="32"/>
      <c r="P44" s="32"/>
      <c r="Q44" s="32"/>
      <c r="R44" s="32"/>
      <c r="S44" s="32"/>
      <c r="T44" s="32"/>
    </row>
    <row r="45" spans="1:26" customFormat="1" ht="9.75" customHeight="1">
      <c r="A45" s="165"/>
      <c r="B45" s="165"/>
      <c r="C45" s="165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63"/>
      <c r="V45" s="163"/>
      <c r="W45" s="163"/>
      <c r="X45" s="163"/>
      <c r="Y45" s="163"/>
      <c r="Z45" s="163"/>
    </row>
    <row r="46" spans="1:26" customFormat="1" ht="9.75" customHeight="1">
      <c r="A46" s="165"/>
      <c r="B46" s="165"/>
      <c r="C46" s="165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63"/>
      <c r="V46" s="163"/>
      <c r="W46" s="163"/>
      <c r="X46" s="163"/>
      <c r="Y46" s="163"/>
      <c r="Z46" s="163"/>
    </row>
    <row r="47" spans="1:26" customFormat="1" ht="9.75" customHeight="1">
      <c r="A47" s="165"/>
      <c r="B47" s="165"/>
      <c r="C47" s="165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63"/>
      <c r="V47" s="163"/>
      <c r="W47" s="163"/>
      <c r="X47" s="163"/>
      <c r="Y47" s="163"/>
      <c r="Z47" s="163"/>
    </row>
    <row r="48" spans="1:26" customFormat="1" ht="9.75" customHeight="1">
      <c r="A48" s="165"/>
      <c r="B48" s="165"/>
      <c r="C48" s="165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63"/>
      <c r="V48" s="163"/>
      <c r="W48" s="163"/>
      <c r="X48" s="163"/>
      <c r="Y48" s="163"/>
      <c r="Z48" s="163"/>
    </row>
    <row r="49" spans="1:26" customFormat="1" ht="7.5" customHeight="1">
      <c r="A49" s="165"/>
      <c r="B49" s="165"/>
      <c r="C49" s="165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63"/>
      <c r="V49" s="163"/>
      <c r="W49" s="163"/>
      <c r="X49" s="163"/>
      <c r="Y49" s="163"/>
      <c r="Z49" s="163"/>
    </row>
    <row r="50" spans="1:26" customFormat="1" ht="10.5" customHeight="1">
      <c r="A50" s="165"/>
      <c r="B50" s="165"/>
      <c r="C50" s="165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63"/>
      <c r="V50" s="163"/>
      <c r="W50" s="163"/>
      <c r="X50" s="163"/>
      <c r="Y50" s="163"/>
      <c r="Z50" s="163"/>
    </row>
    <row r="51" spans="1:26" customFormat="1" ht="16.5" customHeight="1">
      <c r="A51" s="165"/>
      <c r="B51" s="165"/>
      <c r="C51" s="165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63"/>
      <c r="V51" s="163"/>
      <c r="W51" s="163"/>
      <c r="X51" s="163"/>
      <c r="Y51" s="163"/>
      <c r="Z51" s="163"/>
    </row>
    <row r="52" spans="1:26" ht="3.75" customHeight="1">
      <c r="A52" s="165"/>
      <c r="B52" s="165"/>
      <c r="C52" s="165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61"/>
      <c r="V52" s="61"/>
      <c r="W52" s="61"/>
      <c r="X52" s="61"/>
      <c r="Y52" s="61"/>
      <c r="Z52" s="61"/>
    </row>
    <row r="53" spans="1:26" ht="3.75" customHeight="1">
      <c r="A53" s="82"/>
      <c r="B53" s="82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77"/>
      <c r="N53" s="77"/>
      <c r="O53" s="77"/>
      <c r="P53" s="77"/>
      <c r="Q53" s="77"/>
      <c r="R53" s="77"/>
      <c r="S53" s="77"/>
      <c r="T53" s="77"/>
      <c r="U53" s="61"/>
      <c r="V53" s="61"/>
      <c r="W53" s="61"/>
      <c r="X53" s="61"/>
      <c r="Y53" s="61"/>
      <c r="Z53" s="61"/>
    </row>
    <row r="54" spans="1:26" ht="15.75" customHeight="1">
      <c r="A54" s="173" t="s">
        <v>145</v>
      </c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31"/>
      <c r="N54" s="31"/>
      <c r="O54" s="32"/>
      <c r="P54" s="32"/>
      <c r="Q54" s="32"/>
      <c r="R54" s="32"/>
      <c r="S54" s="32"/>
      <c r="T54" s="32"/>
    </row>
    <row r="55" spans="1:26" ht="8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1"/>
      <c r="N55" s="31"/>
      <c r="O55" s="32"/>
      <c r="P55" s="32"/>
      <c r="Q55" s="32"/>
      <c r="R55" s="32"/>
      <c r="S55" s="32"/>
      <c r="T55" s="32"/>
    </row>
    <row r="56" spans="1:26" ht="12.75" customHeight="1">
      <c r="A56" s="167" t="s">
        <v>0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32"/>
      <c r="N56" s="32"/>
      <c r="O56" s="32"/>
      <c r="P56" s="32"/>
      <c r="Q56" s="32"/>
      <c r="R56" s="32"/>
      <c r="S56" s="32"/>
      <c r="T56" s="32"/>
    </row>
    <row r="57" spans="1:26" ht="13.5">
      <c r="A57" s="168" t="s">
        <v>1</v>
      </c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32"/>
      <c r="N57" s="32"/>
      <c r="O57" s="32"/>
      <c r="P57" s="32"/>
      <c r="Q57" s="32"/>
      <c r="R57" s="32"/>
      <c r="S57" s="32"/>
      <c r="T57" s="32"/>
    </row>
    <row r="58" spans="1:26" ht="8.25" customHeight="1" thickBot="1">
      <c r="A58" s="33"/>
      <c r="B58" s="33"/>
      <c r="C58" s="33"/>
      <c r="D58" s="33"/>
      <c r="E58" s="33"/>
      <c r="F58" s="33"/>
      <c r="G58" s="33"/>
      <c r="H58" s="32"/>
      <c r="I58" s="33"/>
      <c r="J58" s="33"/>
      <c r="K58" s="33"/>
      <c r="L58" s="33"/>
      <c r="M58" s="32"/>
      <c r="N58" s="32"/>
      <c r="O58" s="32"/>
      <c r="P58" s="32"/>
      <c r="Q58" s="32"/>
      <c r="R58" s="32"/>
      <c r="S58" s="32"/>
      <c r="T58" s="32"/>
    </row>
    <row r="59" spans="1:26" ht="14.25" thickBot="1">
      <c r="A59" s="140" t="s">
        <v>11</v>
      </c>
      <c r="B59" s="140"/>
      <c r="C59" s="140"/>
      <c r="D59" s="140"/>
      <c r="E59" s="147" t="s">
        <v>2</v>
      </c>
      <c r="F59" s="147"/>
      <c r="G59" s="147"/>
      <c r="H59" s="34"/>
      <c r="I59" s="35" t="s">
        <v>24</v>
      </c>
      <c r="J59" s="51">
        <v>2</v>
      </c>
      <c r="K59" s="35" t="s">
        <v>15</v>
      </c>
      <c r="L59" s="52">
        <v>9</v>
      </c>
      <c r="M59" s="32"/>
      <c r="N59" s="32"/>
      <c r="O59" s="32"/>
      <c r="P59" s="32"/>
      <c r="Q59" s="32"/>
      <c r="R59" s="32"/>
      <c r="S59" s="32"/>
      <c r="T59" s="32"/>
    </row>
    <row r="60" spans="1:26" ht="9.7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32"/>
      <c r="N60" s="32"/>
      <c r="O60" s="32"/>
      <c r="P60" s="32"/>
      <c r="Q60" s="32"/>
      <c r="R60" s="32"/>
      <c r="S60" s="32"/>
      <c r="T60" s="32"/>
    </row>
    <row r="61" spans="1:26" ht="15" customHeight="1">
      <c r="A61" s="143" t="s">
        <v>25</v>
      </c>
      <c r="B61" s="143"/>
      <c r="C61" s="143"/>
      <c r="D61" s="144" t="s">
        <v>3</v>
      </c>
      <c r="E61" s="144"/>
      <c r="F61" s="144"/>
      <c r="G61" s="144"/>
      <c r="H61" s="145"/>
      <c r="I61" s="145"/>
      <c r="J61" s="145"/>
      <c r="K61" s="145"/>
      <c r="L61" s="145"/>
      <c r="M61" s="32"/>
      <c r="N61" s="32"/>
      <c r="O61" s="32"/>
      <c r="P61" s="32"/>
      <c r="Q61" s="32"/>
      <c r="R61" s="32"/>
      <c r="S61" s="32"/>
      <c r="T61" s="32"/>
    </row>
    <row r="62" spans="1:26" ht="2.25" customHeight="1">
      <c r="A62" s="143"/>
      <c r="B62" s="143"/>
      <c r="C62" s="143"/>
      <c r="D62" s="144"/>
      <c r="E62" s="144"/>
      <c r="F62" s="144"/>
      <c r="G62" s="144"/>
      <c r="H62" s="145"/>
      <c r="I62" s="145"/>
      <c r="J62" s="145"/>
      <c r="K62" s="145"/>
      <c r="L62" s="145"/>
      <c r="M62" s="32"/>
      <c r="N62" s="32"/>
      <c r="O62" s="32"/>
      <c r="P62" s="32"/>
      <c r="Q62" s="32"/>
      <c r="R62" s="32"/>
      <c r="S62" s="32"/>
      <c r="T62" s="32"/>
    </row>
    <row r="63" spans="1:26" ht="15" customHeight="1">
      <c r="A63" s="143" t="s">
        <v>26</v>
      </c>
      <c r="B63" s="143"/>
      <c r="C63" s="143"/>
      <c r="D63" s="144" t="s">
        <v>4</v>
      </c>
      <c r="E63" s="144"/>
      <c r="F63" s="144"/>
      <c r="G63" s="144"/>
      <c r="H63" s="145"/>
      <c r="I63" s="145"/>
      <c r="J63" s="145"/>
      <c r="K63" s="145"/>
      <c r="L63" s="145"/>
      <c r="M63" s="32"/>
      <c r="N63" s="32"/>
      <c r="O63" s="32"/>
      <c r="P63" s="32"/>
      <c r="Q63" s="32"/>
      <c r="R63" s="32"/>
      <c r="S63" s="32"/>
      <c r="T63" s="32"/>
    </row>
    <row r="64" spans="1:26" ht="0.75" customHeight="1">
      <c r="A64" s="143"/>
      <c r="B64" s="143"/>
      <c r="C64" s="143"/>
      <c r="D64" s="144"/>
      <c r="E64" s="144"/>
      <c r="F64" s="144"/>
      <c r="G64" s="144"/>
      <c r="H64" s="145"/>
      <c r="I64" s="145"/>
      <c r="J64" s="145"/>
      <c r="K64" s="145"/>
      <c r="L64" s="145"/>
      <c r="M64" s="32"/>
      <c r="N64" s="32"/>
      <c r="O64" s="32"/>
      <c r="P64" s="32"/>
      <c r="Q64" s="32"/>
      <c r="R64" s="32"/>
      <c r="S64" s="32"/>
      <c r="T64" s="32"/>
    </row>
    <row r="65" spans="1:20" ht="7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ht="17.25" customHeight="1">
      <c r="A66" s="139" t="s">
        <v>16</v>
      </c>
      <c r="B66" s="139" t="s">
        <v>17</v>
      </c>
      <c r="C66" s="139" t="s">
        <v>18</v>
      </c>
      <c r="D66" s="164"/>
      <c r="E66" s="139" t="s">
        <v>19</v>
      </c>
      <c r="F66" s="139" t="s">
        <v>20</v>
      </c>
      <c r="G66" s="139" t="s">
        <v>21</v>
      </c>
      <c r="H66" s="139" t="s">
        <v>27</v>
      </c>
      <c r="I66" s="139"/>
      <c r="J66" s="139"/>
      <c r="K66" s="139"/>
      <c r="L66" s="139"/>
      <c r="M66" s="32"/>
      <c r="N66" s="32"/>
      <c r="O66" s="32"/>
      <c r="P66" s="32"/>
      <c r="Q66" s="32"/>
      <c r="R66" s="32"/>
      <c r="S66" s="32"/>
      <c r="T66" s="32"/>
    </row>
    <row r="67" spans="1:20" ht="17.25" customHeight="1">
      <c r="A67" s="139"/>
      <c r="B67" s="139"/>
      <c r="C67" s="164"/>
      <c r="D67" s="164"/>
      <c r="E67" s="164"/>
      <c r="F67" s="164"/>
      <c r="G67" s="139"/>
      <c r="H67" s="139"/>
      <c r="I67" s="139"/>
      <c r="J67" s="139"/>
      <c r="K67" s="139"/>
      <c r="L67" s="139"/>
      <c r="M67" s="32"/>
      <c r="N67" s="32"/>
      <c r="O67" s="32"/>
      <c r="P67" s="32"/>
      <c r="Q67" s="32"/>
      <c r="R67" s="32"/>
      <c r="S67" s="32"/>
      <c r="T67" s="32"/>
    </row>
    <row r="68" spans="1:20" ht="4.5" customHeight="1">
      <c r="A68" s="139"/>
      <c r="B68" s="139"/>
      <c r="C68" s="164"/>
      <c r="D68" s="164"/>
      <c r="E68" s="164"/>
      <c r="F68" s="164"/>
      <c r="G68" s="139"/>
      <c r="H68" s="139"/>
      <c r="I68" s="139"/>
      <c r="J68" s="139"/>
      <c r="K68" s="139"/>
      <c r="L68" s="139"/>
      <c r="M68" s="32"/>
      <c r="N68" s="32"/>
      <c r="O68" s="32"/>
      <c r="P68" s="32"/>
      <c r="Q68" s="32"/>
      <c r="R68" s="32"/>
      <c r="S68" s="32"/>
      <c r="T68" s="32"/>
    </row>
    <row r="69" spans="1:20">
      <c r="A69" s="49" t="s">
        <v>157</v>
      </c>
      <c r="B69" s="96">
        <v>5102</v>
      </c>
      <c r="C69" s="157" t="s">
        <v>65</v>
      </c>
      <c r="D69" s="158"/>
      <c r="E69" s="66">
        <v>2</v>
      </c>
      <c r="F69" s="65">
        <v>9000</v>
      </c>
      <c r="G69" s="108">
        <f t="shared" ref="G69:G79" si="1">E69*F69</f>
        <v>18000</v>
      </c>
      <c r="H69" s="161" t="s">
        <v>135</v>
      </c>
      <c r="I69" s="161"/>
      <c r="J69" s="161"/>
      <c r="K69" s="161"/>
      <c r="L69" s="161"/>
      <c r="M69" s="32"/>
      <c r="N69" s="32"/>
      <c r="O69" s="32"/>
      <c r="P69" s="32"/>
      <c r="Q69" s="32"/>
      <c r="R69" s="32"/>
      <c r="S69" s="32"/>
      <c r="T69" s="32"/>
    </row>
    <row r="70" spans="1:20">
      <c r="A70" s="69" t="s">
        <v>157</v>
      </c>
      <c r="B70" s="122" t="s">
        <v>39</v>
      </c>
      <c r="C70" s="161" t="s">
        <v>172</v>
      </c>
      <c r="D70" s="162"/>
      <c r="E70" s="69" t="s">
        <v>81</v>
      </c>
      <c r="F70" s="65">
        <v>15300</v>
      </c>
      <c r="G70" s="121">
        <f t="shared" si="1"/>
        <v>30600</v>
      </c>
      <c r="H70" s="154" t="s">
        <v>67</v>
      </c>
      <c r="I70" s="159"/>
      <c r="J70" s="159"/>
      <c r="K70" s="159"/>
      <c r="L70" s="160"/>
      <c r="M70" s="32"/>
      <c r="N70" s="32"/>
      <c r="O70" s="32"/>
      <c r="P70" s="32"/>
      <c r="Q70" s="32"/>
      <c r="R70" s="32"/>
      <c r="S70" s="32"/>
      <c r="T70" s="32"/>
    </row>
    <row r="71" spans="1:20">
      <c r="A71" s="66">
        <v>10</v>
      </c>
      <c r="B71" s="98">
        <v>5103</v>
      </c>
      <c r="C71" s="157" t="s">
        <v>54</v>
      </c>
      <c r="D71" s="158"/>
      <c r="E71" s="66">
        <v>1</v>
      </c>
      <c r="F71" s="65">
        <v>1000</v>
      </c>
      <c r="G71" s="110">
        <f t="shared" si="1"/>
        <v>1000</v>
      </c>
      <c r="H71" s="154" t="s">
        <v>69</v>
      </c>
      <c r="I71" s="159"/>
      <c r="J71" s="159"/>
      <c r="K71" s="159"/>
      <c r="L71" s="160"/>
      <c r="M71" s="32"/>
      <c r="N71" s="32"/>
      <c r="O71" s="32"/>
      <c r="P71" s="32"/>
      <c r="Q71" s="32"/>
      <c r="R71" s="32"/>
      <c r="S71" s="32"/>
      <c r="T71" s="32"/>
    </row>
    <row r="72" spans="1:20">
      <c r="A72" s="68">
        <v>10</v>
      </c>
      <c r="B72" s="99">
        <v>5103</v>
      </c>
      <c r="C72" s="157" t="s">
        <v>109</v>
      </c>
      <c r="D72" s="158"/>
      <c r="E72" s="68">
        <v>1</v>
      </c>
      <c r="F72" s="65">
        <v>25000</v>
      </c>
      <c r="G72" s="110">
        <f t="shared" si="1"/>
        <v>25000</v>
      </c>
      <c r="H72" s="154" t="s">
        <v>110</v>
      </c>
      <c r="I72" s="159"/>
      <c r="J72" s="159"/>
      <c r="K72" s="159"/>
      <c r="L72" s="160"/>
      <c r="M72" s="32"/>
      <c r="N72" s="32"/>
      <c r="O72" s="32"/>
      <c r="P72" s="32"/>
      <c r="Q72" s="32"/>
      <c r="R72" s="32"/>
      <c r="S72" s="32"/>
      <c r="T72" s="32"/>
    </row>
    <row r="73" spans="1:20">
      <c r="A73" s="68">
        <v>10</v>
      </c>
      <c r="B73" s="99">
        <v>5103</v>
      </c>
      <c r="C73" s="157" t="s">
        <v>52</v>
      </c>
      <c r="D73" s="158"/>
      <c r="E73" s="68">
        <v>1</v>
      </c>
      <c r="F73" s="65">
        <v>3000</v>
      </c>
      <c r="G73" s="110">
        <f t="shared" si="1"/>
        <v>3000</v>
      </c>
      <c r="H73" s="154" t="s">
        <v>70</v>
      </c>
      <c r="I73" s="159"/>
      <c r="J73" s="159"/>
      <c r="K73" s="159"/>
      <c r="L73" s="160"/>
      <c r="M73" s="32"/>
      <c r="N73" s="32"/>
      <c r="O73" s="32"/>
      <c r="P73" s="32"/>
      <c r="Q73" s="32"/>
      <c r="R73" s="32"/>
      <c r="S73" s="32"/>
      <c r="T73" s="32"/>
    </row>
    <row r="74" spans="1:20">
      <c r="A74" s="68">
        <v>10</v>
      </c>
      <c r="B74" s="102">
        <v>5202</v>
      </c>
      <c r="C74" s="157" t="s">
        <v>51</v>
      </c>
      <c r="D74" s="158"/>
      <c r="E74" s="68">
        <v>1</v>
      </c>
      <c r="F74" s="65">
        <v>3000</v>
      </c>
      <c r="G74" s="107">
        <f t="shared" si="1"/>
        <v>3000</v>
      </c>
      <c r="H74" s="154" t="s">
        <v>71</v>
      </c>
      <c r="I74" s="159"/>
      <c r="J74" s="159"/>
      <c r="K74" s="159"/>
      <c r="L74" s="160"/>
      <c r="M74" s="32"/>
      <c r="N74" s="32"/>
      <c r="O74" s="32"/>
      <c r="P74" s="32"/>
      <c r="Q74" s="32"/>
      <c r="R74" s="32"/>
      <c r="S74" s="32"/>
      <c r="T74" s="32"/>
    </row>
    <row r="75" spans="1:20" ht="33.75" customHeight="1">
      <c r="A75" s="49" t="s">
        <v>157</v>
      </c>
      <c r="B75" s="116" t="s">
        <v>122</v>
      </c>
      <c r="C75" s="141" t="s">
        <v>116</v>
      </c>
      <c r="D75" s="142"/>
      <c r="E75" s="68">
        <v>10</v>
      </c>
      <c r="F75" s="65">
        <v>2800</v>
      </c>
      <c r="G75" s="117">
        <f t="shared" si="1"/>
        <v>28000</v>
      </c>
      <c r="H75" s="154" t="s">
        <v>121</v>
      </c>
      <c r="I75" s="155"/>
      <c r="J75" s="155"/>
      <c r="K75" s="155"/>
      <c r="L75" s="156"/>
      <c r="M75" s="32"/>
      <c r="N75" s="32"/>
      <c r="O75" s="32"/>
      <c r="P75" s="32"/>
      <c r="Q75" s="32"/>
      <c r="R75" s="32"/>
      <c r="S75" s="32"/>
      <c r="T75" s="32"/>
    </row>
    <row r="76" spans="1:20" ht="48.75" customHeight="1">
      <c r="A76" s="49" t="s">
        <v>157</v>
      </c>
      <c r="B76" s="102">
        <v>5202</v>
      </c>
      <c r="C76" s="141" t="s">
        <v>93</v>
      </c>
      <c r="D76" s="142"/>
      <c r="E76" s="68">
        <v>1</v>
      </c>
      <c r="F76" s="65">
        <v>60000</v>
      </c>
      <c r="G76" s="107">
        <f t="shared" si="1"/>
        <v>60000</v>
      </c>
      <c r="H76" s="154" t="s">
        <v>94</v>
      </c>
      <c r="I76" s="155"/>
      <c r="J76" s="155"/>
      <c r="K76" s="155"/>
      <c r="L76" s="156"/>
      <c r="M76" s="32"/>
      <c r="N76" s="32"/>
      <c r="O76" s="32"/>
      <c r="P76" s="32"/>
      <c r="Q76" s="32"/>
      <c r="R76" s="32"/>
      <c r="S76" s="32"/>
      <c r="T76" s="32"/>
    </row>
    <row r="77" spans="1:20" ht="37.5" customHeight="1">
      <c r="A77" s="49" t="s">
        <v>157</v>
      </c>
      <c r="B77" s="116" t="s">
        <v>122</v>
      </c>
      <c r="C77" s="141" t="s">
        <v>113</v>
      </c>
      <c r="D77" s="142"/>
      <c r="E77" s="68">
        <v>1</v>
      </c>
      <c r="F77" s="65">
        <v>13000</v>
      </c>
      <c r="G77" s="117">
        <f t="shared" si="1"/>
        <v>13000</v>
      </c>
      <c r="H77" s="154" t="s">
        <v>121</v>
      </c>
      <c r="I77" s="155"/>
      <c r="J77" s="155"/>
      <c r="K77" s="155"/>
      <c r="L77" s="156"/>
      <c r="M77" s="32"/>
      <c r="N77" s="32"/>
      <c r="O77" s="32"/>
      <c r="P77" s="32"/>
      <c r="Q77" s="32"/>
      <c r="R77" s="32"/>
      <c r="S77" s="32"/>
      <c r="T77" s="32"/>
    </row>
    <row r="78" spans="1:20" ht="36.75" customHeight="1">
      <c r="A78" s="49" t="s">
        <v>157</v>
      </c>
      <c r="B78" s="116" t="s">
        <v>122</v>
      </c>
      <c r="C78" s="141" t="s">
        <v>114</v>
      </c>
      <c r="D78" s="142"/>
      <c r="E78" s="68">
        <v>2</v>
      </c>
      <c r="F78" s="65">
        <v>7000</v>
      </c>
      <c r="G78" s="117">
        <f t="shared" si="1"/>
        <v>14000</v>
      </c>
      <c r="H78" s="154" t="s">
        <v>121</v>
      </c>
      <c r="I78" s="155"/>
      <c r="J78" s="155"/>
      <c r="K78" s="155"/>
      <c r="L78" s="156"/>
      <c r="M78" s="32"/>
      <c r="N78" s="32"/>
      <c r="O78" s="32"/>
      <c r="P78" s="32"/>
      <c r="Q78" s="32"/>
      <c r="R78" s="32"/>
      <c r="S78" s="32"/>
      <c r="T78" s="32"/>
    </row>
    <row r="79" spans="1:20" ht="36.75" customHeight="1">
      <c r="A79" s="49" t="s">
        <v>157</v>
      </c>
      <c r="B79" s="116" t="s">
        <v>122</v>
      </c>
      <c r="C79" s="141" t="s">
        <v>115</v>
      </c>
      <c r="D79" s="142"/>
      <c r="E79" s="68">
        <v>4</v>
      </c>
      <c r="F79" s="65">
        <v>3800</v>
      </c>
      <c r="G79" s="117">
        <f t="shared" si="1"/>
        <v>15200</v>
      </c>
      <c r="H79" s="154" t="s">
        <v>121</v>
      </c>
      <c r="I79" s="155"/>
      <c r="J79" s="155"/>
      <c r="K79" s="155"/>
      <c r="L79" s="156"/>
      <c r="M79" s="32"/>
      <c r="N79" s="32"/>
      <c r="O79" s="32"/>
      <c r="P79" s="32"/>
      <c r="Q79" s="32"/>
      <c r="R79" s="32"/>
      <c r="S79" s="32"/>
      <c r="T79" s="32"/>
    </row>
    <row r="80" spans="1:20" ht="12.75" customHeight="1">
      <c r="A80" s="46"/>
      <c r="B80" s="46"/>
      <c r="C80" s="47"/>
      <c r="D80" s="152" t="s">
        <v>140</v>
      </c>
      <c r="E80" s="152"/>
      <c r="F80" s="152"/>
      <c r="G80" s="58">
        <f>SUM(G69:G79)</f>
        <v>210800</v>
      </c>
      <c r="H80" s="148"/>
      <c r="I80" s="149"/>
      <c r="J80" s="149"/>
      <c r="K80" s="149"/>
      <c r="L80" s="149"/>
      <c r="M80" s="32"/>
      <c r="N80" s="32"/>
      <c r="O80" s="32"/>
      <c r="P80" s="32"/>
      <c r="Q80" s="32"/>
      <c r="R80" s="32"/>
      <c r="S80" s="32"/>
      <c r="T80" s="32"/>
    </row>
    <row r="81" spans="1:26" ht="16.5" customHeight="1">
      <c r="A81" s="150" t="s">
        <v>31</v>
      </c>
      <c r="B81" s="150"/>
      <c r="C81" s="150"/>
      <c r="D81" s="36"/>
      <c r="E81" s="36"/>
      <c r="F81" s="36"/>
      <c r="G81" s="37"/>
      <c r="H81" s="151" t="s">
        <v>32</v>
      </c>
      <c r="I81" s="151"/>
      <c r="J81" s="151"/>
      <c r="K81" s="151"/>
      <c r="L81" s="40"/>
      <c r="M81" s="32"/>
      <c r="N81" s="32"/>
      <c r="O81" s="32"/>
      <c r="P81" s="32"/>
      <c r="Q81" s="32"/>
      <c r="R81" s="32"/>
      <c r="S81" s="32"/>
      <c r="T81" s="32"/>
    </row>
    <row r="82" spans="1:26" ht="16.5" customHeight="1" thickBot="1">
      <c r="A82" s="41"/>
      <c r="B82" s="41"/>
      <c r="C82" s="40"/>
      <c r="D82" s="36"/>
      <c r="E82" s="36"/>
      <c r="F82" s="36"/>
      <c r="G82" s="37"/>
      <c r="H82" s="40"/>
      <c r="I82" s="40"/>
      <c r="J82" s="40"/>
      <c r="K82" s="40"/>
      <c r="L82" s="40"/>
      <c r="M82" s="32"/>
      <c r="N82" s="32"/>
      <c r="O82" s="32"/>
      <c r="P82" s="32"/>
      <c r="Q82" s="32"/>
      <c r="R82" s="32"/>
      <c r="S82" s="32"/>
      <c r="T82" s="32"/>
    </row>
    <row r="83" spans="1:26" ht="14.25" customHeight="1">
      <c r="A83" s="146" t="s">
        <v>33</v>
      </c>
      <c r="B83" s="146"/>
      <c r="C83" s="146"/>
      <c r="D83" s="36"/>
      <c r="E83" s="36"/>
      <c r="F83" s="36"/>
      <c r="G83" s="37"/>
      <c r="H83" s="166" t="s">
        <v>35</v>
      </c>
      <c r="I83" s="166"/>
      <c r="J83" s="166"/>
      <c r="K83" s="166"/>
      <c r="L83" s="40"/>
      <c r="M83" s="32"/>
      <c r="N83" s="32"/>
      <c r="O83" s="32"/>
      <c r="P83" s="32"/>
      <c r="Q83" s="32"/>
      <c r="R83" s="32"/>
      <c r="S83" s="32"/>
      <c r="T83" s="32"/>
    </row>
    <row r="84" spans="1:26" ht="12" customHeight="1">
      <c r="A84" s="150" t="s">
        <v>34</v>
      </c>
      <c r="B84" s="150"/>
      <c r="C84" s="150"/>
      <c r="D84" s="36"/>
      <c r="E84" s="36"/>
      <c r="F84" s="36"/>
      <c r="G84" s="37"/>
      <c r="H84" s="151" t="s">
        <v>36</v>
      </c>
      <c r="I84" s="151"/>
      <c r="J84" s="151"/>
      <c r="K84" s="151"/>
      <c r="L84" s="40"/>
      <c r="M84" s="32"/>
      <c r="N84" s="32"/>
      <c r="O84" s="32"/>
      <c r="P84" s="32"/>
      <c r="Q84" s="32"/>
      <c r="R84" s="32"/>
      <c r="S84" s="32"/>
      <c r="T84" s="32"/>
    </row>
    <row r="85" spans="1:26" customFormat="1" ht="10.5" customHeight="1">
      <c r="A85" s="165"/>
      <c r="B85" s="165"/>
      <c r="C85" s="165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63"/>
      <c r="V85" s="163"/>
      <c r="W85" s="163"/>
      <c r="X85" s="163"/>
      <c r="Y85" s="163"/>
      <c r="Z85" s="163"/>
    </row>
    <row r="86" spans="1:26" customFormat="1" ht="7.5" customHeight="1">
      <c r="A86" s="165"/>
      <c r="B86" s="165"/>
      <c r="C86" s="165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63"/>
      <c r="V86" s="163"/>
      <c r="W86" s="163"/>
      <c r="X86" s="163"/>
      <c r="Y86" s="163"/>
      <c r="Z86" s="163"/>
    </row>
    <row r="87" spans="1:26" customFormat="1" ht="4.5" customHeight="1">
      <c r="A87" s="165"/>
      <c r="B87" s="165"/>
      <c r="C87" s="165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63"/>
      <c r="V87" s="163"/>
      <c r="W87" s="163"/>
      <c r="X87" s="163"/>
      <c r="Y87" s="163"/>
      <c r="Z87" s="163"/>
    </row>
    <row r="88" spans="1:26" customFormat="1" ht="10.5" customHeight="1">
      <c r="A88" s="165"/>
      <c r="B88" s="165"/>
      <c r="C88" s="165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63"/>
      <c r="V88" s="163"/>
      <c r="W88" s="163"/>
      <c r="X88" s="163"/>
      <c r="Y88" s="163"/>
      <c r="Z88" s="163"/>
    </row>
    <row r="89" spans="1:26" customFormat="1" ht="9.75" customHeight="1">
      <c r="A89" s="165"/>
      <c r="B89" s="165"/>
      <c r="C89" s="165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63"/>
      <c r="V89" s="163"/>
      <c r="W89" s="163"/>
      <c r="X89" s="163"/>
      <c r="Y89" s="163"/>
      <c r="Z89" s="163"/>
    </row>
    <row r="90" spans="1:26" customFormat="1" ht="7.5" customHeight="1">
      <c r="A90" s="165"/>
      <c r="B90" s="165"/>
      <c r="C90" s="165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63"/>
      <c r="V90" s="163"/>
      <c r="W90" s="163"/>
      <c r="X90" s="163"/>
      <c r="Y90" s="163"/>
      <c r="Z90" s="163"/>
    </row>
    <row r="91" spans="1:26" customFormat="1" ht="13.5" customHeight="1">
      <c r="A91" s="165"/>
      <c r="B91" s="165"/>
      <c r="C91" s="165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63"/>
      <c r="V91" s="163"/>
      <c r="W91" s="163"/>
      <c r="X91" s="163"/>
      <c r="Y91" s="163"/>
      <c r="Z91" s="163"/>
    </row>
    <row r="92" spans="1:26" customFormat="1" ht="5.25" customHeight="1">
      <c r="A92" s="165"/>
      <c r="B92" s="165"/>
      <c r="C92" s="165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63"/>
      <c r="V92" s="163"/>
      <c r="W92" s="163"/>
      <c r="X92" s="163"/>
      <c r="Y92" s="163"/>
      <c r="Z92" s="163"/>
    </row>
    <row r="93" spans="1:26" ht="3.75" customHeight="1">
      <c r="A93" s="42"/>
      <c r="B93" s="43"/>
      <c r="C93" s="43"/>
      <c r="D93" s="177"/>
      <c r="E93" s="178"/>
      <c r="F93" s="44"/>
      <c r="G93" s="45"/>
      <c r="H93" s="45"/>
      <c r="I93" s="45"/>
      <c r="J93" s="45"/>
      <c r="K93" s="45"/>
      <c r="L93" s="45"/>
      <c r="M93" s="33"/>
      <c r="N93" s="33"/>
      <c r="O93" s="33"/>
      <c r="P93" s="33"/>
      <c r="Q93" s="33"/>
      <c r="R93" s="33"/>
      <c r="S93" s="33"/>
      <c r="T93" s="33"/>
      <c r="U93" s="61"/>
      <c r="V93" s="61"/>
      <c r="W93" s="61"/>
      <c r="X93" s="61"/>
      <c r="Y93" s="61"/>
      <c r="Z93" s="61"/>
    </row>
    <row r="94" spans="1:26" ht="14.25" customHeight="1">
      <c r="A94" s="173" t="s">
        <v>145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31"/>
      <c r="N94" s="31"/>
      <c r="O94" s="32"/>
      <c r="P94" s="32"/>
      <c r="Q94" s="32"/>
      <c r="R94" s="32"/>
      <c r="S94" s="32"/>
      <c r="T94" s="32"/>
    </row>
    <row r="95" spans="1:26" ht="5.2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1"/>
      <c r="N95" s="31"/>
      <c r="O95" s="32"/>
      <c r="P95" s="32"/>
      <c r="Q95" s="32"/>
      <c r="R95" s="32"/>
      <c r="S95" s="32"/>
      <c r="T95" s="32"/>
    </row>
    <row r="96" spans="1:26" ht="12.75" customHeight="1">
      <c r="A96" s="167" t="s">
        <v>0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32"/>
      <c r="N96" s="32"/>
      <c r="O96" s="32"/>
      <c r="P96" s="32"/>
      <c r="Q96" s="32"/>
      <c r="R96" s="32"/>
      <c r="S96" s="32"/>
      <c r="T96" s="32"/>
    </row>
    <row r="97" spans="1:20" ht="13.5">
      <c r="A97" s="168" t="s">
        <v>1</v>
      </c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32"/>
      <c r="N97" s="32"/>
      <c r="O97" s="32"/>
      <c r="P97" s="32"/>
      <c r="Q97" s="32"/>
      <c r="R97" s="32"/>
      <c r="S97" s="32"/>
      <c r="T97" s="32"/>
    </row>
    <row r="98" spans="1:20" ht="5.25" customHeight="1" thickBot="1">
      <c r="A98" s="33"/>
      <c r="B98" s="33"/>
      <c r="C98" s="33"/>
      <c r="D98" s="33"/>
      <c r="E98" s="33"/>
      <c r="F98" s="33"/>
      <c r="G98" s="33"/>
      <c r="H98" s="32"/>
      <c r="I98" s="33"/>
      <c r="J98" s="33"/>
      <c r="K98" s="33"/>
      <c r="L98" s="33"/>
      <c r="M98" s="32"/>
      <c r="N98" s="32"/>
      <c r="O98" s="32"/>
      <c r="P98" s="32"/>
      <c r="Q98" s="32"/>
      <c r="R98" s="32"/>
      <c r="S98" s="32"/>
      <c r="T98" s="32"/>
    </row>
    <row r="99" spans="1:20" ht="14.25" thickBot="1">
      <c r="A99" s="140" t="s">
        <v>11</v>
      </c>
      <c r="B99" s="140"/>
      <c r="C99" s="140"/>
      <c r="D99" s="140"/>
      <c r="E99" s="147" t="s">
        <v>2</v>
      </c>
      <c r="F99" s="147"/>
      <c r="G99" s="147"/>
      <c r="H99" s="34"/>
      <c r="I99" s="35" t="s">
        <v>24</v>
      </c>
      <c r="J99" s="51">
        <v>3</v>
      </c>
      <c r="K99" s="35" t="s">
        <v>15</v>
      </c>
      <c r="L99" s="52">
        <v>9</v>
      </c>
      <c r="M99" s="32"/>
      <c r="N99" s="32"/>
      <c r="O99" s="32"/>
      <c r="P99" s="32"/>
      <c r="Q99" s="32"/>
      <c r="R99" s="32"/>
      <c r="S99" s="32"/>
      <c r="T99" s="32"/>
    </row>
    <row r="100" spans="1:20" ht="9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32"/>
      <c r="N100" s="32"/>
      <c r="O100" s="32"/>
      <c r="P100" s="32"/>
      <c r="Q100" s="32"/>
      <c r="R100" s="32"/>
      <c r="S100" s="32"/>
      <c r="T100" s="32"/>
    </row>
    <row r="101" spans="1:20" ht="15" customHeight="1">
      <c r="A101" s="143" t="s">
        <v>25</v>
      </c>
      <c r="B101" s="143"/>
      <c r="C101" s="143"/>
      <c r="D101" s="144" t="s">
        <v>3</v>
      </c>
      <c r="E101" s="144"/>
      <c r="F101" s="144"/>
      <c r="G101" s="144"/>
      <c r="H101" s="145"/>
      <c r="I101" s="145"/>
      <c r="J101" s="145"/>
      <c r="K101" s="145"/>
      <c r="L101" s="145"/>
      <c r="M101" s="32"/>
      <c r="N101" s="32"/>
      <c r="O101" s="32"/>
      <c r="P101" s="32"/>
      <c r="Q101" s="32"/>
      <c r="R101" s="32"/>
      <c r="S101" s="32"/>
      <c r="T101" s="32"/>
    </row>
    <row r="102" spans="1:20" ht="5.25" customHeight="1">
      <c r="A102" s="143"/>
      <c r="B102" s="143"/>
      <c r="C102" s="143"/>
      <c r="D102" s="144"/>
      <c r="E102" s="144"/>
      <c r="F102" s="144"/>
      <c r="G102" s="144"/>
      <c r="H102" s="145"/>
      <c r="I102" s="145"/>
      <c r="J102" s="145"/>
      <c r="K102" s="145"/>
      <c r="L102" s="145"/>
      <c r="M102" s="32"/>
      <c r="N102" s="32"/>
      <c r="O102" s="32"/>
      <c r="P102" s="32"/>
      <c r="Q102" s="32"/>
      <c r="R102" s="32"/>
      <c r="S102" s="32"/>
      <c r="T102" s="32"/>
    </row>
    <row r="103" spans="1:20" ht="15" customHeight="1">
      <c r="A103" s="143" t="s">
        <v>26</v>
      </c>
      <c r="B103" s="143"/>
      <c r="C103" s="143"/>
      <c r="D103" s="144" t="s">
        <v>4</v>
      </c>
      <c r="E103" s="144"/>
      <c r="F103" s="144"/>
      <c r="G103" s="144"/>
      <c r="H103" s="145"/>
      <c r="I103" s="145"/>
      <c r="J103" s="145"/>
      <c r="K103" s="145"/>
      <c r="L103" s="145"/>
      <c r="M103" s="32"/>
      <c r="N103" s="32"/>
      <c r="O103" s="32"/>
      <c r="P103" s="32"/>
      <c r="Q103" s="32"/>
      <c r="R103" s="32"/>
      <c r="S103" s="32"/>
      <c r="T103" s="32"/>
    </row>
    <row r="104" spans="1:20" ht="3" customHeight="1">
      <c r="A104" s="143"/>
      <c r="B104" s="143"/>
      <c r="C104" s="143"/>
      <c r="D104" s="144"/>
      <c r="E104" s="144"/>
      <c r="F104" s="144"/>
      <c r="G104" s="144"/>
      <c r="H104" s="145"/>
      <c r="I104" s="145"/>
      <c r="J104" s="145"/>
      <c r="K104" s="145"/>
      <c r="L104" s="145"/>
      <c r="M104" s="32"/>
      <c r="N104" s="32"/>
      <c r="O104" s="32"/>
      <c r="P104" s="32"/>
      <c r="Q104" s="32"/>
      <c r="R104" s="32"/>
      <c r="S104" s="32"/>
      <c r="T104" s="32"/>
    </row>
    <row r="105" spans="1:20" ht="5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ht="17.25" customHeight="1">
      <c r="A106" s="139" t="s">
        <v>16</v>
      </c>
      <c r="B106" s="139" t="s">
        <v>17</v>
      </c>
      <c r="C106" s="139" t="s">
        <v>18</v>
      </c>
      <c r="D106" s="164"/>
      <c r="E106" s="139" t="s">
        <v>19</v>
      </c>
      <c r="F106" s="139" t="s">
        <v>20</v>
      </c>
      <c r="G106" s="139" t="s">
        <v>21</v>
      </c>
      <c r="H106" s="139" t="s">
        <v>27</v>
      </c>
      <c r="I106" s="139"/>
      <c r="J106" s="139"/>
      <c r="K106" s="139"/>
      <c r="L106" s="139"/>
      <c r="M106" s="32"/>
      <c r="N106" s="32"/>
      <c r="O106" s="32"/>
      <c r="P106" s="32"/>
      <c r="Q106" s="32"/>
      <c r="R106" s="32"/>
      <c r="S106" s="32"/>
      <c r="T106" s="32"/>
    </row>
    <row r="107" spans="1:20" ht="17.25" customHeight="1">
      <c r="A107" s="139"/>
      <c r="B107" s="139"/>
      <c r="C107" s="164"/>
      <c r="D107" s="164"/>
      <c r="E107" s="164"/>
      <c r="F107" s="164"/>
      <c r="G107" s="139"/>
      <c r="H107" s="139"/>
      <c r="I107" s="139"/>
      <c r="J107" s="139"/>
      <c r="K107" s="139"/>
      <c r="L107" s="139"/>
      <c r="M107" s="32"/>
      <c r="N107" s="32"/>
      <c r="O107" s="32"/>
      <c r="P107" s="32"/>
      <c r="Q107" s="32"/>
      <c r="R107" s="32"/>
      <c r="S107" s="32"/>
      <c r="T107" s="32"/>
    </row>
    <row r="108" spans="1:20" ht="4.5" customHeight="1">
      <c r="A108" s="139"/>
      <c r="B108" s="139"/>
      <c r="C108" s="164"/>
      <c r="D108" s="164"/>
      <c r="E108" s="164"/>
      <c r="F108" s="164"/>
      <c r="G108" s="139"/>
      <c r="H108" s="139"/>
      <c r="I108" s="139"/>
      <c r="J108" s="139"/>
      <c r="K108" s="139"/>
      <c r="L108" s="139"/>
      <c r="M108" s="32"/>
      <c r="N108" s="32"/>
      <c r="O108" s="32"/>
      <c r="P108" s="32"/>
      <c r="Q108" s="32"/>
      <c r="R108" s="32"/>
      <c r="S108" s="32"/>
      <c r="T108" s="32"/>
    </row>
    <row r="109" spans="1:20" ht="24" customHeight="1">
      <c r="A109" s="49" t="s">
        <v>157</v>
      </c>
      <c r="B109" s="116" t="s">
        <v>122</v>
      </c>
      <c r="C109" s="141" t="s">
        <v>117</v>
      </c>
      <c r="D109" s="142"/>
      <c r="E109" s="68">
        <v>4</v>
      </c>
      <c r="F109" s="65">
        <v>3155</v>
      </c>
      <c r="G109" s="117">
        <f t="shared" ref="G109:G118" si="2">E109*F109</f>
        <v>12620</v>
      </c>
      <c r="H109" s="154" t="s">
        <v>121</v>
      </c>
      <c r="I109" s="155"/>
      <c r="J109" s="155"/>
      <c r="K109" s="155"/>
      <c r="L109" s="156"/>
      <c r="M109" s="32"/>
      <c r="N109" s="32"/>
      <c r="O109" s="32"/>
      <c r="P109" s="32"/>
      <c r="Q109" s="32"/>
      <c r="R109" s="32"/>
      <c r="S109" s="32"/>
      <c r="T109" s="32"/>
    </row>
    <row r="110" spans="1:20" ht="24" customHeight="1">
      <c r="A110" s="49" t="s">
        <v>157</v>
      </c>
      <c r="B110" s="116" t="s">
        <v>122</v>
      </c>
      <c r="C110" s="141" t="s">
        <v>118</v>
      </c>
      <c r="D110" s="142"/>
      <c r="E110" s="68">
        <v>2</v>
      </c>
      <c r="F110" s="65">
        <v>1099</v>
      </c>
      <c r="G110" s="117">
        <f t="shared" si="2"/>
        <v>2198</v>
      </c>
      <c r="H110" s="154" t="s">
        <v>121</v>
      </c>
      <c r="I110" s="155"/>
      <c r="J110" s="155"/>
      <c r="K110" s="155"/>
      <c r="L110" s="156"/>
      <c r="M110" s="32"/>
      <c r="N110" s="32"/>
      <c r="O110" s="32"/>
      <c r="P110" s="32"/>
      <c r="Q110" s="32"/>
      <c r="R110" s="32"/>
      <c r="S110" s="32"/>
      <c r="T110" s="32"/>
    </row>
    <row r="111" spans="1:20">
      <c r="A111" s="49" t="s">
        <v>157</v>
      </c>
      <c r="B111" s="116" t="s">
        <v>122</v>
      </c>
      <c r="C111" s="141" t="s">
        <v>119</v>
      </c>
      <c r="D111" s="142"/>
      <c r="E111" s="68">
        <v>1</v>
      </c>
      <c r="F111" s="65">
        <v>3066</v>
      </c>
      <c r="G111" s="117">
        <f t="shared" si="2"/>
        <v>3066</v>
      </c>
      <c r="H111" s="154" t="s">
        <v>121</v>
      </c>
      <c r="I111" s="155"/>
      <c r="J111" s="155"/>
      <c r="K111" s="155"/>
      <c r="L111" s="156"/>
      <c r="M111" s="32"/>
      <c r="N111" s="32"/>
      <c r="O111" s="32"/>
      <c r="P111" s="32"/>
      <c r="Q111" s="32"/>
      <c r="R111" s="32"/>
      <c r="S111" s="32"/>
      <c r="T111" s="32"/>
    </row>
    <row r="112" spans="1:20">
      <c r="A112" s="49" t="s">
        <v>157</v>
      </c>
      <c r="B112" s="123" t="s">
        <v>39</v>
      </c>
      <c r="C112" s="154" t="s">
        <v>161</v>
      </c>
      <c r="D112" s="156"/>
      <c r="E112" s="69" t="s">
        <v>50</v>
      </c>
      <c r="F112" s="65">
        <v>2800</v>
      </c>
      <c r="G112" s="124">
        <f t="shared" si="2"/>
        <v>2800</v>
      </c>
      <c r="H112" s="154" t="s">
        <v>139</v>
      </c>
      <c r="I112" s="159"/>
      <c r="J112" s="159"/>
      <c r="K112" s="159"/>
      <c r="L112" s="160"/>
      <c r="M112" s="32"/>
      <c r="N112" s="32"/>
      <c r="O112" s="32"/>
      <c r="P112" s="32"/>
      <c r="Q112" s="32"/>
      <c r="R112" s="32"/>
      <c r="S112" s="32"/>
      <c r="T112" s="32"/>
    </row>
    <row r="113" spans="1:20" ht="27" customHeight="1">
      <c r="A113" s="49" t="s">
        <v>157</v>
      </c>
      <c r="B113" s="123">
        <v>5206</v>
      </c>
      <c r="C113" s="169" t="s">
        <v>112</v>
      </c>
      <c r="D113" s="170"/>
      <c r="E113" s="68">
        <v>1</v>
      </c>
      <c r="F113" s="65">
        <v>20000</v>
      </c>
      <c r="G113" s="124">
        <f t="shared" si="2"/>
        <v>20000</v>
      </c>
      <c r="H113" s="154" t="s">
        <v>121</v>
      </c>
      <c r="I113" s="155"/>
      <c r="J113" s="155"/>
      <c r="K113" s="155"/>
      <c r="L113" s="156"/>
      <c r="M113" s="32"/>
      <c r="N113" s="32"/>
      <c r="O113" s="32"/>
      <c r="P113" s="32"/>
      <c r="Q113" s="32"/>
      <c r="R113" s="32"/>
      <c r="S113" s="32"/>
      <c r="T113" s="32"/>
    </row>
    <row r="114" spans="1:20">
      <c r="A114" s="68">
        <v>10</v>
      </c>
      <c r="B114" s="125">
        <v>5206</v>
      </c>
      <c r="C114" s="169" t="s">
        <v>162</v>
      </c>
      <c r="D114" s="170"/>
      <c r="E114" s="68">
        <v>1</v>
      </c>
      <c r="F114" s="65">
        <v>9500</v>
      </c>
      <c r="G114" s="124">
        <f t="shared" si="2"/>
        <v>9500</v>
      </c>
      <c r="H114" s="154" t="s">
        <v>163</v>
      </c>
      <c r="I114" s="159"/>
      <c r="J114" s="159"/>
      <c r="K114" s="159"/>
      <c r="L114" s="160"/>
      <c r="M114" s="32"/>
      <c r="N114" s="32"/>
      <c r="O114" s="32"/>
      <c r="P114" s="32"/>
      <c r="Q114" s="32"/>
      <c r="R114" s="32"/>
      <c r="S114" s="32"/>
      <c r="T114" s="32"/>
    </row>
    <row r="115" spans="1:20" ht="14.1" customHeight="1">
      <c r="A115" s="68">
        <v>10</v>
      </c>
      <c r="B115" s="125">
        <v>5206</v>
      </c>
      <c r="C115" s="179" t="s">
        <v>97</v>
      </c>
      <c r="D115" s="180"/>
      <c r="E115" s="89">
        <v>1</v>
      </c>
      <c r="F115" s="103">
        <v>41108</v>
      </c>
      <c r="G115" s="124">
        <f t="shared" si="2"/>
        <v>41108</v>
      </c>
      <c r="H115" s="181" t="s">
        <v>98</v>
      </c>
      <c r="I115" s="182"/>
      <c r="J115" s="182"/>
      <c r="K115" s="182"/>
      <c r="L115" s="183"/>
      <c r="M115" s="32"/>
      <c r="N115" s="32"/>
      <c r="O115" s="32"/>
      <c r="P115" s="32"/>
      <c r="Q115" s="32"/>
      <c r="R115" s="32"/>
      <c r="S115" s="32"/>
      <c r="T115" s="32"/>
    </row>
    <row r="116" spans="1:20" ht="14.1" customHeight="1">
      <c r="A116" s="68">
        <v>10</v>
      </c>
      <c r="B116" s="125">
        <v>5206</v>
      </c>
      <c r="C116" s="179" t="s">
        <v>99</v>
      </c>
      <c r="D116" s="180"/>
      <c r="E116" s="89">
        <v>1</v>
      </c>
      <c r="F116" s="103">
        <v>5400</v>
      </c>
      <c r="G116" s="124">
        <f t="shared" si="2"/>
        <v>5400</v>
      </c>
      <c r="H116" s="181" t="s">
        <v>108</v>
      </c>
      <c r="I116" s="182"/>
      <c r="J116" s="182"/>
      <c r="K116" s="182"/>
      <c r="L116" s="183"/>
      <c r="M116" s="32"/>
      <c r="N116" s="32"/>
      <c r="O116" s="32"/>
      <c r="P116" s="32"/>
      <c r="Q116" s="32"/>
      <c r="R116" s="32"/>
      <c r="S116" s="32"/>
      <c r="T116" s="32"/>
    </row>
    <row r="117" spans="1:20" ht="14.1" customHeight="1">
      <c r="A117" s="66">
        <v>10</v>
      </c>
      <c r="B117" s="130">
        <v>5401</v>
      </c>
      <c r="C117" s="157" t="s">
        <v>100</v>
      </c>
      <c r="D117" s="158"/>
      <c r="E117" s="66">
        <v>1</v>
      </c>
      <c r="F117" s="65">
        <v>2600</v>
      </c>
      <c r="G117" s="106">
        <f t="shared" si="2"/>
        <v>2600</v>
      </c>
      <c r="H117" s="184" t="s">
        <v>101</v>
      </c>
      <c r="I117" s="185"/>
      <c r="J117" s="185"/>
      <c r="K117" s="185"/>
      <c r="L117" s="185"/>
      <c r="M117" s="32"/>
      <c r="N117" s="32"/>
      <c r="O117" s="32"/>
      <c r="P117" s="32"/>
      <c r="Q117" s="32"/>
      <c r="R117" s="32"/>
      <c r="S117" s="32"/>
      <c r="T117" s="32"/>
    </row>
    <row r="118" spans="1:20" ht="14.1" customHeight="1">
      <c r="A118" s="68">
        <v>10</v>
      </c>
      <c r="B118" s="131">
        <v>5401</v>
      </c>
      <c r="C118" s="157" t="s">
        <v>103</v>
      </c>
      <c r="D118" s="158"/>
      <c r="E118" s="68">
        <v>1</v>
      </c>
      <c r="F118" s="65">
        <v>3600</v>
      </c>
      <c r="G118" s="106">
        <f t="shared" si="2"/>
        <v>3600</v>
      </c>
      <c r="H118" s="154" t="s">
        <v>102</v>
      </c>
      <c r="I118" s="159"/>
      <c r="J118" s="159"/>
      <c r="K118" s="159"/>
      <c r="L118" s="160"/>
      <c r="M118" s="32"/>
      <c r="N118" s="32"/>
      <c r="O118" s="32"/>
      <c r="P118" s="32"/>
      <c r="Q118" s="32"/>
      <c r="R118" s="32"/>
      <c r="S118" s="32"/>
      <c r="T118" s="32"/>
    </row>
    <row r="119" spans="1:20" ht="16.5" customHeight="1">
      <c r="A119" s="41"/>
      <c r="B119" s="41"/>
      <c r="C119" s="40"/>
      <c r="D119" s="186" t="s">
        <v>140</v>
      </c>
      <c r="E119" s="186"/>
      <c r="F119" s="186"/>
      <c r="G119" s="60">
        <f>SUM(G109:G118)</f>
        <v>102892</v>
      </c>
      <c r="H119" s="40"/>
      <c r="I119" s="40"/>
      <c r="J119" s="40"/>
      <c r="K119" s="40"/>
      <c r="L119" s="40"/>
      <c r="M119" s="32"/>
      <c r="N119" s="32"/>
      <c r="O119" s="32"/>
      <c r="P119" s="32"/>
      <c r="Q119" s="32"/>
      <c r="R119" s="32"/>
      <c r="S119" s="32"/>
      <c r="T119" s="32"/>
    </row>
    <row r="120" spans="1:20" ht="16.5" customHeight="1">
      <c r="A120" s="41"/>
      <c r="B120" s="41"/>
      <c r="C120" s="40"/>
      <c r="D120" s="186" t="s">
        <v>22</v>
      </c>
      <c r="E120" s="186"/>
      <c r="F120" s="186"/>
      <c r="G120" s="57">
        <f>G39+G80+G119</f>
        <v>430372</v>
      </c>
      <c r="H120" s="40"/>
      <c r="I120" s="40"/>
      <c r="J120" s="40"/>
      <c r="K120" s="40"/>
      <c r="L120" s="40"/>
      <c r="M120" s="32"/>
      <c r="N120" s="32"/>
      <c r="O120" s="32"/>
      <c r="P120" s="32"/>
      <c r="Q120" s="32"/>
      <c r="R120" s="32"/>
      <c r="S120" s="32"/>
      <c r="T120" s="32"/>
    </row>
    <row r="121" spans="1:20" ht="16.5" customHeight="1">
      <c r="A121" s="41"/>
      <c r="B121" s="41"/>
      <c r="C121" s="40"/>
      <c r="D121" s="36"/>
      <c r="E121" s="36"/>
      <c r="F121" s="36"/>
      <c r="G121" s="70"/>
      <c r="H121" s="40"/>
      <c r="I121" s="40"/>
      <c r="J121" s="40"/>
      <c r="K121" s="40"/>
      <c r="L121" s="40"/>
      <c r="M121" s="32"/>
      <c r="N121" s="32"/>
      <c r="O121" s="32"/>
      <c r="P121" s="32"/>
      <c r="Q121" s="32"/>
      <c r="R121" s="32"/>
      <c r="S121" s="32"/>
      <c r="T121" s="32"/>
    </row>
    <row r="122" spans="1:20" ht="16.5" customHeight="1">
      <c r="A122" s="41"/>
      <c r="B122" s="41"/>
      <c r="C122" s="40"/>
      <c r="D122" s="36"/>
      <c r="E122" s="36"/>
      <c r="F122" s="36"/>
      <c r="G122" s="70"/>
      <c r="H122" s="40"/>
      <c r="I122" s="40"/>
      <c r="J122" s="40"/>
      <c r="K122" s="40"/>
      <c r="L122" s="40"/>
      <c r="M122" s="32"/>
      <c r="N122" s="32"/>
      <c r="O122" s="32"/>
      <c r="P122" s="32"/>
      <c r="Q122" s="32"/>
      <c r="R122" s="32"/>
      <c r="S122" s="32"/>
      <c r="T122" s="32"/>
    </row>
    <row r="123" spans="1:20" ht="16.5" customHeight="1">
      <c r="A123" s="150" t="s">
        <v>31</v>
      </c>
      <c r="B123" s="150"/>
      <c r="C123" s="150"/>
      <c r="D123" s="36"/>
      <c r="E123" s="36"/>
      <c r="F123" s="36"/>
      <c r="G123" s="37"/>
      <c r="H123" s="151" t="s">
        <v>32</v>
      </c>
      <c r="I123" s="151"/>
      <c r="J123" s="151"/>
      <c r="K123" s="151"/>
      <c r="L123" s="40"/>
      <c r="M123" s="32"/>
      <c r="N123" s="32"/>
      <c r="O123" s="32"/>
      <c r="P123" s="32"/>
      <c r="Q123" s="32"/>
      <c r="R123" s="32"/>
      <c r="S123" s="32"/>
      <c r="T123" s="32"/>
    </row>
    <row r="124" spans="1:20" ht="11.25" customHeight="1">
      <c r="A124" s="41"/>
      <c r="B124" s="41"/>
      <c r="C124" s="40"/>
      <c r="D124" s="36"/>
      <c r="E124" s="36"/>
      <c r="F124" s="36"/>
      <c r="G124" s="37"/>
      <c r="H124" s="40"/>
      <c r="I124" s="40"/>
      <c r="J124" s="40"/>
      <c r="K124" s="40"/>
      <c r="L124" s="40"/>
      <c r="M124" s="32"/>
      <c r="N124" s="32"/>
      <c r="O124" s="32"/>
      <c r="P124" s="32"/>
      <c r="Q124" s="32"/>
      <c r="R124" s="32"/>
      <c r="S124" s="32"/>
      <c r="T124" s="32"/>
    </row>
    <row r="125" spans="1:20" ht="16.5" customHeight="1" thickBot="1">
      <c r="A125" s="41"/>
      <c r="B125" s="41"/>
      <c r="C125" s="40"/>
      <c r="D125" s="36"/>
      <c r="E125" s="36"/>
      <c r="F125" s="36"/>
      <c r="G125" s="37"/>
      <c r="H125" s="40"/>
      <c r="I125" s="40"/>
      <c r="J125" s="40"/>
      <c r="K125" s="40"/>
      <c r="L125" s="40"/>
      <c r="M125" s="32"/>
      <c r="N125" s="32"/>
      <c r="O125" s="32"/>
      <c r="P125" s="32"/>
      <c r="Q125" s="32"/>
      <c r="R125" s="32"/>
      <c r="S125" s="32"/>
      <c r="T125" s="32"/>
    </row>
    <row r="126" spans="1:20" ht="16.5" customHeight="1">
      <c r="A126" s="146" t="s">
        <v>33</v>
      </c>
      <c r="B126" s="146"/>
      <c r="C126" s="146"/>
      <c r="D126" s="36"/>
      <c r="E126" s="36"/>
      <c r="F126" s="36"/>
      <c r="G126" s="37"/>
      <c r="H126" s="166" t="s">
        <v>35</v>
      </c>
      <c r="I126" s="166"/>
      <c r="J126" s="166"/>
      <c r="K126" s="166"/>
      <c r="L126" s="40"/>
      <c r="M126" s="32"/>
      <c r="N126" s="32"/>
      <c r="O126" s="32"/>
      <c r="P126" s="32"/>
      <c r="Q126" s="32"/>
      <c r="R126" s="32"/>
      <c r="S126" s="32"/>
      <c r="T126" s="32"/>
    </row>
    <row r="127" spans="1:20">
      <c r="A127" s="150" t="s">
        <v>34</v>
      </c>
      <c r="B127" s="150"/>
      <c r="C127" s="150"/>
      <c r="D127" s="36"/>
      <c r="E127" s="36"/>
      <c r="F127" s="36"/>
      <c r="G127" s="37"/>
      <c r="H127" s="151" t="s">
        <v>132</v>
      </c>
      <c r="I127" s="151"/>
      <c r="J127" s="151"/>
      <c r="K127" s="151"/>
      <c r="L127" s="40"/>
      <c r="M127" s="32"/>
      <c r="N127" s="32"/>
      <c r="O127" s="32"/>
      <c r="P127" s="32"/>
      <c r="Q127" s="32"/>
      <c r="R127" s="32"/>
      <c r="S127" s="32"/>
      <c r="T127" s="32"/>
    </row>
    <row r="128" spans="1:20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</sheetData>
  <mergeCells count="162">
    <mergeCell ref="C106:D108"/>
    <mergeCell ref="C73:D73"/>
    <mergeCell ref="H72:L72"/>
    <mergeCell ref="C109:D109"/>
    <mergeCell ref="A96:L96"/>
    <mergeCell ref="H77:L77"/>
    <mergeCell ref="A101:C102"/>
    <mergeCell ref="A97:L97"/>
    <mergeCell ref="H76:L76"/>
    <mergeCell ref="A81:C81"/>
    <mergeCell ref="B106:B108"/>
    <mergeCell ref="H38:L38"/>
    <mergeCell ref="D63:L64"/>
    <mergeCell ref="C66:D68"/>
    <mergeCell ref="D51:T52"/>
    <mergeCell ref="D61:L62"/>
    <mergeCell ref="H66:L68"/>
    <mergeCell ref="A63:C64"/>
    <mergeCell ref="D39:F39"/>
    <mergeCell ref="A44:C44"/>
    <mergeCell ref="C32:D32"/>
    <mergeCell ref="H32:L32"/>
    <mergeCell ref="H34:L34"/>
    <mergeCell ref="H35:L35"/>
    <mergeCell ref="C35:D35"/>
    <mergeCell ref="C26:D26"/>
    <mergeCell ref="H26:L26"/>
    <mergeCell ref="H27:L27"/>
    <mergeCell ref="H29:L29"/>
    <mergeCell ref="H31:L31"/>
    <mergeCell ref="H111:L111"/>
    <mergeCell ref="C77:D77"/>
    <mergeCell ref="D120:F120"/>
    <mergeCell ref="C112:D112"/>
    <mergeCell ref="C78:D78"/>
    <mergeCell ref="C79:D79"/>
    <mergeCell ref="H112:L112"/>
    <mergeCell ref="C115:D115"/>
    <mergeCell ref="C114:D114"/>
    <mergeCell ref="H114:L114"/>
    <mergeCell ref="C113:D113"/>
    <mergeCell ref="H109:L109"/>
    <mergeCell ref="H84:K84"/>
    <mergeCell ref="H74:L74"/>
    <mergeCell ref="C110:D110"/>
    <mergeCell ref="H110:L110"/>
    <mergeCell ref="C75:D75"/>
    <mergeCell ref="H75:L75"/>
    <mergeCell ref="H79:L79"/>
    <mergeCell ref="H83:K83"/>
    <mergeCell ref="A127:C127"/>
    <mergeCell ref="H127:K127"/>
    <mergeCell ref="D119:F119"/>
    <mergeCell ref="A123:C123"/>
    <mergeCell ref="H123:K123"/>
    <mergeCell ref="A126:C126"/>
    <mergeCell ref="C118:D118"/>
    <mergeCell ref="H126:K126"/>
    <mergeCell ref="C117:D117"/>
    <mergeCell ref="C116:D116"/>
    <mergeCell ref="H115:L115"/>
    <mergeCell ref="H117:L117"/>
    <mergeCell ref="H116:L116"/>
    <mergeCell ref="H118:L118"/>
    <mergeCell ref="U85:Z92"/>
    <mergeCell ref="D91:T92"/>
    <mergeCell ref="D93:E93"/>
    <mergeCell ref="A94:L94"/>
    <mergeCell ref="A85:C92"/>
    <mergeCell ref="C37:D37"/>
    <mergeCell ref="A61:C62"/>
    <mergeCell ref="H37:L37"/>
    <mergeCell ref="A54:L54"/>
    <mergeCell ref="F66:F68"/>
    <mergeCell ref="A1:C6"/>
    <mergeCell ref="D1:T4"/>
    <mergeCell ref="U1:Z6"/>
    <mergeCell ref="D5:T6"/>
    <mergeCell ref="A14:L14"/>
    <mergeCell ref="A10:L10"/>
    <mergeCell ref="A11:L11"/>
    <mergeCell ref="D7:E7"/>
    <mergeCell ref="B20:B22"/>
    <mergeCell ref="A20:A22"/>
    <mergeCell ref="A13:D13"/>
    <mergeCell ref="A8:L8"/>
    <mergeCell ref="A59:D59"/>
    <mergeCell ref="C29:D29"/>
    <mergeCell ref="E13:G13"/>
    <mergeCell ref="A15:C16"/>
    <mergeCell ref="A17:C18"/>
    <mergeCell ref="D15:L16"/>
    <mergeCell ref="D17:L18"/>
    <mergeCell ref="H20:L22"/>
    <mergeCell ref="F20:F22"/>
    <mergeCell ref="G20:G22"/>
    <mergeCell ref="E20:E22"/>
    <mergeCell ref="C20:D22"/>
    <mergeCell ref="C28:D28"/>
    <mergeCell ref="C23:D23"/>
    <mergeCell ref="C24:D24"/>
    <mergeCell ref="C25:D25"/>
    <mergeCell ref="H23:L23"/>
    <mergeCell ref="H24:L24"/>
    <mergeCell ref="H25:L25"/>
    <mergeCell ref="E106:E108"/>
    <mergeCell ref="F106:F108"/>
    <mergeCell ref="G106:G108"/>
    <mergeCell ref="H28:L28"/>
    <mergeCell ref="C31:D31"/>
    <mergeCell ref="C33:D33"/>
    <mergeCell ref="C34:D34"/>
    <mergeCell ref="H33:L33"/>
    <mergeCell ref="C30:D30"/>
    <mergeCell ref="H30:L30"/>
    <mergeCell ref="D45:T50"/>
    <mergeCell ref="H40:K40"/>
    <mergeCell ref="A40:C40"/>
    <mergeCell ref="C27:D27"/>
    <mergeCell ref="H113:L113"/>
    <mergeCell ref="A56:L56"/>
    <mergeCell ref="A57:L57"/>
    <mergeCell ref="A106:A108"/>
    <mergeCell ref="A100:L100"/>
    <mergeCell ref="C111:D111"/>
    <mergeCell ref="B66:B68"/>
    <mergeCell ref="U45:Z51"/>
    <mergeCell ref="A42:C42"/>
    <mergeCell ref="C69:D69"/>
    <mergeCell ref="H69:L69"/>
    <mergeCell ref="A66:A68"/>
    <mergeCell ref="E66:E68"/>
    <mergeCell ref="A45:C52"/>
    <mergeCell ref="H42:K42"/>
    <mergeCell ref="H44:K44"/>
    <mergeCell ref="H73:L73"/>
    <mergeCell ref="C70:D70"/>
    <mergeCell ref="G66:G68"/>
    <mergeCell ref="C72:D72"/>
    <mergeCell ref="C71:D71"/>
    <mergeCell ref="H70:L70"/>
    <mergeCell ref="H71:L71"/>
    <mergeCell ref="H81:K81"/>
    <mergeCell ref="D80:F80"/>
    <mergeCell ref="D85:T90"/>
    <mergeCell ref="C36:D36"/>
    <mergeCell ref="H36:L36"/>
    <mergeCell ref="C38:D38"/>
    <mergeCell ref="C74:D74"/>
    <mergeCell ref="H78:L78"/>
    <mergeCell ref="E59:G59"/>
    <mergeCell ref="A60:L60"/>
    <mergeCell ref="H106:L108"/>
    <mergeCell ref="A99:D99"/>
    <mergeCell ref="C76:D76"/>
    <mergeCell ref="A103:C104"/>
    <mergeCell ref="D103:L104"/>
    <mergeCell ref="D101:L102"/>
    <mergeCell ref="A83:C83"/>
    <mergeCell ref="E99:G99"/>
    <mergeCell ref="H80:L80"/>
    <mergeCell ref="A84:C84"/>
  </mergeCells>
  <phoneticPr fontId="0" type="noConversion"/>
  <printOptions horizontalCentered="1" verticalCentered="1"/>
  <pageMargins left="0.35433070866141736" right="0.19685039370078741" top="0.19685039370078741" bottom="0.39370078740157483" header="0.59055118110236227" footer="0.39370078740157483"/>
  <pageSetup paperSize="5" orientation="landscape" r:id="rId1"/>
  <headerFooter alignWithMargins="0">
    <oddFooter>&amp;LSNEST-PL-PO-002-003&amp;RREV. 5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7"/>
  <sheetViews>
    <sheetView zoomScaleNormal="100" zoomScaleSheetLayoutView="80" workbookViewId="0">
      <selection activeCell="H29" sqref="H29:L29"/>
    </sheetView>
  </sheetViews>
  <sheetFormatPr baseColWidth="10" defaultRowHeight="12.75"/>
  <cols>
    <col min="1" max="1" width="12.85546875" style="1" customWidth="1"/>
    <col min="2" max="2" width="11.7109375" style="1" customWidth="1"/>
    <col min="3" max="4" width="20.7109375" style="1" customWidth="1"/>
    <col min="5" max="5" width="12.42578125" style="1" customWidth="1"/>
    <col min="6" max="6" width="13.140625" style="1" customWidth="1"/>
    <col min="7" max="7" width="15.7109375" style="1" customWidth="1"/>
    <col min="8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8.25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9.7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9.7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7.5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11.2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customFormat="1" ht="13.5" customHeight="1">
      <c r="A6" s="165"/>
      <c r="B6" s="165"/>
      <c r="C6" s="165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63"/>
      <c r="V6" s="163"/>
      <c r="W6" s="163"/>
      <c r="X6" s="163"/>
      <c r="Y6" s="163"/>
      <c r="Z6" s="163"/>
    </row>
    <row r="7" spans="1:26" ht="4.5" customHeight="1">
      <c r="A7" s="9"/>
      <c r="B7" s="10"/>
      <c r="C7" s="10"/>
      <c r="D7" s="175"/>
      <c r="E7" s="176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7.25" customHeight="1">
      <c r="A8" s="173" t="s">
        <v>145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31"/>
      <c r="N8" s="31"/>
      <c r="O8" s="32"/>
      <c r="P8" s="32"/>
      <c r="Q8" s="32"/>
      <c r="R8" s="32"/>
      <c r="S8" s="32"/>
      <c r="T8" s="32"/>
    </row>
    <row r="9" spans="1:26" ht="6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31"/>
      <c r="O9" s="32"/>
      <c r="P9" s="32"/>
      <c r="Q9" s="32"/>
      <c r="R9" s="32"/>
      <c r="S9" s="32"/>
      <c r="T9" s="32"/>
    </row>
    <row r="10" spans="1:26" ht="10.5" customHeight="1">
      <c r="A10" s="167" t="s">
        <v>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32"/>
      <c r="N10" s="32"/>
      <c r="O10" s="32"/>
      <c r="P10" s="32"/>
      <c r="Q10" s="32"/>
      <c r="R10" s="32"/>
      <c r="S10" s="32"/>
      <c r="T10" s="32"/>
    </row>
    <row r="11" spans="1:26" ht="13.5">
      <c r="A11" s="168" t="s">
        <v>1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32"/>
      <c r="N11" s="32"/>
      <c r="O11" s="32"/>
      <c r="P11" s="32"/>
      <c r="Q11" s="32"/>
      <c r="R11" s="32"/>
      <c r="S11" s="32"/>
      <c r="T11" s="32"/>
    </row>
    <row r="12" spans="1:26" ht="8.25" customHeight="1" thickBot="1">
      <c r="A12" s="33"/>
      <c r="B12" s="33"/>
      <c r="C12" s="33"/>
      <c r="D12" s="33"/>
      <c r="E12" s="33"/>
      <c r="F12" s="33"/>
      <c r="G12" s="33"/>
      <c r="H12" s="32"/>
      <c r="I12" s="33"/>
      <c r="J12" s="33"/>
      <c r="K12" s="33"/>
      <c r="L12" s="33"/>
      <c r="M12" s="32"/>
      <c r="N12" s="32"/>
      <c r="O12" s="32"/>
      <c r="P12" s="32"/>
      <c r="Q12" s="32"/>
      <c r="R12" s="32"/>
      <c r="S12" s="32"/>
      <c r="T12" s="32"/>
    </row>
    <row r="13" spans="1:26" ht="14.25" thickBot="1">
      <c r="A13" s="140" t="s">
        <v>11</v>
      </c>
      <c r="B13" s="140"/>
      <c r="C13" s="140"/>
      <c r="D13" s="140"/>
      <c r="E13" s="147" t="s">
        <v>2</v>
      </c>
      <c r="F13" s="147"/>
      <c r="G13" s="147"/>
      <c r="H13" s="34"/>
      <c r="I13" s="35" t="s">
        <v>14</v>
      </c>
      <c r="J13" s="51">
        <v>4</v>
      </c>
      <c r="K13" s="35" t="s">
        <v>15</v>
      </c>
      <c r="L13" s="52">
        <v>9</v>
      </c>
      <c r="M13" s="32"/>
      <c r="N13" s="32"/>
      <c r="O13" s="32"/>
      <c r="P13" s="32"/>
      <c r="Q13" s="32"/>
      <c r="R13" s="32"/>
      <c r="S13" s="32"/>
      <c r="T13" s="32"/>
    </row>
    <row r="14" spans="1:26" ht="9.75" customHeigh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32"/>
      <c r="N14" s="32"/>
      <c r="O14" s="32"/>
      <c r="P14" s="32"/>
      <c r="Q14" s="32"/>
      <c r="R14" s="32"/>
      <c r="S14" s="32"/>
      <c r="T14" s="32"/>
    </row>
    <row r="15" spans="1:26" ht="15" customHeight="1">
      <c r="A15" s="143" t="s">
        <v>12</v>
      </c>
      <c r="B15" s="143"/>
      <c r="C15" s="143"/>
      <c r="D15" s="144" t="s">
        <v>3</v>
      </c>
      <c r="E15" s="144"/>
      <c r="F15" s="144"/>
      <c r="G15" s="144"/>
      <c r="H15" s="145"/>
      <c r="I15" s="145"/>
      <c r="J15" s="145"/>
      <c r="K15" s="145"/>
      <c r="L15" s="145"/>
      <c r="M15" s="32"/>
      <c r="N15" s="32"/>
      <c r="O15" s="32"/>
      <c r="P15" s="32"/>
      <c r="Q15" s="32"/>
      <c r="R15" s="32"/>
      <c r="S15" s="32"/>
      <c r="T15" s="32"/>
    </row>
    <row r="16" spans="1:26" ht="5.25" customHeight="1">
      <c r="A16" s="143"/>
      <c r="B16" s="143"/>
      <c r="C16" s="143"/>
      <c r="D16" s="144"/>
      <c r="E16" s="144"/>
      <c r="F16" s="144"/>
      <c r="G16" s="144"/>
      <c r="H16" s="145"/>
      <c r="I16" s="145"/>
      <c r="J16" s="145"/>
      <c r="K16" s="145"/>
      <c r="L16" s="145"/>
      <c r="M16" s="32"/>
      <c r="N16" s="32"/>
      <c r="O16" s="32"/>
      <c r="P16" s="32"/>
      <c r="Q16" s="32"/>
      <c r="R16" s="32"/>
      <c r="S16" s="32"/>
      <c r="T16" s="32"/>
    </row>
    <row r="17" spans="1:20" ht="17.25" customHeight="1">
      <c r="A17" s="143" t="s">
        <v>13</v>
      </c>
      <c r="B17" s="143"/>
      <c r="C17" s="143"/>
      <c r="D17" s="144" t="s">
        <v>85</v>
      </c>
      <c r="E17" s="144"/>
      <c r="F17" s="144"/>
      <c r="G17" s="144"/>
      <c r="H17" s="145"/>
      <c r="I17" s="145"/>
      <c r="J17" s="145"/>
      <c r="K17" s="145"/>
      <c r="L17" s="145"/>
      <c r="M17" s="32"/>
      <c r="N17" s="32"/>
      <c r="O17" s="32"/>
      <c r="P17" s="32"/>
      <c r="Q17" s="32"/>
      <c r="R17" s="32"/>
      <c r="S17" s="32"/>
      <c r="T17" s="32"/>
    </row>
    <row r="18" spans="1:20" ht="3.75" customHeight="1">
      <c r="A18" s="143"/>
      <c r="B18" s="143"/>
      <c r="C18" s="143"/>
      <c r="D18" s="144"/>
      <c r="E18" s="144"/>
      <c r="F18" s="144"/>
      <c r="G18" s="144"/>
      <c r="H18" s="145"/>
      <c r="I18" s="145"/>
      <c r="J18" s="145"/>
      <c r="K18" s="145"/>
      <c r="L18" s="145"/>
      <c r="M18" s="32"/>
      <c r="N18" s="32"/>
      <c r="O18" s="32"/>
      <c r="P18" s="32"/>
      <c r="Q18" s="32"/>
      <c r="R18" s="32"/>
      <c r="S18" s="32"/>
      <c r="T18" s="32"/>
    </row>
    <row r="19" spans="1:20" ht="7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ht="17.25" customHeight="1">
      <c r="A20" s="139" t="s">
        <v>16</v>
      </c>
      <c r="B20" s="139" t="s">
        <v>17</v>
      </c>
      <c r="C20" s="139" t="s">
        <v>18</v>
      </c>
      <c r="D20" s="164"/>
      <c r="E20" s="139" t="s">
        <v>19</v>
      </c>
      <c r="F20" s="139" t="s">
        <v>20</v>
      </c>
      <c r="G20" s="139" t="s">
        <v>21</v>
      </c>
      <c r="H20" s="139" t="s">
        <v>27</v>
      </c>
      <c r="I20" s="139"/>
      <c r="J20" s="139"/>
      <c r="K20" s="139"/>
      <c r="L20" s="139"/>
      <c r="M20" s="32"/>
      <c r="N20" s="32"/>
      <c r="O20" s="32"/>
      <c r="P20" s="32"/>
      <c r="Q20" s="32"/>
      <c r="R20" s="32"/>
      <c r="S20" s="32"/>
      <c r="T20" s="32"/>
    </row>
    <row r="21" spans="1:20" ht="17.25" customHeight="1">
      <c r="A21" s="139"/>
      <c r="B21" s="139"/>
      <c r="C21" s="164"/>
      <c r="D21" s="164"/>
      <c r="E21" s="164"/>
      <c r="F21" s="164"/>
      <c r="G21" s="139"/>
      <c r="H21" s="139"/>
      <c r="I21" s="139"/>
      <c r="J21" s="139"/>
      <c r="K21" s="139"/>
      <c r="L21" s="139"/>
      <c r="M21" s="32"/>
      <c r="N21" s="32"/>
      <c r="O21" s="32"/>
      <c r="P21" s="32"/>
      <c r="Q21" s="32"/>
      <c r="R21" s="32"/>
      <c r="S21" s="32"/>
      <c r="T21" s="32"/>
    </row>
    <row r="22" spans="1:20" ht="9.75" customHeight="1">
      <c r="A22" s="139"/>
      <c r="B22" s="139"/>
      <c r="C22" s="164"/>
      <c r="D22" s="164"/>
      <c r="E22" s="164"/>
      <c r="F22" s="164"/>
      <c r="G22" s="139"/>
      <c r="H22" s="139"/>
      <c r="I22" s="139"/>
      <c r="J22" s="139"/>
      <c r="K22" s="139"/>
      <c r="L22" s="139"/>
      <c r="M22" s="32"/>
      <c r="N22" s="32"/>
      <c r="O22" s="32"/>
      <c r="P22" s="32"/>
      <c r="Q22" s="32"/>
      <c r="R22" s="32"/>
      <c r="S22" s="32"/>
      <c r="T22" s="32"/>
    </row>
    <row r="23" spans="1:20">
      <c r="A23" s="68">
        <v>19</v>
      </c>
      <c r="B23" s="125">
        <v>5206</v>
      </c>
      <c r="C23" s="157" t="s">
        <v>161</v>
      </c>
      <c r="D23" s="158"/>
      <c r="E23" s="68">
        <v>1</v>
      </c>
      <c r="F23" s="65">
        <v>2800</v>
      </c>
      <c r="G23" s="121">
        <f t="shared" ref="G23:G29" si="0">E23*F23</f>
        <v>2800</v>
      </c>
      <c r="H23" s="161" t="s">
        <v>104</v>
      </c>
      <c r="I23" s="161"/>
      <c r="J23" s="161"/>
      <c r="K23" s="161"/>
      <c r="L23" s="161"/>
      <c r="M23" s="32"/>
      <c r="N23" s="32"/>
      <c r="O23" s="32"/>
      <c r="P23" s="32"/>
      <c r="Q23" s="32"/>
      <c r="R23" s="32"/>
      <c r="S23" s="32"/>
      <c r="T23" s="32"/>
    </row>
    <row r="24" spans="1:20" ht="24" customHeight="1">
      <c r="A24" s="49" t="s">
        <v>166</v>
      </c>
      <c r="B24" s="92" t="s">
        <v>63</v>
      </c>
      <c r="C24" s="161" t="s">
        <v>86</v>
      </c>
      <c r="D24" s="162"/>
      <c r="E24" s="69" t="s">
        <v>50</v>
      </c>
      <c r="F24" s="65">
        <v>3500</v>
      </c>
      <c r="G24" s="103">
        <f t="shared" si="0"/>
        <v>3500</v>
      </c>
      <c r="H24" s="161" t="s">
        <v>87</v>
      </c>
      <c r="I24" s="161"/>
      <c r="J24" s="161"/>
      <c r="K24" s="161"/>
      <c r="L24" s="161"/>
      <c r="M24" s="32"/>
      <c r="N24" s="32"/>
      <c r="O24" s="32"/>
      <c r="P24" s="32"/>
      <c r="Q24" s="32"/>
      <c r="R24" s="32"/>
      <c r="S24" s="32"/>
      <c r="T24" s="32"/>
    </row>
    <row r="25" spans="1:20" ht="27" customHeight="1">
      <c r="A25" s="68">
        <v>20</v>
      </c>
      <c r="B25" s="89">
        <v>5101</v>
      </c>
      <c r="C25" s="157" t="s">
        <v>64</v>
      </c>
      <c r="D25" s="158"/>
      <c r="E25" s="68">
        <v>1</v>
      </c>
      <c r="F25" s="65">
        <v>660</v>
      </c>
      <c r="G25" s="103">
        <f t="shared" si="0"/>
        <v>660</v>
      </c>
      <c r="H25" s="161" t="s">
        <v>88</v>
      </c>
      <c r="I25" s="161"/>
      <c r="J25" s="161"/>
      <c r="K25" s="161"/>
      <c r="L25" s="161"/>
      <c r="M25" s="32"/>
      <c r="N25" s="32"/>
      <c r="O25" s="32"/>
      <c r="P25" s="32"/>
      <c r="Q25" s="32"/>
      <c r="R25" s="32"/>
      <c r="S25" s="32"/>
      <c r="T25" s="32"/>
    </row>
    <row r="26" spans="1:20">
      <c r="A26" s="69" t="s">
        <v>166</v>
      </c>
      <c r="B26" s="100" t="s">
        <v>48</v>
      </c>
      <c r="C26" s="161" t="s">
        <v>125</v>
      </c>
      <c r="D26" s="162"/>
      <c r="E26" s="69" t="s">
        <v>49</v>
      </c>
      <c r="F26" s="65">
        <v>1940</v>
      </c>
      <c r="G26" s="111">
        <f t="shared" si="0"/>
        <v>7760</v>
      </c>
      <c r="H26" s="161" t="s">
        <v>89</v>
      </c>
      <c r="I26" s="161"/>
      <c r="J26" s="161"/>
      <c r="K26" s="161"/>
      <c r="L26" s="161"/>
      <c r="M26" s="32"/>
      <c r="N26" s="32"/>
      <c r="O26" s="32"/>
      <c r="P26" s="32"/>
      <c r="Q26" s="32"/>
      <c r="R26" s="32"/>
      <c r="S26" s="32"/>
      <c r="T26" s="32"/>
    </row>
    <row r="27" spans="1:20" ht="14.1" customHeight="1">
      <c r="A27" s="68">
        <v>20</v>
      </c>
      <c r="B27" s="99">
        <v>5103</v>
      </c>
      <c r="C27" s="157" t="s">
        <v>126</v>
      </c>
      <c r="D27" s="158"/>
      <c r="E27" s="68">
        <v>1</v>
      </c>
      <c r="F27" s="65">
        <v>790</v>
      </c>
      <c r="G27" s="111">
        <f t="shared" si="0"/>
        <v>790</v>
      </c>
      <c r="H27" s="161" t="s">
        <v>89</v>
      </c>
      <c r="I27" s="161"/>
      <c r="J27" s="161"/>
      <c r="K27" s="161"/>
      <c r="L27" s="161"/>
      <c r="M27" s="32"/>
      <c r="N27" s="32"/>
      <c r="O27" s="32"/>
      <c r="P27" s="32"/>
      <c r="Q27" s="32"/>
      <c r="R27" s="32"/>
      <c r="S27" s="32"/>
      <c r="T27" s="32"/>
    </row>
    <row r="28" spans="1:20" ht="26.25" customHeight="1">
      <c r="A28" s="68">
        <v>20</v>
      </c>
      <c r="B28" s="125">
        <v>5206</v>
      </c>
      <c r="C28" s="157" t="s">
        <v>90</v>
      </c>
      <c r="D28" s="158"/>
      <c r="E28" s="68">
        <v>1</v>
      </c>
      <c r="F28" s="65">
        <v>27300</v>
      </c>
      <c r="G28" s="121">
        <f t="shared" si="0"/>
        <v>27300</v>
      </c>
      <c r="H28" s="154" t="s">
        <v>91</v>
      </c>
      <c r="I28" s="159"/>
      <c r="J28" s="159"/>
      <c r="K28" s="159"/>
      <c r="L28" s="160"/>
      <c r="M28" s="32"/>
      <c r="N28" s="32"/>
      <c r="O28" s="32"/>
      <c r="P28" s="32"/>
      <c r="Q28" s="32"/>
      <c r="R28" s="32"/>
      <c r="S28" s="32"/>
      <c r="T28" s="32"/>
    </row>
    <row r="29" spans="1:20">
      <c r="A29" s="66">
        <v>20</v>
      </c>
      <c r="B29" s="120">
        <v>5206</v>
      </c>
      <c r="C29" s="157" t="s">
        <v>127</v>
      </c>
      <c r="D29" s="158"/>
      <c r="E29" s="68">
        <v>1</v>
      </c>
      <c r="F29" s="65">
        <v>3400</v>
      </c>
      <c r="G29" s="124">
        <f t="shared" si="0"/>
        <v>3400</v>
      </c>
      <c r="H29" s="154" t="s">
        <v>92</v>
      </c>
      <c r="I29" s="159"/>
      <c r="J29" s="159"/>
      <c r="K29" s="159"/>
      <c r="L29" s="160"/>
      <c r="M29" s="32"/>
      <c r="N29" s="32"/>
      <c r="O29" s="32"/>
      <c r="P29" s="32"/>
      <c r="Q29" s="32"/>
      <c r="R29" s="32"/>
      <c r="S29" s="32"/>
      <c r="T29" s="32"/>
    </row>
    <row r="30" spans="1:20">
      <c r="A30" s="66"/>
      <c r="B30" s="66"/>
      <c r="C30" s="192"/>
      <c r="D30" s="193"/>
      <c r="E30" s="68"/>
      <c r="F30" s="65"/>
      <c r="G30" s="67"/>
      <c r="H30" s="189"/>
      <c r="I30" s="190"/>
      <c r="J30" s="190"/>
      <c r="K30" s="190"/>
      <c r="L30" s="191"/>
      <c r="M30" s="32"/>
      <c r="N30" s="32"/>
      <c r="O30" s="32"/>
      <c r="P30" s="32"/>
      <c r="Q30" s="32"/>
      <c r="R30" s="32"/>
      <c r="S30" s="32"/>
      <c r="T30" s="32"/>
    </row>
    <row r="31" spans="1:20">
      <c r="A31" s="66"/>
      <c r="B31" s="66"/>
      <c r="C31" s="192"/>
      <c r="D31" s="193"/>
      <c r="E31" s="68"/>
      <c r="F31" s="65"/>
      <c r="G31" s="67"/>
      <c r="H31" s="189"/>
      <c r="I31" s="190"/>
      <c r="J31" s="190"/>
      <c r="K31" s="190"/>
      <c r="L31" s="191"/>
      <c r="M31" s="32"/>
      <c r="N31" s="32"/>
      <c r="O31" s="32"/>
      <c r="P31" s="32"/>
      <c r="Q31" s="32"/>
      <c r="R31" s="32"/>
      <c r="S31" s="32"/>
      <c r="T31" s="32"/>
    </row>
    <row r="32" spans="1:20">
      <c r="A32" s="32"/>
      <c r="B32" s="32"/>
      <c r="C32" s="32"/>
      <c r="D32" s="194" t="s">
        <v>22</v>
      </c>
      <c r="E32" s="194"/>
      <c r="F32" s="194"/>
      <c r="G32" s="59">
        <f>SUM(G23:G29)</f>
        <v>46210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>
      <c r="A33" s="32"/>
      <c r="B33" s="32"/>
      <c r="C33" s="32"/>
      <c r="D33" s="36"/>
      <c r="E33" s="36"/>
      <c r="F33" s="36"/>
      <c r="G33" s="37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>
      <c r="A34" s="32"/>
      <c r="B34" s="32"/>
      <c r="C34" s="32"/>
      <c r="D34" s="36"/>
      <c r="E34" s="36"/>
      <c r="F34" s="36"/>
      <c r="G34" s="37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>
      <c r="A35" s="32"/>
      <c r="B35" s="32"/>
      <c r="C35" s="32"/>
      <c r="D35" s="36"/>
      <c r="E35" s="36"/>
      <c r="F35" s="36"/>
      <c r="G35" s="37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ht="6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6.5" customHeight="1">
      <c r="A37" s="150" t="s">
        <v>31</v>
      </c>
      <c r="B37" s="150"/>
      <c r="C37" s="150"/>
      <c r="D37" s="36"/>
      <c r="E37" s="36"/>
      <c r="F37" s="36"/>
      <c r="G37" s="37"/>
      <c r="H37" s="151" t="s">
        <v>32</v>
      </c>
      <c r="I37" s="151"/>
      <c r="J37" s="151"/>
      <c r="K37" s="151"/>
      <c r="L37" s="40"/>
      <c r="M37" s="32"/>
      <c r="N37" s="32"/>
      <c r="O37" s="32"/>
      <c r="P37" s="32"/>
      <c r="Q37" s="32"/>
      <c r="R37" s="32"/>
      <c r="S37" s="32"/>
      <c r="T37" s="32"/>
    </row>
    <row r="38" spans="1:20" ht="16.5" customHeight="1">
      <c r="A38" s="41"/>
      <c r="B38" s="41"/>
      <c r="C38" s="40"/>
      <c r="D38" s="36"/>
      <c r="E38" s="36"/>
      <c r="F38" s="36"/>
      <c r="G38" s="37"/>
      <c r="H38" s="40"/>
      <c r="I38" s="40"/>
      <c r="J38" s="40"/>
      <c r="K38" s="40"/>
      <c r="L38" s="40"/>
      <c r="M38" s="32"/>
      <c r="N38" s="32"/>
      <c r="O38" s="32"/>
      <c r="P38" s="32"/>
      <c r="Q38" s="32"/>
      <c r="R38" s="32"/>
      <c r="S38" s="32"/>
      <c r="T38" s="32"/>
    </row>
    <row r="39" spans="1:20" ht="16.5" customHeight="1" thickBot="1">
      <c r="A39" s="41"/>
      <c r="B39" s="41"/>
      <c r="C39" s="40"/>
      <c r="D39" s="36"/>
      <c r="E39" s="36"/>
      <c r="F39" s="36"/>
      <c r="G39" s="37"/>
      <c r="H39" s="40"/>
      <c r="I39" s="40"/>
      <c r="J39" s="40"/>
      <c r="K39" s="40"/>
      <c r="L39" s="40"/>
      <c r="M39" s="32"/>
      <c r="N39" s="32"/>
      <c r="O39" s="32"/>
      <c r="P39" s="32"/>
      <c r="Q39" s="32"/>
      <c r="R39" s="32"/>
      <c r="S39" s="32"/>
      <c r="T39" s="32"/>
    </row>
    <row r="40" spans="1:20" ht="16.5" customHeight="1">
      <c r="A40" s="146" t="s">
        <v>33</v>
      </c>
      <c r="B40" s="146"/>
      <c r="C40" s="146"/>
      <c r="D40" s="36"/>
      <c r="E40" s="36"/>
      <c r="F40" s="36"/>
      <c r="G40" s="37"/>
      <c r="H40" s="166" t="s">
        <v>35</v>
      </c>
      <c r="I40" s="166"/>
      <c r="J40" s="166"/>
      <c r="K40" s="166"/>
      <c r="L40" s="40"/>
      <c r="M40" s="32"/>
      <c r="N40" s="32"/>
      <c r="O40" s="32"/>
      <c r="P40" s="32"/>
      <c r="Q40" s="32"/>
      <c r="R40" s="32"/>
      <c r="S40" s="32"/>
      <c r="T40" s="32"/>
    </row>
    <row r="41" spans="1:20" ht="16.5" customHeight="1">
      <c r="A41" s="38"/>
      <c r="B41" s="38"/>
      <c r="C41" s="38"/>
      <c r="D41" s="36"/>
      <c r="E41" s="36"/>
      <c r="F41" s="36"/>
      <c r="G41" s="37"/>
      <c r="H41" s="39"/>
      <c r="I41" s="39"/>
      <c r="J41" s="39"/>
      <c r="K41" s="39"/>
      <c r="L41" s="40"/>
      <c r="M41" s="32"/>
      <c r="N41" s="32"/>
      <c r="O41" s="32"/>
      <c r="P41" s="32"/>
      <c r="Q41" s="32"/>
      <c r="R41" s="32"/>
      <c r="S41" s="32"/>
      <c r="T41" s="32"/>
    </row>
    <row r="42" spans="1:20" ht="16.5" customHeight="1">
      <c r="A42" s="150" t="s">
        <v>34</v>
      </c>
      <c r="B42" s="150"/>
      <c r="C42" s="150"/>
      <c r="D42" s="36"/>
      <c r="E42" s="36"/>
      <c r="F42" s="36"/>
      <c r="G42" s="37"/>
      <c r="H42" s="151" t="s">
        <v>36</v>
      </c>
      <c r="I42" s="151"/>
      <c r="J42" s="151"/>
      <c r="K42" s="151"/>
      <c r="L42" s="40"/>
      <c r="M42" s="32"/>
      <c r="N42" s="32"/>
      <c r="O42" s="32"/>
      <c r="P42" s="32"/>
      <c r="Q42" s="32"/>
      <c r="R42" s="32"/>
      <c r="S42" s="32"/>
      <c r="T42" s="32"/>
    </row>
    <row r="43" spans="1:20" ht="16.5" customHeight="1">
      <c r="A43" s="38"/>
      <c r="B43" s="38"/>
      <c r="C43" s="38"/>
      <c r="D43" s="36"/>
      <c r="E43" s="36"/>
      <c r="F43" s="36"/>
      <c r="G43" s="37"/>
      <c r="H43" s="39"/>
      <c r="I43" s="39"/>
      <c r="J43" s="39"/>
      <c r="K43" s="39"/>
      <c r="L43" s="40"/>
      <c r="M43" s="32"/>
      <c r="N43" s="32"/>
      <c r="O43" s="32"/>
      <c r="P43" s="32"/>
      <c r="Q43" s="32"/>
      <c r="R43" s="32"/>
      <c r="S43" s="32"/>
      <c r="T43" s="32"/>
    </row>
    <row r="44" spans="1:20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84"/>
      <c r="M44" s="32"/>
      <c r="N44" s="32"/>
      <c r="O44" s="32"/>
      <c r="P44" s="32"/>
      <c r="Q44" s="32"/>
      <c r="R44" s="32"/>
      <c r="S44" s="32"/>
      <c r="T44" s="32"/>
    </row>
    <row r="45" spans="1:20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</sheetData>
  <mergeCells count="47">
    <mergeCell ref="A42:C42"/>
    <mergeCell ref="H42:K42"/>
    <mergeCell ref="D32:F32"/>
    <mergeCell ref="A37:C37"/>
    <mergeCell ref="H37:K37"/>
    <mergeCell ref="A40:C40"/>
    <mergeCell ref="H40:K40"/>
    <mergeCell ref="H30:L30"/>
    <mergeCell ref="H31:L31"/>
    <mergeCell ref="C28:D28"/>
    <mergeCell ref="H28:L28"/>
    <mergeCell ref="C29:D29"/>
    <mergeCell ref="H29:L29"/>
    <mergeCell ref="C30:D30"/>
    <mergeCell ref="C31:D31"/>
    <mergeCell ref="C25:D25"/>
    <mergeCell ref="H25:L25"/>
    <mergeCell ref="C26:D26"/>
    <mergeCell ref="H26:L26"/>
    <mergeCell ref="C27:D27"/>
    <mergeCell ref="H27:L27"/>
    <mergeCell ref="C23:D23"/>
    <mergeCell ref="H23:L23"/>
    <mergeCell ref="C24:D24"/>
    <mergeCell ref="H24:L24"/>
    <mergeCell ref="A17:C18"/>
    <mergeCell ref="D17:L18"/>
    <mergeCell ref="A20:A22"/>
    <mergeCell ref="B20:B22"/>
    <mergeCell ref="C20:D22"/>
    <mergeCell ref="E20:E22"/>
    <mergeCell ref="F20:F22"/>
    <mergeCell ref="G20:G22"/>
    <mergeCell ref="H20:L22"/>
    <mergeCell ref="A10:L10"/>
    <mergeCell ref="A11:L11"/>
    <mergeCell ref="A13:D13"/>
    <mergeCell ref="E13:G13"/>
    <mergeCell ref="A14:L14"/>
    <mergeCell ref="A15:C16"/>
    <mergeCell ref="D15:L16"/>
    <mergeCell ref="A1:C6"/>
    <mergeCell ref="D1:T4"/>
    <mergeCell ref="U1:Z6"/>
    <mergeCell ref="D5:T6"/>
    <mergeCell ref="D7:E7"/>
    <mergeCell ref="A8:L8"/>
  </mergeCells>
  <printOptions horizontalCentered="1" verticalCentered="1"/>
  <pageMargins left="0.59" right="0.19685039370078741" top="0.19685039370078741" bottom="0.39370078740157483" header="0.59055118110236227" footer="0.39370078740157483"/>
  <pageSetup paperSize="5" orientation="landscape" r:id="rId1"/>
  <headerFooter alignWithMargins="0">
    <oddFooter>&amp;LSNEST-PL-PO-002-003&amp;RREV. 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6"/>
  <sheetViews>
    <sheetView topLeftCell="A13" zoomScaleNormal="100" zoomScaleSheetLayoutView="75" workbookViewId="0">
      <selection activeCell="E26" sqref="E26"/>
    </sheetView>
  </sheetViews>
  <sheetFormatPr baseColWidth="10" defaultRowHeight="12.75"/>
  <cols>
    <col min="1" max="1" width="12.5703125" style="1" customWidth="1"/>
    <col min="2" max="2" width="11.85546875" style="1" customWidth="1"/>
    <col min="3" max="4" width="20.7109375" style="1" customWidth="1"/>
    <col min="5" max="5" width="12.28515625" style="1" customWidth="1"/>
    <col min="6" max="6" width="13.140625" style="1" customWidth="1"/>
    <col min="7" max="7" width="13.28515625" style="1" customWidth="1"/>
    <col min="8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14.25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14.2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9.7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8.25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6.7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ht="3" customHeight="1">
      <c r="A6" s="9"/>
      <c r="B6" s="10"/>
      <c r="C6" s="10"/>
      <c r="D6" s="175"/>
      <c r="E6" s="17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204" t="s">
        <v>145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4"/>
      <c r="N7" s="4"/>
    </row>
    <row r="8" spans="1:26" ht="8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4"/>
      <c r="N8" s="4"/>
    </row>
    <row r="9" spans="1:26" ht="12.75" customHeight="1">
      <c r="A9" s="201" t="s">
        <v>0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6">
      <c r="A10" s="202" t="s">
        <v>1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1" spans="1:26" ht="8.25" customHeight="1" thickBot="1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  <c r="L11" s="17"/>
    </row>
    <row r="12" spans="1:26" ht="13.5" thickBot="1">
      <c r="A12" s="195" t="s">
        <v>11</v>
      </c>
      <c r="B12" s="195"/>
      <c r="C12" s="195"/>
      <c r="D12" s="195"/>
      <c r="E12" s="196" t="s">
        <v>2</v>
      </c>
      <c r="F12" s="196"/>
      <c r="G12" s="196"/>
      <c r="H12" s="19"/>
      <c r="I12" s="20" t="s">
        <v>24</v>
      </c>
      <c r="J12" s="55">
        <v>5</v>
      </c>
      <c r="K12" s="20" t="s">
        <v>15</v>
      </c>
      <c r="L12" s="56">
        <v>9</v>
      </c>
    </row>
    <row r="13" spans="1:26" ht="9.75" customHeight="1">
      <c r="A13" s="195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</row>
    <row r="14" spans="1:26" ht="15" customHeight="1">
      <c r="A14" s="197" t="s">
        <v>29</v>
      </c>
      <c r="B14" s="197"/>
      <c r="C14" s="197"/>
      <c r="D14" s="199" t="s">
        <v>5</v>
      </c>
      <c r="E14" s="199"/>
      <c r="F14" s="199"/>
      <c r="G14" s="199"/>
      <c r="H14" s="200"/>
      <c r="I14" s="200"/>
      <c r="J14" s="200"/>
      <c r="K14" s="200"/>
      <c r="L14" s="200"/>
    </row>
    <row r="15" spans="1:26" ht="6.75" customHeight="1">
      <c r="A15" s="197"/>
      <c r="B15" s="197"/>
      <c r="C15" s="197"/>
      <c r="D15" s="199"/>
      <c r="E15" s="199"/>
      <c r="F15" s="199"/>
      <c r="G15" s="199"/>
      <c r="H15" s="200"/>
      <c r="I15" s="200"/>
      <c r="J15" s="200"/>
      <c r="K15" s="200"/>
      <c r="L15" s="200"/>
    </row>
    <row r="16" spans="1:26" ht="15" customHeight="1">
      <c r="A16" s="197" t="s">
        <v>30</v>
      </c>
      <c r="B16" s="197"/>
      <c r="C16" s="197"/>
      <c r="D16" s="199" t="s">
        <v>38</v>
      </c>
      <c r="E16" s="199"/>
      <c r="F16" s="199"/>
      <c r="G16" s="199"/>
      <c r="H16" s="200"/>
      <c r="I16" s="200"/>
      <c r="J16" s="200"/>
      <c r="K16" s="200"/>
      <c r="L16" s="200"/>
    </row>
    <row r="17" spans="1:12" ht="5.25" customHeight="1">
      <c r="A17" s="197"/>
      <c r="B17" s="197"/>
      <c r="C17" s="197"/>
      <c r="D17" s="199"/>
      <c r="E17" s="199"/>
      <c r="F17" s="199"/>
      <c r="G17" s="199"/>
      <c r="H17" s="200"/>
      <c r="I17" s="200"/>
      <c r="J17" s="200"/>
      <c r="K17" s="200"/>
      <c r="L17" s="200"/>
    </row>
    <row r="18" spans="1:12" ht="7.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7.25" customHeight="1">
      <c r="A19" s="198" t="s">
        <v>16</v>
      </c>
      <c r="B19" s="198" t="s">
        <v>17</v>
      </c>
      <c r="C19" s="198" t="s">
        <v>18</v>
      </c>
      <c r="D19" s="203"/>
      <c r="E19" s="198" t="s">
        <v>19</v>
      </c>
      <c r="F19" s="198" t="s">
        <v>20</v>
      </c>
      <c r="G19" s="198" t="s">
        <v>21</v>
      </c>
      <c r="H19" s="198" t="s">
        <v>27</v>
      </c>
      <c r="I19" s="198"/>
      <c r="J19" s="198"/>
      <c r="K19" s="198"/>
      <c r="L19" s="198"/>
    </row>
    <row r="20" spans="1:12" ht="17.25" customHeight="1">
      <c r="A20" s="198"/>
      <c r="B20" s="198"/>
      <c r="C20" s="203"/>
      <c r="D20" s="203"/>
      <c r="E20" s="203"/>
      <c r="F20" s="203"/>
      <c r="G20" s="198"/>
      <c r="H20" s="198"/>
      <c r="I20" s="198"/>
      <c r="J20" s="198"/>
      <c r="K20" s="198"/>
      <c r="L20" s="198"/>
    </row>
    <row r="21" spans="1:12" ht="13.5" customHeight="1">
      <c r="A21" s="198"/>
      <c r="B21" s="198"/>
      <c r="C21" s="203"/>
      <c r="D21" s="203"/>
      <c r="E21" s="203"/>
      <c r="F21" s="203"/>
      <c r="G21" s="198"/>
      <c r="H21" s="198"/>
      <c r="I21" s="198"/>
      <c r="J21" s="198"/>
      <c r="K21" s="198"/>
      <c r="L21" s="198"/>
    </row>
    <row r="22" spans="1:12" ht="63" customHeight="1">
      <c r="A22" s="49" t="s">
        <v>81</v>
      </c>
      <c r="B22" s="135" t="s">
        <v>60</v>
      </c>
      <c r="C22" s="161" t="s">
        <v>153</v>
      </c>
      <c r="D22" s="161"/>
      <c r="E22" s="49" t="s">
        <v>50</v>
      </c>
      <c r="F22" s="48">
        <v>65000</v>
      </c>
      <c r="G22" s="136">
        <f>E22*F22</f>
        <v>65000</v>
      </c>
      <c r="H22" s="161" t="s">
        <v>152</v>
      </c>
      <c r="I22" s="161"/>
      <c r="J22" s="161"/>
      <c r="K22" s="161"/>
      <c r="L22" s="161"/>
    </row>
    <row r="23" spans="1:12" s="73" customFormat="1">
      <c r="A23" s="50">
        <v>4</v>
      </c>
      <c r="B23" s="93">
        <v>5101</v>
      </c>
      <c r="C23" s="184" t="s">
        <v>62</v>
      </c>
      <c r="D23" s="184"/>
      <c r="E23" s="50">
        <v>4</v>
      </c>
      <c r="F23" s="48">
        <v>1800</v>
      </c>
      <c r="G23" s="104">
        <f>E23*F23</f>
        <v>7200</v>
      </c>
      <c r="H23" s="161" t="s">
        <v>154</v>
      </c>
      <c r="I23" s="161"/>
      <c r="J23" s="161"/>
      <c r="K23" s="161"/>
      <c r="L23" s="161"/>
    </row>
    <row r="24" spans="1:12" s="73" customFormat="1" ht="63.75" customHeight="1">
      <c r="A24" s="50">
        <v>4</v>
      </c>
      <c r="B24" s="137">
        <v>5502</v>
      </c>
      <c r="C24" s="169" t="s">
        <v>155</v>
      </c>
      <c r="D24" s="170"/>
      <c r="E24" s="50">
        <v>6</v>
      </c>
      <c r="F24" s="48">
        <v>6600</v>
      </c>
      <c r="G24" s="138">
        <f>E24*F24</f>
        <v>39600</v>
      </c>
      <c r="H24" s="161" t="s">
        <v>152</v>
      </c>
      <c r="I24" s="161"/>
      <c r="J24" s="161"/>
      <c r="K24" s="161"/>
      <c r="L24" s="161"/>
    </row>
    <row r="25" spans="1:12" s="73" customFormat="1">
      <c r="A25" s="49" t="s">
        <v>156</v>
      </c>
      <c r="B25" s="95" t="s">
        <v>55</v>
      </c>
      <c r="C25" s="161" t="s">
        <v>57</v>
      </c>
      <c r="D25" s="161"/>
      <c r="E25" s="49" t="s">
        <v>56</v>
      </c>
      <c r="F25" s="48">
        <v>600</v>
      </c>
      <c r="G25" s="109">
        <f>E25*F25</f>
        <v>4800</v>
      </c>
      <c r="H25" s="161" t="s">
        <v>72</v>
      </c>
      <c r="I25" s="161"/>
      <c r="J25" s="161"/>
      <c r="K25" s="161"/>
      <c r="L25" s="161"/>
    </row>
    <row r="26" spans="1:12" s="73" customFormat="1">
      <c r="A26" s="50">
        <v>6</v>
      </c>
      <c r="B26" s="97">
        <v>5102</v>
      </c>
      <c r="C26" s="184" t="s">
        <v>58</v>
      </c>
      <c r="D26" s="184"/>
      <c r="E26" s="50">
        <v>1</v>
      </c>
      <c r="F26" s="48">
        <v>20000</v>
      </c>
      <c r="G26" s="109">
        <f>E26*F26</f>
        <v>20000</v>
      </c>
      <c r="H26" s="184" t="s">
        <v>73</v>
      </c>
      <c r="I26" s="184"/>
      <c r="J26" s="184"/>
      <c r="K26" s="184"/>
      <c r="L26" s="184"/>
    </row>
    <row r="27" spans="1:12" s="73" customFormat="1">
      <c r="A27" s="50"/>
      <c r="B27" s="50"/>
      <c r="C27" s="192"/>
      <c r="D27" s="193"/>
      <c r="E27" s="50"/>
      <c r="F27" s="48"/>
      <c r="G27" s="48"/>
      <c r="H27" s="192"/>
      <c r="I27" s="205"/>
      <c r="J27" s="205"/>
      <c r="K27" s="205"/>
      <c r="L27" s="193"/>
    </row>
    <row r="28" spans="1:12" ht="16.5" customHeight="1">
      <c r="A28" s="21"/>
      <c r="B28" s="21"/>
      <c r="C28" s="22"/>
      <c r="D28" s="194" t="s">
        <v>22</v>
      </c>
      <c r="E28" s="194"/>
      <c r="F28" s="194"/>
      <c r="G28" s="59">
        <f>SUM(G22:G27)</f>
        <v>136600</v>
      </c>
      <c r="H28" s="22"/>
      <c r="I28" s="22"/>
      <c r="J28" s="22"/>
      <c r="K28" s="22"/>
      <c r="L28" s="22"/>
    </row>
    <row r="29" spans="1:12" ht="16.5" customHeight="1">
      <c r="A29" s="21"/>
      <c r="B29" s="21"/>
      <c r="C29" s="22"/>
      <c r="D29" s="207" t="s">
        <v>37</v>
      </c>
      <c r="E29" s="207"/>
      <c r="F29" s="207"/>
      <c r="G29" s="63">
        <f>'ACADEMICO Form Profes'!G120+'ACADEMICO Des Prof'!G32+'ACAD Inv. y Est Posgrado'!G28</f>
        <v>613182</v>
      </c>
      <c r="H29" s="22"/>
      <c r="I29" s="22"/>
      <c r="J29" s="22"/>
      <c r="K29" s="22"/>
      <c r="L29" s="22"/>
    </row>
    <row r="30" spans="1:12" ht="16.5" customHeight="1">
      <c r="A30" s="21"/>
      <c r="B30" s="21"/>
      <c r="C30" s="22"/>
      <c r="D30" s="23"/>
      <c r="E30" s="23"/>
      <c r="F30" s="24"/>
      <c r="G30" s="27"/>
      <c r="H30" s="22"/>
      <c r="I30" s="22"/>
      <c r="J30" s="22"/>
      <c r="K30" s="22"/>
      <c r="L30" s="22"/>
    </row>
    <row r="31" spans="1:12" ht="16.5" customHeight="1">
      <c r="A31" s="21"/>
      <c r="B31" s="21"/>
      <c r="C31" s="22"/>
      <c r="D31" s="23"/>
      <c r="E31" s="23"/>
      <c r="F31" s="24"/>
      <c r="G31" s="27"/>
      <c r="H31" s="22"/>
      <c r="I31" s="22"/>
      <c r="J31" s="22"/>
      <c r="K31" s="22"/>
      <c r="L31" s="22"/>
    </row>
    <row r="32" spans="1:12" ht="16.5" customHeight="1">
      <c r="A32" s="208" t="s">
        <v>31</v>
      </c>
      <c r="B32" s="208"/>
      <c r="C32" s="208"/>
      <c r="D32" s="24"/>
      <c r="E32" s="24"/>
      <c r="F32" s="24"/>
      <c r="G32" s="27"/>
      <c r="H32" s="209" t="s">
        <v>32</v>
      </c>
      <c r="I32" s="209"/>
      <c r="J32" s="209"/>
      <c r="K32" s="209"/>
      <c r="L32" s="22"/>
    </row>
    <row r="33" spans="1:12" ht="16.5" customHeight="1">
      <c r="A33" s="21"/>
      <c r="B33" s="21"/>
      <c r="C33" s="22"/>
      <c r="D33" s="24"/>
      <c r="E33" s="24"/>
      <c r="F33" s="24"/>
      <c r="G33" s="27"/>
      <c r="H33" s="22"/>
      <c r="I33" s="22"/>
      <c r="J33" s="22"/>
      <c r="K33" s="22"/>
      <c r="L33" s="22"/>
    </row>
    <row r="34" spans="1:12" ht="16.5" customHeight="1" thickBot="1">
      <c r="A34" s="21"/>
      <c r="B34" s="21"/>
      <c r="C34" s="22"/>
      <c r="D34" s="24"/>
      <c r="E34" s="24"/>
      <c r="F34" s="24"/>
      <c r="G34" s="27"/>
      <c r="H34" s="22"/>
      <c r="I34" s="22"/>
      <c r="J34" s="22"/>
      <c r="K34" s="22"/>
      <c r="L34" s="22"/>
    </row>
    <row r="35" spans="1:12" ht="15" customHeight="1">
      <c r="A35" s="210" t="s">
        <v>33</v>
      </c>
      <c r="B35" s="210"/>
      <c r="C35" s="210"/>
      <c r="D35" s="24"/>
      <c r="E35" s="24"/>
      <c r="F35" s="24"/>
      <c r="G35" s="27"/>
      <c r="H35" s="206" t="s">
        <v>35</v>
      </c>
      <c r="I35" s="206"/>
      <c r="J35" s="206"/>
      <c r="K35" s="206"/>
      <c r="L35" s="22"/>
    </row>
    <row r="36" spans="1:12" ht="16.5" customHeight="1">
      <c r="A36" s="208" t="s">
        <v>34</v>
      </c>
      <c r="B36" s="208"/>
      <c r="C36" s="208"/>
      <c r="D36" s="24"/>
      <c r="E36" s="24"/>
      <c r="F36" s="24"/>
      <c r="G36" s="27"/>
      <c r="H36" s="209" t="s">
        <v>132</v>
      </c>
      <c r="I36" s="209"/>
      <c r="J36" s="209"/>
      <c r="K36" s="209"/>
      <c r="L36" s="22"/>
    </row>
  </sheetData>
  <mergeCells count="42">
    <mergeCell ref="A36:C36"/>
    <mergeCell ref="H36:K36"/>
    <mergeCell ref="A32:C32"/>
    <mergeCell ref="H32:K32"/>
    <mergeCell ref="A35:C35"/>
    <mergeCell ref="C27:D27"/>
    <mergeCell ref="C23:D23"/>
    <mergeCell ref="D28:F28"/>
    <mergeCell ref="C24:D24"/>
    <mergeCell ref="H35:K35"/>
    <mergeCell ref="C26:D26"/>
    <mergeCell ref="D29:F29"/>
    <mergeCell ref="D1:T4"/>
    <mergeCell ref="A16:C17"/>
    <mergeCell ref="A1:C5"/>
    <mergeCell ref="H22:L22"/>
    <mergeCell ref="H27:L27"/>
    <mergeCell ref="H24:L24"/>
    <mergeCell ref="H25:L25"/>
    <mergeCell ref="H26:L26"/>
    <mergeCell ref="C25:D25"/>
    <mergeCell ref="H23:L23"/>
    <mergeCell ref="D6:E6"/>
    <mergeCell ref="A9:L9"/>
    <mergeCell ref="A10:L10"/>
    <mergeCell ref="U1:Z5"/>
    <mergeCell ref="D5:T5"/>
    <mergeCell ref="C19:D21"/>
    <mergeCell ref="A13:L13"/>
    <mergeCell ref="E19:E21"/>
    <mergeCell ref="F19:F21"/>
    <mergeCell ref="A7:L7"/>
    <mergeCell ref="A12:D12"/>
    <mergeCell ref="E12:G12"/>
    <mergeCell ref="A14:C15"/>
    <mergeCell ref="B19:B21"/>
    <mergeCell ref="C22:D22"/>
    <mergeCell ref="D14:L15"/>
    <mergeCell ref="D16:L17"/>
    <mergeCell ref="H19:L21"/>
    <mergeCell ref="G19:G21"/>
    <mergeCell ref="A19:A21"/>
  </mergeCells>
  <phoneticPr fontId="0" type="noConversion"/>
  <printOptions horizontalCentered="1" verticalCentered="1"/>
  <pageMargins left="0.48" right="0.19685039370078741" top="0.19685039370078741" bottom="0.39370078740157483" header="0.39370078740157483" footer="0.39370078740157483"/>
  <pageSetup paperSize="5" orientation="landscape" r:id="rId1"/>
  <headerFooter alignWithMargins="0">
    <oddFooter>&amp;LSNEST-PL-PO-002-003&amp;RREV. 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1"/>
  <sheetViews>
    <sheetView topLeftCell="A13" zoomScaleNormal="100" zoomScaleSheetLayoutView="75" workbookViewId="0">
      <selection activeCell="G23" sqref="G23"/>
    </sheetView>
  </sheetViews>
  <sheetFormatPr baseColWidth="10" defaultRowHeight="12.75"/>
  <cols>
    <col min="1" max="1" width="10.7109375" style="1" customWidth="1"/>
    <col min="2" max="2" width="12.7109375" style="1" customWidth="1"/>
    <col min="3" max="4" width="20.7109375" style="1" customWidth="1"/>
    <col min="5" max="5" width="12.5703125" style="1" customWidth="1"/>
    <col min="6" max="6" width="12.7109375" style="1" customWidth="1"/>
    <col min="7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15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1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6.7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7.5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9" hidden="1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customFormat="1" ht="11.25" customHeight="1">
      <c r="A6" s="165"/>
      <c r="B6" s="165"/>
      <c r="C6" s="165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63"/>
      <c r="V6" s="163"/>
      <c r="W6" s="163"/>
      <c r="X6" s="163"/>
      <c r="Y6" s="163"/>
      <c r="Z6" s="163"/>
    </row>
    <row r="7" spans="1:26" ht="2.25" customHeight="1">
      <c r="A7" s="9"/>
      <c r="B7" s="10"/>
      <c r="C7" s="10"/>
      <c r="D7" s="175"/>
      <c r="E7" s="176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.25" customHeight="1">
      <c r="A8" s="204" t="s">
        <v>145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4"/>
      <c r="N8" s="4"/>
    </row>
    <row r="9" spans="1:26" ht="8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4"/>
      <c r="N9" s="4"/>
    </row>
    <row r="10" spans="1:26" ht="12.75" customHeight="1">
      <c r="A10" s="201" t="s">
        <v>0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</row>
    <row r="11" spans="1:26">
      <c r="A11" s="202" t="s">
        <v>1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</row>
    <row r="12" spans="1:26" ht="8.25" customHeight="1" thickBot="1">
      <c r="A12" s="17"/>
      <c r="B12" s="17"/>
      <c r="C12" s="17"/>
      <c r="D12" s="17"/>
      <c r="E12" s="17"/>
      <c r="F12" s="17"/>
      <c r="G12" s="17"/>
      <c r="H12" s="18"/>
      <c r="I12" s="17"/>
      <c r="J12" s="17"/>
      <c r="K12" s="17"/>
      <c r="L12" s="17"/>
    </row>
    <row r="13" spans="1:26" ht="13.5" thickBot="1">
      <c r="A13" s="195" t="s">
        <v>11</v>
      </c>
      <c r="B13" s="195"/>
      <c r="C13" s="195"/>
      <c r="D13" s="195"/>
      <c r="E13" s="196" t="s">
        <v>2</v>
      </c>
      <c r="F13" s="196"/>
      <c r="G13" s="196"/>
      <c r="H13" s="19"/>
      <c r="I13" s="20" t="s">
        <v>24</v>
      </c>
      <c r="J13" s="55">
        <v>6</v>
      </c>
      <c r="K13" s="20" t="s">
        <v>15</v>
      </c>
      <c r="L13" s="56">
        <v>9</v>
      </c>
    </row>
    <row r="14" spans="1:26" ht="9.75" customHeight="1">
      <c r="A14" s="195"/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</row>
    <row r="15" spans="1:26" ht="15" customHeight="1">
      <c r="A15" s="197" t="s">
        <v>25</v>
      </c>
      <c r="B15" s="197"/>
      <c r="C15" s="197"/>
      <c r="D15" s="199" t="s">
        <v>6</v>
      </c>
      <c r="E15" s="199"/>
      <c r="F15" s="199"/>
      <c r="G15" s="199"/>
      <c r="H15" s="200"/>
      <c r="I15" s="200"/>
      <c r="J15" s="200"/>
      <c r="K15" s="200"/>
      <c r="L15" s="200"/>
    </row>
    <row r="16" spans="1:26" ht="3.75" customHeight="1">
      <c r="A16" s="197"/>
      <c r="B16" s="197"/>
      <c r="C16" s="197"/>
      <c r="D16" s="199"/>
      <c r="E16" s="199"/>
      <c r="F16" s="199"/>
      <c r="G16" s="199"/>
      <c r="H16" s="200"/>
      <c r="I16" s="200"/>
      <c r="J16" s="200"/>
      <c r="K16" s="200"/>
      <c r="L16" s="200"/>
    </row>
    <row r="17" spans="1:12" ht="15" customHeight="1">
      <c r="A17" s="197" t="s">
        <v>26</v>
      </c>
      <c r="B17" s="197"/>
      <c r="C17" s="197"/>
      <c r="D17" s="199" t="s">
        <v>10</v>
      </c>
      <c r="E17" s="199"/>
      <c r="F17" s="199"/>
      <c r="G17" s="199"/>
      <c r="H17" s="200"/>
      <c r="I17" s="200"/>
      <c r="J17" s="200"/>
      <c r="K17" s="200"/>
      <c r="L17" s="200"/>
    </row>
    <row r="18" spans="1:12" ht="6.75" customHeight="1">
      <c r="A18" s="197"/>
      <c r="B18" s="197"/>
      <c r="C18" s="197"/>
      <c r="D18" s="199"/>
      <c r="E18" s="199"/>
      <c r="F18" s="199"/>
      <c r="G18" s="199"/>
      <c r="H18" s="200"/>
      <c r="I18" s="200"/>
      <c r="J18" s="200"/>
      <c r="K18" s="200"/>
      <c r="L18" s="200"/>
    </row>
    <row r="19" spans="1:12" ht="7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17.25" customHeight="1">
      <c r="A20" s="198" t="s">
        <v>16</v>
      </c>
      <c r="B20" s="198" t="s">
        <v>17</v>
      </c>
      <c r="C20" s="198" t="s">
        <v>18</v>
      </c>
      <c r="D20" s="203"/>
      <c r="E20" s="198" t="s">
        <v>19</v>
      </c>
      <c r="F20" s="198" t="s">
        <v>20</v>
      </c>
      <c r="G20" s="198" t="s">
        <v>21</v>
      </c>
      <c r="H20" s="198" t="s">
        <v>27</v>
      </c>
      <c r="I20" s="198"/>
      <c r="J20" s="198"/>
      <c r="K20" s="198"/>
      <c r="L20" s="198"/>
    </row>
    <row r="21" spans="1:12" ht="17.25" customHeight="1">
      <c r="A21" s="198"/>
      <c r="B21" s="198"/>
      <c r="C21" s="203"/>
      <c r="D21" s="203"/>
      <c r="E21" s="203"/>
      <c r="F21" s="203"/>
      <c r="G21" s="198"/>
      <c r="H21" s="198"/>
      <c r="I21" s="198"/>
      <c r="J21" s="198"/>
      <c r="K21" s="198"/>
      <c r="L21" s="198"/>
    </row>
    <row r="22" spans="1:12" ht="2.25" customHeight="1">
      <c r="A22" s="198"/>
      <c r="B22" s="198"/>
      <c r="C22" s="203"/>
      <c r="D22" s="203"/>
      <c r="E22" s="203"/>
      <c r="F22" s="203"/>
      <c r="G22" s="198"/>
      <c r="H22" s="198"/>
      <c r="I22" s="198"/>
      <c r="J22" s="198"/>
      <c r="K22" s="198"/>
      <c r="L22" s="198"/>
    </row>
    <row r="23" spans="1:12" ht="27.75" customHeight="1">
      <c r="A23" s="64">
        <v>26</v>
      </c>
      <c r="B23" s="94">
        <v>5101</v>
      </c>
      <c r="C23" s="213" t="s">
        <v>141</v>
      </c>
      <c r="D23" s="213"/>
      <c r="E23" s="64">
        <v>1</v>
      </c>
      <c r="F23" s="48">
        <v>15000</v>
      </c>
      <c r="G23" s="104">
        <f t="shared" ref="G23:G29" si="0">E23*F23</f>
        <v>15000</v>
      </c>
      <c r="H23" s="211" t="s">
        <v>167</v>
      </c>
      <c r="I23" s="211"/>
      <c r="J23" s="211"/>
      <c r="K23" s="211"/>
      <c r="L23" s="211"/>
    </row>
    <row r="24" spans="1:12" ht="24.75" customHeight="1">
      <c r="A24" s="64">
        <v>26</v>
      </c>
      <c r="B24" s="94">
        <v>5101</v>
      </c>
      <c r="C24" s="213" t="s">
        <v>142</v>
      </c>
      <c r="D24" s="213"/>
      <c r="E24" s="64">
        <v>2</v>
      </c>
      <c r="F24" s="48">
        <v>3000</v>
      </c>
      <c r="G24" s="104">
        <f t="shared" si="0"/>
        <v>6000</v>
      </c>
      <c r="H24" s="211" t="s">
        <v>143</v>
      </c>
      <c r="I24" s="211"/>
      <c r="J24" s="211"/>
      <c r="K24" s="211"/>
      <c r="L24" s="211"/>
    </row>
    <row r="25" spans="1:12">
      <c r="A25" s="64">
        <v>26</v>
      </c>
      <c r="B25" s="94">
        <v>5101</v>
      </c>
      <c r="C25" s="213" t="s">
        <v>64</v>
      </c>
      <c r="D25" s="213"/>
      <c r="E25" s="64">
        <v>1</v>
      </c>
      <c r="F25" s="48">
        <v>660</v>
      </c>
      <c r="G25" s="104">
        <f t="shared" si="0"/>
        <v>660</v>
      </c>
      <c r="H25" s="211" t="s">
        <v>144</v>
      </c>
      <c r="I25" s="211"/>
      <c r="J25" s="211"/>
      <c r="K25" s="211"/>
      <c r="L25" s="211"/>
    </row>
    <row r="26" spans="1:12" ht="25.5" customHeight="1">
      <c r="A26" s="64">
        <v>27</v>
      </c>
      <c r="B26" s="101">
        <v>5103</v>
      </c>
      <c r="C26" s="213" t="s">
        <v>124</v>
      </c>
      <c r="D26" s="213"/>
      <c r="E26" s="64">
        <v>1</v>
      </c>
      <c r="F26" s="48">
        <v>3100</v>
      </c>
      <c r="G26" s="112">
        <f t="shared" si="0"/>
        <v>3100</v>
      </c>
      <c r="H26" s="211" t="s">
        <v>128</v>
      </c>
      <c r="I26" s="211"/>
      <c r="J26" s="211"/>
      <c r="K26" s="211"/>
      <c r="L26" s="211"/>
    </row>
    <row r="27" spans="1:12">
      <c r="A27" s="64">
        <v>27</v>
      </c>
      <c r="B27" s="126">
        <v>5206</v>
      </c>
      <c r="C27" s="213" t="s">
        <v>169</v>
      </c>
      <c r="D27" s="213"/>
      <c r="E27" s="64">
        <v>1</v>
      </c>
      <c r="F27" s="48">
        <v>3500</v>
      </c>
      <c r="G27" s="127">
        <f t="shared" si="0"/>
        <v>3500</v>
      </c>
      <c r="H27" s="211" t="s">
        <v>168</v>
      </c>
      <c r="I27" s="211"/>
      <c r="J27" s="211"/>
      <c r="K27" s="211"/>
      <c r="L27" s="211"/>
    </row>
    <row r="28" spans="1:12" ht="14.1" customHeight="1">
      <c r="A28" s="76">
        <v>27</v>
      </c>
      <c r="B28" s="128">
        <v>5206</v>
      </c>
      <c r="C28" s="212" t="s">
        <v>170</v>
      </c>
      <c r="D28" s="212"/>
      <c r="E28" s="76">
        <v>1</v>
      </c>
      <c r="F28" s="53">
        <v>17000</v>
      </c>
      <c r="G28" s="129">
        <f t="shared" si="0"/>
        <v>17000</v>
      </c>
      <c r="H28" s="211" t="s">
        <v>168</v>
      </c>
      <c r="I28" s="211"/>
      <c r="J28" s="211"/>
      <c r="K28" s="211"/>
      <c r="L28" s="211"/>
    </row>
    <row r="29" spans="1:12" ht="14.1" customHeight="1">
      <c r="A29" s="76">
        <v>27</v>
      </c>
      <c r="B29" s="128">
        <v>5206</v>
      </c>
      <c r="C29" s="212" t="s">
        <v>161</v>
      </c>
      <c r="D29" s="212"/>
      <c r="E29" s="76">
        <v>1</v>
      </c>
      <c r="F29" s="53">
        <v>2800</v>
      </c>
      <c r="G29" s="129">
        <f t="shared" si="0"/>
        <v>2800</v>
      </c>
      <c r="H29" s="211" t="s">
        <v>168</v>
      </c>
      <c r="I29" s="211"/>
      <c r="J29" s="211"/>
      <c r="K29" s="211"/>
      <c r="L29" s="211"/>
    </row>
    <row r="30" spans="1:12" ht="16.5" customHeight="1">
      <c r="A30" s="21"/>
      <c r="B30" s="21"/>
      <c r="C30" s="22"/>
      <c r="D30" s="194" t="s">
        <v>22</v>
      </c>
      <c r="E30" s="194"/>
      <c r="F30" s="194"/>
      <c r="G30" s="59">
        <f>SUM(G23:G29)</f>
        <v>48060</v>
      </c>
      <c r="H30" s="22"/>
      <c r="I30" s="22"/>
      <c r="J30" s="22"/>
      <c r="K30" s="22"/>
      <c r="L30" s="22"/>
    </row>
    <row r="31" spans="1:12" ht="16.5" customHeight="1">
      <c r="A31" s="21"/>
      <c r="B31" s="21"/>
      <c r="C31" s="22"/>
      <c r="D31" s="24"/>
      <c r="E31" s="24"/>
      <c r="F31" s="24"/>
      <c r="G31" s="27"/>
      <c r="H31" s="22"/>
      <c r="I31" s="22"/>
      <c r="J31" s="22"/>
      <c r="K31" s="22"/>
      <c r="L31" s="22"/>
    </row>
    <row r="32" spans="1:12" ht="16.5" customHeight="1">
      <c r="A32" s="21"/>
      <c r="B32" s="21"/>
      <c r="C32" s="22"/>
      <c r="D32" s="24"/>
      <c r="E32" s="24"/>
      <c r="F32" s="24"/>
      <c r="G32" s="27"/>
      <c r="H32" s="22"/>
      <c r="I32" s="22"/>
      <c r="J32" s="22"/>
      <c r="K32" s="22"/>
      <c r="L32" s="22"/>
    </row>
    <row r="33" spans="1:12" ht="16.5" customHeight="1">
      <c r="A33" s="21"/>
      <c r="B33" s="21"/>
      <c r="C33" s="22"/>
      <c r="D33" s="24"/>
      <c r="E33" s="24"/>
      <c r="F33" s="24"/>
      <c r="G33" s="27"/>
      <c r="H33" s="22"/>
      <c r="I33" s="22"/>
      <c r="J33" s="22"/>
      <c r="K33" s="22"/>
      <c r="L33" s="22"/>
    </row>
    <row r="34" spans="1:12" ht="16.5" customHeight="1">
      <c r="A34" s="21"/>
      <c r="B34" s="21"/>
      <c r="C34" s="22"/>
      <c r="D34" s="24"/>
      <c r="E34" s="24"/>
      <c r="F34" s="24"/>
      <c r="G34" s="27"/>
      <c r="H34" s="22"/>
      <c r="I34" s="22"/>
      <c r="J34" s="22"/>
      <c r="K34" s="22"/>
      <c r="L34" s="22"/>
    </row>
    <row r="35" spans="1:12" ht="16.5" customHeight="1">
      <c r="A35" s="208" t="s">
        <v>31</v>
      </c>
      <c r="B35" s="208"/>
      <c r="C35" s="208"/>
      <c r="D35" s="24"/>
      <c r="E35" s="24"/>
      <c r="F35" s="24"/>
      <c r="G35" s="27"/>
      <c r="H35" s="209" t="s">
        <v>32</v>
      </c>
      <c r="I35" s="209"/>
      <c r="J35" s="209"/>
      <c r="K35" s="209"/>
      <c r="L35" s="22"/>
    </row>
    <row r="36" spans="1:12" ht="16.5" customHeight="1">
      <c r="A36" s="21"/>
      <c r="B36" s="21"/>
      <c r="C36" s="22"/>
      <c r="D36" s="24"/>
      <c r="E36" s="24"/>
      <c r="F36" s="24"/>
      <c r="G36" s="27"/>
      <c r="H36" s="22"/>
      <c r="I36" s="22"/>
      <c r="J36" s="22"/>
      <c r="K36" s="22"/>
      <c r="L36" s="22"/>
    </row>
    <row r="37" spans="1:12" ht="16.5" customHeight="1" thickBot="1">
      <c r="A37" s="21"/>
      <c r="B37" s="21"/>
      <c r="C37" s="22"/>
      <c r="D37" s="24"/>
      <c r="E37" s="24"/>
      <c r="F37" s="24"/>
      <c r="G37" s="27"/>
      <c r="H37" s="22"/>
      <c r="I37" s="22"/>
      <c r="J37" s="22"/>
      <c r="K37" s="22"/>
      <c r="L37" s="22"/>
    </row>
    <row r="38" spans="1:12" ht="13.5" customHeight="1">
      <c r="A38" s="210" t="s">
        <v>33</v>
      </c>
      <c r="B38" s="210"/>
      <c r="C38" s="210"/>
      <c r="D38" s="24"/>
      <c r="E38" s="24"/>
      <c r="F38" s="24"/>
      <c r="G38" s="27"/>
      <c r="H38" s="206" t="s">
        <v>35</v>
      </c>
      <c r="I38" s="206"/>
      <c r="J38" s="206"/>
      <c r="K38" s="206"/>
      <c r="L38" s="22"/>
    </row>
    <row r="39" spans="1:12" ht="14.25" customHeight="1">
      <c r="A39" s="208" t="s">
        <v>34</v>
      </c>
      <c r="B39" s="208"/>
      <c r="C39" s="208"/>
      <c r="D39" s="24"/>
      <c r="E39" s="24"/>
      <c r="F39" s="24"/>
      <c r="G39" s="27"/>
      <c r="H39" s="209" t="s">
        <v>132</v>
      </c>
      <c r="I39" s="209"/>
      <c r="J39" s="209"/>
      <c r="K39" s="209"/>
      <c r="L39" s="22"/>
    </row>
    <row r="40" spans="1:12">
      <c r="A40" s="18"/>
      <c r="B40" s="18"/>
      <c r="C40" s="18"/>
      <c r="D40" s="18"/>
      <c r="E40" s="18"/>
      <c r="F40" s="28"/>
      <c r="G40" s="29"/>
      <c r="H40" s="25"/>
      <c r="I40" s="25"/>
      <c r="J40" s="25"/>
      <c r="K40" s="25"/>
      <c r="L40" s="26"/>
    </row>
    <row r="41" spans="1:1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</sheetData>
  <mergeCells count="43">
    <mergeCell ref="U1:Z6"/>
    <mergeCell ref="D5:T6"/>
    <mergeCell ref="A17:C18"/>
    <mergeCell ref="A1:C6"/>
    <mergeCell ref="A8:L8"/>
    <mergeCell ref="D1:T4"/>
    <mergeCell ref="A15:C16"/>
    <mergeCell ref="A14:L14"/>
    <mergeCell ref="A10:L10"/>
    <mergeCell ref="D17:L18"/>
    <mergeCell ref="A11:L11"/>
    <mergeCell ref="A13:D13"/>
    <mergeCell ref="E13:G13"/>
    <mergeCell ref="E20:E22"/>
    <mergeCell ref="B20:B22"/>
    <mergeCell ref="A20:A22"/>
    <mergeCell ref="C20:D22"/>
    <mergeCell ref="D15:L16"/>
    <mergeCell ref="G20:G22"/>
    <mergeCell ref="F20:F22"/>
    <mergeCell ref="H23:L23"/>
    <mergeCell ref="H25:L25"/>
    <mergeCell ref="C26:D26"/>
    <mergeCell ref="H24:L24"/>
    <mergeCell ref="C23:D23"/>
    <mergeCell ref="C24:D24"/>
    <mergeCell ref="H29:L29"/>
    <mergeCell ref="H28:L28"/>
    <mergeCell ref="H27:L27"/>
    <mergeCell ref="D7:E7"/>
    <mergeCell ref="H20:L22"/>
    <mergeCell ref="C29:D29"/>
    <mergeCell ref="C28:D28"/>
    <mergeCell ref="C27:D27"/>
    <mergeCell ref="C25:D25"/>
    <mergeCell ref="H26:L26"/>
    <mergeCell ref="D30:F30"/>
    <mergeCell ref="A39:C39"/>
    <mergeCell ref="H39:K39"/>
    <mergeCell ref="A35:C35"/>
    <mergeCell ref="H35:K35"/>
    <mergeCell ref="A38:C38"/>
    <mergeCell ref="H38:K38"/>
  </mergeCells>
  <phoneticPr fontId="0" type="noConversion"/>
  <printOptions horizontalCentered="1" verticalCentered="1"/>
  <pageMargins left="0.48" right="0.19685039370078741" top="0.19685039370078741" bottom="0.39370078740157483" header="0.39370078740157483" footer="0.39370078740157483"/>
  <pageSetup paperSize="5" orientation="landscape" r:id="rId1"/>
  <headerFooter alignWithMargins="0">
    <oddFooter>&amp;LSNEST-PL-PO-002-003&amp;RREV. 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2"/>
  <sheetViews>
    <sheetView topLeftCell="A10" zoomScaleNormal="100" zoomScaleSheetLayoutView="75" workbookViewId="0">
      <selection activeCell="H33" sqref="H33:L33"/>
    </sheetView>
  </sheetViews>
  <sheetFormatPr baseColWidth="10" defaultRowHeight="12.75"/>
  <cols>
    <col min="1" max="1" width="11.42578125" style="1"/>
    <col min="2" max="2" width="13.85546875" style="1" customWidth="1"/>
    <col min="3" max="4" width="20.7109375" style="1" customWidth="1"/>
    <col min="5" max="5" width="12.85546875" style="1" customWidth="1"/>
    <col min="6" max="6" width="13.140625" style="1" customWidth="1"/>
    <col min="7" max="7" width="16" style="1" customWidth="1"/>
    <col min="8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16.5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10.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12.7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9.75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11.2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ht="4.5" customHeight="1">
      <c r="A6" s="9"/>
      <c r="B6" s="10"/>
      <c r="C6" s="10"/>
      <c r="D6" s="175"/>
      <c r="E6" s="17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204" t="s">
        <v>145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4"/>
      <c r="N7" s="4"/>
    </row>
    <row r="8" spans="1:26" ht="8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4"/>
      <c r="N8" s="4"/>
    </row>
    <row r="9" spans="1:26" ht="12.75" customHeight="1">
      <c r="A9" s="201" t="s">
        <v>0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6">
      <c r="A10" s="202" t="s">
        <v>1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1" spans="1:26" ht="8.25" customHeight="1" thickBot="1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  <c r="L11" s="17"/>
    </row>
    <row r="12" spans="1:26" ht="13.5" thickBot="1">
      <c r="A12" s="195" t="s">
        <v>28</v>
      </c>
      <c r="B12" s="195"/>
      <c r="C12" s="195"/>
      <c r="D12" s="195"/>
      <c r="E12" s="196" t="s">
        <v>2</v>
      </c>
      <c r="F12" s="196"/>
      <c r="G12" s="196"/>
      <c r="H12" s="19"/>
      <c r="I12" s="20" t="s">
        <v>24</v>
      </c>
      <c r="J12" s="55">
        <v>7</v>
      </c>
      <c r="K12" s="20" t="s">
        <v>15</v>
      </c>
      <c r="L12" s="56">
        <v>9</v>
      </c>
    </row>
    <row r="13" spans="1:26" ht="9.75" customHeight="1">
      <c r="A13" s="195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</row>
    <row r="14" spans="1:26" ht="11.25" customHeight="1">
      <c r="A14" s="197" t="s">
        <v>25</v>
      </c>
      <c r="B14" s="197"/>
      <c r="C14" s="197"/>
      <c r="D14" s="199" t="s">
        <v>6</v>
      </c>
      <c r="E14" s="199"/>
      <c r="F14" s="199"/>
      <c r="G14" s="199"/>
      <c r="H14" s="200"/>
      <c r="I14" s="200"/>
      <c r="J14" s="200"/>
      <c r="K14" s="200"/>
      <c r="L14" s="200"/>
    </row>
    <row r="15" spans="1:26" ht="5.25" customHeight="1">
      <c r="A15" s="197"/>
      <c r="B15" s="197"/>
      <c r="C15" s="197"/>
      <c r="D15" s="199"/>
      <c r="E15" s="199"/>
      <c r="F15" s="199"/>
      <c r="G15" s="199"/>
      <c r="H15" s="200"/>
      <c r="I15" s="200"/>
      <c r="J15" s="200"/>
      <c r="K15" s="200"/>
      <c r="L15" s="200"/>
    </row>
    <row r="16" spans="1:26" ht="12.75" customHeight="1">
      <c r="A16" s="197" t="s">
        <v>26</v>
      </c>
      <c r="B16" s="197"/>
      <c r="C16" s="197"/>
      <c r="D16" s="199" t="s">
        <v>7</v>
      </c>
      <c r="E16" s="199"/>
      <c r="F16" s="199"/>
      <c r="G16" s="199"/>
      <c r="H16" s="200"/>
      <c r="I16" s="200"/>
      <c r="J16" s="200"/>
      <c r="K16" s="200"/>
      <c r="L16" s="200"/>
    </row>
    <row r="17" spans="1:12" ht="3" customHeight="1">
      <c r="A17" s="197"/>
      <c r="B17" s="197"/>
      <c r="C17" s="197"/>
      <c r="D17" s="199"/>
      <c r="E17" s="199"/>
      <c r="F17" s="199"/>
      <c r="G17" s="199"/>
      <c r="H17" s="200"/>
      <c r="I17" s="200"/>
      <c r="J17" s="200"/>
      <c r="K17" s="200"/>
      <c r="L17" s="200"/>
    </row>
    <row r="18" spans="1:12" ht="6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4.25" customHeight="1">
      <c r="A19" s="198" t="s">
        <v>16</v>
      </c>
      <c r="B19" s="198" t="s">
        <v>17</v>
      </c>
      <c r="C19" s="198" t="s">
        <v>18</v>
      </c>
      <c r="D19" s="203"/>
      <c r="E19" s="198" t="s">
        <v>19</v>
      </c>
      <c r="F19" s="198" t="s">
        <v>20</v>
      </c>
      <c r="G19" s="198" t="s">
        <v>21</v>
      </c>
      <c r="H19" s="198" t="s">
        <v>27</v>
      </c>
      <c r="I19" s="198"/>
      <c r="J19" s="198"/>
      <c r="K19" s="198"/>
      <c r="L19" s="198"/>
    </row>
    <row r="20" spans="1:12" ht="6.75" customHeight="1">
      <c r="A20" s="198"/>
      <c r="B20" s="198"/>
      <c r="C20" s="203"/>
      <c r="D20" s="203"/>
      <c r="E20" s="203"/>
      <c r="F20" s="203"/>
      <c r="G20" s="198"/>
      <c r="H20" s="198"/>
      <c r="I20" s="198"/>
      <c r="J20" s="198"/>
      <c r="K20" s="198"/>
      <c r="L20" s="198"/>
    </row>
    <row r="21" spans="1:12" ht="6.75" customHeight="1">
      <c r="A21" s="198"/>
      <c r="B21" s="198"/>
      <c r="C21" s="203"/>
      <c r="D21" s="203"/>
      <c r="E21" s="203"/>
      <c r="F21" s="203"/>
      <c r="G21" s="198"/>
      <c r="H21" s="198"/>
      <c r="I21" s="198"/>
      <c r="J21" s="198"/>
      <c r="K21" s="198"/>
      <c r="L21" s="198"/>
    </row>
    <row r="22" spans="1:12" ht="24.75" customHeight="1">
      <c r="A22" s="49" t="s">
        <v>164</v>
      </c>
      <c r="B22" s="123" t="s">
        <v>39</v>
      </c>
      <c r="C22" s="161" t="s">
        <v>40</v>
      </c>
      <c r="D22" s="162"/>
      <c r="E22" s="49" t="s">
        <v>81</v>
      </c>
      <c r="F22" s="65">
        <v>38900</v>
      </c>
      <c r="G22" s="127">
        <f>E22*F22</f>
        <v>77800</v>
      </c>
      <c r="H22" s="154" t="s">
        <v>74</v>
      </c>
      <c r="I22" s="159"/>
      <c r="J22" s="159"/>
      <c r="K22" s="159"/>
      <c r="L22" s="160"/>
    </row>
    <row r="23" spans="1:12" ht="22.5" customHeight="1">
      <c r="A23" s="68">
        <v>14</v>
      </c>
      <c r="B23" s="96">
        <v>5102</v>
      </c>
      <c r="C23" s="157" t="s">
        <v>42</v>
      </c>
      <c r="D23" s="158"/>
      <c r="E23" s="68">
        <v>1</v>
      </c>
      <c r="F23" s="65">
        <v>22500</v>
      </c>
      <c r="G23" s="109">
        <f>E23*F23</f>
        <v>22500</v>
      </c>
      <c r="H23" s="154" t="s">
        <v>76</v>
      </c>
      <c r="I23" s="159"/>
      <c r="J23" s="159"/>
      <c r="K23" s="159"/>
      <c r="L23" s="160"/>
    </row>
    <row r="24" spans="1:12" ht="24" customHeight="1">
      <c r="A24" s="68">
        <v>14</v>
      </c>
      <c r="B24" s="125">
        <v>5206</v>
      </c>
      <c r="C24" s="157" t="s">
        <v>130</v>
      </c>
      <c r="D24" s="158"/>
      <c r="E24" s="68">
        <v>5</v>
      </c>
      <c r="F24" s="65">
        <v>17000</v>
      </c>
      <c r="G24" s="127">
        <f>E24*F24</f>
        <v>85000</v>
      </c>
      <c r="H24" s="154" t="s">
        <v>75</v>
      </c>
      <c r="I24" s="159"/>
      <c r="J24" s="159"/>
      <c r="K24" s="159"/>
      <c r="L24" s="160"/>
    </row>
    <row r="25" spans="1:12">
      <c r="A25" s="66">
        <v>14</v>
      </c>
      <c r="B25" s="120">
        <v>5206</v>
      </c>
      <c r="C25" s="157" t="s">
        <v>41</v>
      </c>
      <c r="D25" s="158"/>
      <c r="E25" s="66">
        <v>1</v>
      </c>
      <c r="F25" s="65">
        <v>46800</v>
      </c>
      <c r="G25" s="127">
        <f t="shared" ref="G25:G33" si="0">E25*F25</f>
        <v>46800</v>
      </c>
      <c r="H25" s="154" t="s">
        <v>74</v>
      </c>
      <c r="I25" s="159"/>
      <c r="J25" s="159"/>
      <c r="K25" s="159"/>
      <c r="L25" s="160"/>
    </row>
    <row r="26" spans="1:12">
      <c r="A26" s="66">
        <v>14</v>
      </c>
      <c r="B26" s="120">
        <v>5206</v>
      </c>
      <c r="C26" s="169" t="s">
        <v>165</v>
      </c>
      <c r="D26" s="170"/>
      <c r="E26" s="66">
        <v>1</v>
      </c>
      <c r="F26" s="65">
        <v>50000</v>
      </c>
      <c r="G26" s="127">
        <f t="shared" si="0"/>
        <v>50000</v>
      </c>
      <c r="H26" s="154" t="s">
        <v>74</v>
      </c>
      <c r="I26" s="159"/>
      <c r="J26" s="159"/>
      <c r="K26" s="159"/>
      <c r="L26" s="160"/>
    </row>
    <row r="27" spans="1:12" ht="38.25" customHeight="1">
      <c r="A27" s="68">
        <v>14</v>
      </c>
      <c r="B27" s="125">
        <v>5206</v>
      </c>
      <c r="C27" s="169" t="s">
        <v>171</v>
      </c>
      <c r="D27" s="170"/>
      <c r="E27" s="68">
        <v>20</v>
      </c>
      <c r="F27" s="65">
        <v>10000</v>
      </c>
      <c r="G27" s="127">
        <f t="shared" si="0"/>
        <v>200000</v>
      </c>
      <c r="H27" s="154" t="s">
        <v>75</v>
      </c>
      <c r="I27" s="155"/>
      <c r="J27" s="155"/>
      <c r="K27" s="155"/>
      <c r="L27" s="156"/>
    </row>
    <row r="28" spans="1:12">
      <c r="A28" s="66">
        <v>15</v>
      </c>
      <c r="B28" s="113">
        <v>5204</v>
      </c>
      <c r="C28" s="157" t="s">
        <v>43</v>
      </c>
      <c r="D28" s="158"/>
      <c r="E28" s="66">
        <v>1</v>
      </c>
      <c r="F28" s="65">
        <v>7700</v>
      </c>
      <c r="G28" s="114">
        <f t="shared" si="0"/>
        <v>7700</v>
      </c>
      <c r="H28" s="154" t="s">
        <v>74</v>
      </c>
      <c r="I28" s="159"/>
      <c r="J28" s="159"/>
      <c r="K28" s="159"/>
      <c r="L28" s="160"/>
    </row>
    <row r="29" spans="1:12">
      <c r="A29" s="66">
        <v>15</v>
      </c>
      <c r="B29" s="115">
        <v>5204</v>
      </c>
      <c r="C29" s="169" t="s">
        <v>44</v>
      </c>
      <c r="D29" s="170"/>
      <c r="E29" s="66">
        <v>2</v>
      </c>
      <c r="F29" s="65">
        <v>5000</v>
      </c>
      <c r="G29" s="114">
        <f t="shared" si="0"/>
        <v>10000</v>
      </c>
      <c r="H29" s="214" t="s">
        <v>77</v>
      </c>
      <c r="I29" s="215"/>
      <c r="J29" s="215"/>
      <c r="K29" s="215"/>
      <c r="L29" s="216"/>
    </row>
    <row r="30" spans="1:12">
      <c r="A30" s="66">
        <v>15</v>
      </c>
      <c r="B30" s="113">
        <v>5204</v>
      </c>
      <c r="C30" s="169" t="s">
        <v>45</v>
      </c>
      <c r="D30" s="170"/>
      <c r="E30" s="66">
        <v>1</v>
      </c>
      <c r="F30" s="65">
        <v>18000</v>
      </c>
      <c r="G30" s="114">
        <f t="shared" si="0"/>
        <v>18000</v>
      </c>
      <c r="H30" s="214" t="s">
        <v>77</v>
      </c>
      <c r="I30" s="215"/>
      <c r="J30" s="215"/>
      <c r="K30" s="215"/>
      <c r="L30" s="216"/>
    </row>
    <row r="31" spans="1:12" ht="24.75" customHeight="1">
      <c r="A31" s="68">
        <v>15</v>
      </c>
      <c r="B31" s="118">
        <v>5205</v>
      </c>
      <c r="C31" s="169" t="s">
        <v>46</v>
      </c>
      <c r="D31" s="170"/>
      <c r="E31" s="68">
        <v>3</v>
      </c>
      <c r="F31" s="65">
        <v>15000</v>
      </c>
      <c r="G31" s="119">
        <f t="shared" si="0"/>
        <v>45000</v>
      </c>
      <c r="H31" s="214" t="s">
        <v>78</v>
      </c>
      <c r="I31" s="215"/>
      <c r="J31" s="215"/>
      <c r="K31" s="215"/>
      <c r="L31" s="216"/>
    </row>
    <row r="32" spans="1:12">
      <c r="A32" s="66">
        <v>16</v>
      </c>
      <c r="B32" s="120">
        <v>5206</v>
      </c>
      <c r="C32" s="169" t="s">
        <v>47</v>
      </c>
      <c r="D32" s="170"/>
      <c r="E32" s="66">
        <v>2</v>
      </c>
      <c r="F32" s="65">
        <v>11000</v>
      </c>
      <c r="G32" s="127">
        <f t="shared" si="0"/>
        <v>22000</v>
      </c>
      <c r="H32" s="214" t="s">
        <v>77</v>
      </c>
      <c r="I32" s="215"/>
      <c r="J32" s="215"/>
      <c r="K32" s="215"/>
      <c r="L32" s="216"/>
    </row>
    <row r="33" spans="1:12" ht="25.5" customHeight="1">
      <c r="A33" s="68">
        <v>16</v>
      </c>
      <c r="B33" s="126">
        <v>5206</v>
      </c>
      <c r="C33" s="213" t="s">
        <v>131</v>
      </c>
      <c r="D33" s="213"/>
      <c r="E33" s="64">
        <v>1</v>
      </c>
      <c r="F33" s="48">
        <v>16000</v>
      </c>
      <c r="G33" s="127">
        <f t="shared" si="0"/>
        <v>16000</v>
      </c>
      <c r="H33" s="211" t="s">
        <v>79</v>
      </c>
      <c r="I33" s="211"/>
      <c r="J33" s="211"/>
      <c r="K33" s="211"/>
      <c r="L33" s="211"/>
    </row>
    <row r="34" spans="1:12" ht="14.1" customHeight="1">
      <c r="A34" s="21"/>
      <c r="B34" s="21"/>
      <c r="C34" s="22"/>
      <c r="D34" s="194" t="s">
        <v>22</v>
      </c>
      <c r="E34" s="194"/>
      <c r="F34" s="194"/>
      <c r="G34" s="59">
        <f>SUM(G22:G33)</f>
        <v>600800</v>
      </c>
      <c r="H34" s="22"/>
      <c r="I34" s="22"/>
      <c r="J34" s="22"/>
      <c r="K34" s="22"/>
      <c r="L34" s="22"/>
    </row>
    <row r="35" spans="1:12" ht="14.1" customHeight="1">
      <c r="A35" s="21"/>
      <c r="B35" s="21"/>
      <c r="C35" s="22"/>
      <c r="D35" s="207" t="s">
        <v>37</v>
      </c>
      <c r="E35" s="207"/>
      <c r="F35" s="207"/>
      <c r="G35" s="63">
        <f>'PLAN Plan Estrat y Tact de Org'!G30+'PLAN Sop Técn en Computo y '!G34</f>
        <v>648860</v>
      </c>
      <c r="H35" s="22"/>
      <c r="I35" s="22"/>
      <c r="J35" s="22"/>
      <c r="K35" s="22"/>
      <c r="L35" s="22"/>
    </row>
    <row r="36" spans="1:12" ht="6" customHeight="1">
      <c r="A36" s="21"/>
      <c r="B36" s="21"/>
      <c r="C36" s="22"/>
      <c r="D36" s="24"/>
      <c r="E36" s="24"/>
      <c r="F36" s="24"/>
      <c r="G36" s="71"/>
      <c r="H36" s="22"/>
      <c r="I36" s="22"/>
      <c r="J36" s="22"/>
      <c r="K36" s="22"/>
      <c r="L36" s="22"/>
    </row>
    <row r="37" spans="1:12" ht="16.5" customHeight="1">
      <c r="A37" s="208" t="s">
        <v>31</v>
      </c>
      <c r="B37" s="208"/>
      <c r="C37" s="208"/>
      <c r="D37" s="24"/>
      <c r="E37" s="24"/>
      <c r="F37" s="24"/>
      <c r="G37" s="27"/>
      <c r="H37" s="209" t="s">
        <v>32</v>
      </c>
      <c r="I37" s="209"/>
      <c r="J37" s="209"/>
      <c r="K37" s="209"/>
      <c r="L37" s="22"/>
    </row>
    <row r="38" spans="1:12" ht="12.75" customHeight="1" thickBot="1">
      <c r="A38" s="21"/>
      <c r="B38" s="21"/>
      <c r="C38" s="22"/>
      <c r="D38" s="24"/>
      <c r="E38" s="24"/>
      <c r="F38" s="24"/>
      <c r="G38" s="27"/>
      <c r="H38" s="22"/>
      <c r="I38" s="22"/>
      <c r="J38" s="22"/>
      <c r="K38" s="22"/>
      <c r="L38" s="22"/>
    </row>
    <row r="39" spans="1:12" ht="12" customHeight="1">
      <c r="A39" s="210" t="s">
        <v>33</v>
      </c>
      <c r="B39" s="210"/>
      <c r="C39" s="210"/>
      <c r="D39" s="24"/>
      <c r="E39" s="24"/>
      <c r="F39" s="24"/>
      <c r="G39" s="27"/>
      <c r="H39" s="206" t="s">
        <v>35</v>
      </c>
      <c r="I39" s="206"/>
      <c r="J39" s="206"/>
      <c r="K39" s="206"/>
      <c r="L39" s="22"/>
    </row>
    <row r="40" spans="1:12" ht="15.75" customHeight="1">
      <c r="A40" s="208" t="s">
        <v>133</v>
      </c>
      <c r="B40" s="208"/>
      <c r="C40" s="208"/>
      <c r="D40" s="24"/>
      <c r="E40" s="24"/>
      <c r="F40" s="24"/>
      <c r="G40" s="27"/>
      <c r="H40" s="209" t="s">
        <v>132</v>
      </c>
      <c r="I40" s="209"/>
      <c r="J40" s="209"/>
      <c r="K40" s="209"/>
      <c r="L40" s="22"/>
    </row>
    <row r="41" spans="1:12" ht="16.5" hidden="1" customHeight="1">
      <c r="A41" s="7"/>
      <c r="B41" s="7"/>
      <c r="C41" s="8"/>
      <c r="D41" s="13"/>
      <c r="E41" s="13"/>
      <c r="F41" s="13"/>
      <c r="G41" s="15"/>
      <c r="H41" s="8"/>
      <c r="I41" s="8"/>
      <c r="J41" s="8"/>
      <c r="K41" s="8"/>
      <c r="L41" s="8"/>
    </row>
    <row r="42" spans="1:12" ht="12.75" hidden="1" customHeight="1">
      <c r="F42" s="6"/>
      <c r="G42" s="5"/>
      <c r="H42" s="2"/>
      <c r="I42" s="2"/>
      <c r="J42" s="2"/>
      <c r="K42" s="2"/>
      <c r="L42" s="3"/>
    </row>
  </sheetData>
  <mergeCells count="54">
    <mergeCell ref="D34:F34"/>
    <mergeCell ref="C32:D32"/>
    <mergeCell ref="A12:D12"/>
    <mergeCell ref="E12:G12"/>
    <mergeCell ref="H26:L26"/>
    <mergeCell ref="H22:L22"/>
    <mergeCell ref="E19:E21"/>
    <mergeCell ref="D16:L17"/>
    <mergeCell ref="H19:L21"/>
    <mergeCell ref="A14:C15"/>
    <mergeCell ref="D35:F35"/>
    <mergeCell ref="C26:D26"/>
    <mergeCell ref="H28:L28"/>
    <mergeCell ref="C25:D25"/>
    <mergeCell ref="C28:D28"/>
    <mergeCell ref="C24:D24"/>
    <mergeCell ref="C33:D33"/>
    <mergeCell ref="C29:D29"/>
    <mergeCell ref="H33:L33"/>
    <mergeCell ref="H32:L32"/>
    <mergeCell ref="B19:B21"/>
    <mergeCell ref="A19:A21"/>
    <mergeCell ref="F19:F21"/>
    <mergeCell ref="G19:G21"/>
    <mergeCell ref="A10:L10"/>
    <mergeCell ref="U1:Z5"/>
    <mergeCell ref="D5:T5"/>
    <mergeCell ref="A1:C5"/>
    <mergeCell ref="D1:T4"/>
    <mergeCell ref="D14:L15"/>
    <mergeCell ref="D6:E6"/>
    <mergeCell ref="A9:L9"/>
    <mergeCell ref="A7:L7"/>
    <mergeCell ref="A13:L13"/>
    <mergeCell ref="A16:C17"/>
    <mergeCell ref="H25:L25"/>
    <mergeCell ref="C22:D22"/>
    <mergeCell ref="C19:D21"/>
    <mergeCell ref="C23:D23"/>
    <mergeCell ref="H23:L23"/>
    <mergeCell ref="A40:C40"/>
    <mergeCell ref="H40:K40"/>
    <mergeCell ref="A37:C37"/>
    <mergeCell ref="H37:K37"/>
    <mergeCell ref="A39:C39"/>
    <mergeCell ref="H39:K39"/>
    <mergeCell ref="C30:D30"/>
    <mergeCell ref="H31:L31"/>
    <mergeCell ref="H24:L24"/>
    <mergeCell ref="C27:D27"/>
    <mergeCell ref="H27:L27"/>
    <mergeCell ref="H29:L29"/>
    <mergeCell ref="C31:D31"/>
    <mergeCell ref="H30:L30"/>
  </mergeCells>
  <phoneticPr fontId="0" type="noConversion"/>
  <printOptions horizontalCentered="1" verticalCentered="1"/>
  <pageMargins left="0.42" right="0.19685039370078741" top="0.19685039370078741" bottom="0.39370078740157483" header="0.59055118110236227" footer="0.39370078740157483"/>
  <pageSetup paperSize="5" orientation="landscape" r:id="rId1"/>
  <headerFooter alignWithMargins="0">
    <oddFooter>&amp;LSNEST-PL-PO-002-003&amp;RREV. 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topLeftCell="A10" zoomScaleNormal="100" zoomScaleSheetLayoutView="75" workbookViewId="0">
      <selection activeCell="E27" sqref="E27"/>
    </sheetView>
  </sheetViews>
  <sheetFormatPr baseColWidth="10" defaultRowHeight="12.75"/>
  <cols>
    <col min="1" max="1" width="11.42578125" style="1"/>
    <col min="2" max="2" width="12" style="1" customWidth="1"/>
    <col min="3" max="4" width="20.7109375" style="1" customWidth="1"/>
    <col min="5" max="7" width="15.7109375" style="1" customWidth="1"/>
    <col min="8" max="8" width="13.5703125" style="1" customWidth="1"/>
    <col min="9" max="9" width="11.7109375" style="1" customWidth="1"/>
    <col min="10" max="10" width="9.7109375" style="1" customWidth="1"/>
    <col min="11" max="11" width="12.140625" style="1" customWidth="1"/>
    <col min="12" max="12" width="9.7109375" style="1" customWidth="1"/>
    <col min="13" max="16384" width="11.42578125" style="1"/>
  </cols>
  <sheetData>
    <row r="1" spans="1:26" customFormat="1" ht="12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customFormat="1" ht="13.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customFormat="1" ht="10.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customFormat="1" ht="9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customFormat="1" ht="9.7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ht="4.5" customHeight="1">
      <c r="A6" s="9"/>
      <c r="B6" s="10"/>
      <c r="C6" s="10"/>
      <c r="D6" s="175"/>
      <c r="E6" s="17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3.25" customHeight="1">
      <c r="A7" s="204" t="s">
        <v>145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4"/>
      <c r="N7" s="4"/>
    </row>
    <row r="8" spans="1:26" ht="8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4"/>
      <c r="N8" s="4"/>
    </row>
    <row r="9" spans="1:26" ht="12.75" customHeight="1">
      <c r="A9" s="201" t="s">
        <v>0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6">
      <c r="A10" s="202" t="s">
        <v>1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1" spans="1:26" ht="8.25" customHeight="1" thickBot="1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  <c r="L11" s="17"/>
    </row>
    <row r="12" spans="1:26" ht="13.5" thickBot="1">
      <c r="A12" s="195" t="s">
        <v>11</v>
      </c>
      <c r="B12" s="195"/>
      <c r="C12" s="195"/>
      <c r="D12" s="195"/>
      <c r="E12" s="196" t="s">
        <v>2</v>
      </c>
      <c r="F12" s="196"/>
      <c r="G12" s="196"/>
      <c r="H12" s="19"/>
      <c r="I12" s="20" t="s">
        <v>24</v>
      </c>
      <c r="J12" s="55">
        <v>8</v>
      </c>
      <c r="K12" s="20" t="s">
        <v>15</v>
      </c>
      <c r="L12" s="56">
        <v>9</v>
      </c>
    </row>
    <row r="13" spans="1:26" ht="9.75" customHeight="1">
      <c r="A13" s="195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</row>
    <row r="14" spans="1:26" ht="15" customHeight="1">
      <c r="A14" s="197" t="s">
        <v>25</v>
      </c>
      <c r="B14" s="197"/>
      <c r="C14" s="197"/>
      <c r="D14" s="199" t="s">
        <v>9</v>
      </c>
      <c r="E14" s="199"/>
      <c r="F14" s="199"/>
      <c r="G14" s="199"/>
      <c r="H14" s="200"/>
      <c r="I14" s="200"/>
      <c r="J14" s="200"/>
      <c r="K14" s="200"/>
      <c r="L14" s="200"/>
    </row>
    <row r="15" spans="1:26" ht="3.75" customHeight="1">
      <c r="A15" s="197"/>
      <c r="B15" s="197"/>
      <c r="C15" s="197"/>
      <c r="D15" s="199"/>
      <c r="E15" s="199"/>
      <c r="F15" s="199"/>
      <c r="G15" s="199"/>
      <c r="H15" s="200"/>
      <c r="I15" s="200"/>
      <c r="J15" s="200"/>
      <c r="K15" s="200"/>
      <c r="L15" s="200"/>
    </row>
    <row r="16" spans="1:26" ht="15" customHeight="1">
      <c r="A16" s="197" t="s">
        <v>26</v>
      </c>
      <c r="B16" s="197"/>
      <c r="C16" s="197"/>
      <c r="D16" s="199" t="s">
        <v>8</v>
      </c>
      <c r="E16" s="199"/>
      <c r="F16" s="199"/>
      <c r="G16" s="199"/>
      <c r="H16" s="200"/>
      <c r="I16" s="200"/>
      <c r="J16" s="200"/>
      <c r="K16" s="200"/>
      <c r="L16" s="200"/>
    </row>
    <row r="17" spans="1:12" ht="6.75" customHeight="1">
      <c r="A17" s="197"/>
      <c r="B17" s="197"/>
      <c r="C17" s="197"/>
      <c r="D17" s="199"/>
      <c r="E17" s="199"/>
      <c r="F17" s="199"/>
      <c r="G17" s="199"/>
      <c r="H17" s="200"/>
      <c r="I17" s="200"/>
      <c r="J17" s="200"/>
      <c r="K17" s="200"/>
      <c r="L17" s="200"/>
    </row>
    <row r="18" spans="1:12" ht="7.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7.25" customHeight="1">
      <c r="A19" s="198" t="s">
        <v>16</v>
      </c>
      <c r="B19" s="198" t="s">
        <v>17</v>
      </c>
      <c r="C19" s="198" t="s">
        <v>18</v>
      </c>
      <c r="D19" s="203"/>
      <c r="E19" s="198" t="s">
        <v>19</v>
      </c>
      <c r="F19" s="198" t="s">
        <v>20</v>
      </c>
      <c r="G19" s="198" t="s">
        <v>21</v>
      </c>
      <c r="H19" s="198" t="s">
        <v>27</v>
      </c>
      <c r="I19" s="198"/>
      <c r="J19" s="198"/>
      <c r="K19" s="198"/>
      <c r="L19" s="198"/>
    </row>
    <row r="20" spans="1:12" ht="17.25" customHeight="1">
      <c r="A20" s="198"/>
      <c r="B20" s="198"/>
      <c r="C20" s="203"/>
      <c r="D20" s="203"/>
      <c r="E20" s="203"/>
      <c r="F20" s="203"/>
      <c r="G20" s="198"/>
      <c r="H20" s="198"/>
      <c r="I20" s="198"/>
      <c r="J20" s="198"/>
      <c r="K20" s="198"/>
      <c r="L20" s="198"/>
    </row>
    <row r="21" spans="1:12" ht="13.5" customHeight="1">
      <c r="A21" s="198"/>
      <c r="B21" s="198"/>
      <c r="C21" s="203"/>
      <c r="D21" s="203"/>
      <c r="E21" s="203"/>
      <c r="F21" s="203"/>
      <c r="G21" s="198"/>
      <c r="H21" s="198"/>
      <c r="I21" s="198"/>
      <c r="J21" s="198"/>
      <c r="K21" s="198"/>
      <c r="L21" s="198"/>
    </row>
    <row r="22" spans="1:12" ht="24.75" customHeight="1">
      <c r="A22" s="64">
        <v>5</v>
      </c>
      <c r="B22" s="101">
        <v>5103</v>
      </c>
      <c r="C22" s="213" t="s">
        <v>124</v>
      </c>
      <c r="D22" s="213"/>
      <c r="E22" s="64">
        <v>1</v>
      </c>
      <c r="F22" s="48">
        <v>3100</v>
      </c>
      <c r="G22" s="112">
        <v>3100</v>
      </c>
      <c r="H22" s="211" t="s">
        <v>123</v>
      </c>
      <c r="I22" s="211"/>
      <c r="J22" s="211"/>
      <c r="K22" s="211"/>
      <c r="L22" s="211"/>
    </row>
    <row r="23" spans="1:12" ht="26.25" customHeight="1">
      <c r="A23" s="64"/>
      <c r="B23" s="64"/>
      <c r="C23" s="213"/>
      <c r="D23" s="213"/>
      <c r="E23" s="64"/>
      <c r="F23" s="48"/>
      <c r="G23" s="48"/>
      <c r="H23" s="211"/>
      <c r="I23" s="211"/>
      <c r="J23" s="211"/>
      <c r="K23" s="211"/>
      <c r="L23" s="211"/>
    </row>
    <row r="24" spans="1:12" ht="25.5" customHeight="1">
      <c r="A24" s="64"/>
      <c r="B24" s="64"/>
      <c r="C24" s="213"/>
      <c r="D24" s="213"/>
      <c r="E24" s="64"/>
      <c r="F24" s="48"/>
      <c r="G24" s="48"/>
      <c r="H24" s="211"/>
      <c r="I24" s="211"/>
      <c r="J24" s="211"/>
      <c r="K24" s="211"/>
      <c r="L24" s="211"/>
    </row>
    <row r="25" spans="1:12" ht="27.75" customHeight="1">
      <c r="A25" s="64"/>
      <c r="B25" s="64"/>
      <c r="C25" s="213"/>
      <c r="D25" s="213"/>
      <c r="E25" s="64"/>
      <c r="F25" s="48"/>
      <c r="G25" s="48"/>
      <c r="H25" s="211"/>
      <c r="I25" s="211"/>
      <c r="J25" s="211"/>
      <c r="K25" s="211"/>
      <c r="L25" s="211"/>
    </row>
    <row r="26" spans="1:12" ht="28.5" customHeight="1">
      <c r="A26" s="64"/>
      <c r="B26" s="64"/>
      <c r="C26" s="213"/>
      <c r="D26" s="213"/>
      <c r="E26" s="64"/>
      <c r="F26" s="48"/>
      <c r="G26" s="48"/>
      <c r="H26" s="211"/>
      <c r="I26" s="211"/>
      <c r="J26" s="211"/>
      <c r="K26" s="211"/>
      <c r="L26" s="211"/>
    </row>
    <row r="27" spans="1:12" ht="27.75" customHeight="1">
      <c r="A27" s="64"/>
      <c r="B27" s="64"/>
      <c r="C27" s="213"/>
      <c r="D27" s="213"/>
      <c r="E27" s="64"/>
      <c r="F27" s="48"/>
      <c r="G27" s="48"/>
      <c r="H27" s="211"/>
      <c r="I27" s="211"/>
      <c r="J27" s="211"/>
      <c r="K27" s="211"/>
      <c r="L27" s="211"/>
    </row>
    <row r="28" spans="1:12" ht="16.5" customHeight="1">
      <c r="A28" s="7"/>
      <c r="B28" s="7"/>
      <c r="C28" s="8"/>
      <c r="D28" s="194" t="s">
        <v>22</v>
      </c>
      <c r="E28" s="194"/>
      <c r="F28" s="194"/>
      <c r="G28" s="59">
        <f>SUM(G22:G27)</f>
        <v>3100</v>
      </c>
      <c r="H28" s="8"/>
      <c r="I28" s="8"/>
      <c r="J28" s="8"/>
      <c r="K28" s="8"/>
      <c r="L28" s="8"/>
    </row>
    <row r="29" spans="1:12" ht="16.5" customHeight="1">
      <c r="D29" s="220" t="s">
        <v>37</v>
      </c>
      <c r="E29" s="220"/>
      <c r="F29" s="220"/>
      <c r="G29" s="63">
        <f>G28</f>
        <v>3100</v>
      </c>
      <c r="H29" s="2"/>
      <c r="I29" s="2"/>
      <c r="J29" s="2"/>
      <c r="K29" s="2"/>
      <c r="L29" s="3"/>
    </row>
    <row r="30" spans="1:12" ht="16.5" customHeight="1">
      <c r="D30" s="14"/>
      <c r="E30" s="14"/>
      <c r="F30" s="14"/>
      <c r="G30" s="72"/>
      <c r="H30" s="2"/>
      <c r="I30" s="2"/>
      <c r="J30" s="2"/>
      <c r="K30" s="2"/>
      <c r="L30" s="3"/>
    </row>
    <row r="31" spans="1:12" ht="16.5" customHeight="1">
      <c r="D31" s="14"/>
      <c r="E31" s="14"/>
      <c r="F31" s="13"/>
      <c r="G31" s="15"/>
      <c r="H31" s="2"/>
      <c r="I31" s="2"/>
      <c r="J31" s="2"/>
      <c r="K31" s="2"/>
      <c r="L31" s="3"/>
    </row>
    <row r="32" spans="1:12" ht="16.5" customHeight="1">
      <c r="A32" s="165" t="s">
        <v>31</v>
      </c>
      <c r="B32" s="165"/>
      <c r="C32" s="165"/>
      <c r="D32" s="13"/>
      <c r="E32" s="13"/>
      <c r="F32" s="13"/>
      <c r="G32" s="15"/>
      <c r="H32" s="217" t="s">
        <v>32</v>
      </c>
      <c r="I32" s="217"/>
      <c r="J32" s="217"/>
      <c r="K32" s="217"/>
      <c r="L32" s="8"/>
    </row>
    <row r="33" spans="1:12" ht="16.5" customHeight="1">
      <c r="A33" s="7"/>
      <c r="B33" s="7"/>
      <c r="C33" s="8"/>
      <c r="D33" s="13"/>
      <c r="E33" s="13"/>
      <c r="F33" s="13"/>
      <c r="G33" s="15"/>
      <c r="H33" s="8"/>
      <c r="I33" s="8"/>
      <c r="J33" s="8"/>
      <c r="K33" s="8"/>
      <c r="L33" s="8"/>
    </row>
    <row r="34" spans="1:12" ht="16.5" customHeight="1" thickBot="1">
      <c r="A34" s="7"/>
      <c r="B34" s="7"/>
      <c r="C34" s="8"/>
      <c r="D34" s="13"/>
      <c r="E34" s="13"/>
      <c r="F34" s="13"/>
      <c r="G34" s="15"/>
      <c r="H34" s="8"/>
      <c r="I34" s="8"/>
      <c r="J34" s="8"/>
      <c r="K34" s="8"/>
      <c r="L34" s="8"/>
    </row>
    <row r="35" spans="1:12" ht="16.5" customHeight="1">
      <c r="A35" s="219" t="s">
        <v>33</v>
      </c>
      <c r="B35" s="219"/>
      <c r="C35" s="219"/>
      <c r="D35" s="13"/>
      <c r="E35" s="13"/>
      <c r="F35" s="13"/>
      <c r="G35" s="15"/>
      <c r="H35" s="218" t="s">
        <v>35</v>
      </c>
      <c r="I35" s="218"/>
      <c r="J35" s="218"/>
      <c r="K35" s="218"/>
      <c r="L35" s="8"/>
    </row>
    <row r="36" spans="1:12" ht="16.5" customHeight="1">
      <c r="A36" s="165" t="s">
        <v>34</v>
      </c>
      <c r="B36" s="165"/>
      <c r="C36" s="165"/>
      <c r="D36" s="13"/>
      <c r="E36" s="13"/>
      <c r="F36" s="13"/>
      <c r="G36" s="15"/>
      <c r="H36" s="217" t="s">
        <v>36</v>
      </c>
      <c r="I36" s="217"/>
      <c r="J36" s="217"/>
      <c r="K36" s="217"/>
      <c r="L36" s="8"/>
    </row>
  </sheetData>
  <mergeCells count="42">
    <mergeCell ref="U1:Z5"/>
    <mergeCell ref="D5:T5"/>
    <mergeCell ref="A12:D12"/>
    <mergeCell ref="D6:E6"/>
    <mergeCell ref="A7:L7"/>
    <mergeCell ref="D14:L15"/>
    <mergeCell ref="A9:L9"/>
    <mergeCell ref="A10:L10"/>
    <mergeCell ref="H25:L25"/>
    <mergeCell ref="C22:D22"/>
    <mergeCell ref="C19:D21"/>
    <mergeCell ref="A13:L13"/>
    <mergeCell ref="A1:C5"/>
    <mergeCell ref="D1:T4"/>
    <mergeCell ref="B19:B21"/>
    <mergeCell ref="A19:A21"/>
    <mergeCell ref="E19:E21"/>
    <mergeCell ref="H19:L21"/>
    <mergeCell ref="H27:L27"/>
    <mergeCell ref="C25:D25"/>
    <mergeCell ref="C24:D24"/>
    <mergeCell ref="H26:L26"/>
    <mergeCell ref="H22:L22"/>
    <mergeCell ref="H24:L24"/>
    <mergeCell ref="C26:D26"/>
    <mergeCell ref="C23:D23"/>
    <mergeCell ref="C27:D27"/>
    <mergeCell ref="H23:L23"/>
    <mergeCell ref="A32:C32"/>
    <mergeCell ref="A36:C36"/>
    <mergeCell ref="H36:K36"/>
    <mergeCell ref="H32:K32"/>
    <mergeCell ref="H35:K35"/>
    <mergeCell ref="D28:F28"/>
    <mergeCell ref="A35:C35"/>
    <mergeCell ref="D29:F29"/>
    <mergeCell ref="D16:L17"/>
    <mergeCell ref="E12:G12"/>
    <mergeCell ref="G19:G21"/>
    <mergeCell ref="F19:F21"/>
    <mergeCell ref="A14:C15"/>
    <mergeCell ref="A16:C17"/>
  </mergeCells>
  <phoneticPr fontId="0" type="noConversion"/>
  <printOptions horizontalCentered="1" verticalCentered="1"/>
  <pageMargins left="0.47" right="0.19685039370078741" top="0.19685039370078741" bottom="0.39370078740157483" header="0.39370078740157483" footer="0.39370078740157483"/>
  <pageSetup paperSize="5" orientation="landscape" r:id="rId1"/>
  <headerFooter alignWithMargins="0">
    <oddFooter>&amp;LSNEST-PL-PO-002-003&amp;RREV. 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7"/>
  <sheetViews>
    <sheetView tabSelected="1" zoomScale="75" zoomScaleNormal="75" workbookViewId="0">
      <selection activeCell="H27" sqref="H27:L27"/>
    </sheetView>
  </sheetViews>
  <sheetFormatPr baseColWidth="10" defaultRowHeight="12.75"/>
  <cols>
    <col min="2" max="2" width="11.85546875" customWidth="1"/>
    <col min="4" max="4" width="16.7109375" customWidth="1"/>
    <col min="5" max="5" width="12" customWidth="1"/>
    <col min="6" max="6" width="12.5703125" customWidth="1"/>
    <col min="7" max="7" width="14.85546875" customWidth="1"/>
    <col min="8" max="8" width="29.140625" customWidth="1"/>
  </cols>
  <sheetData>
    <row r="1" spans="1:26" ht="12" customHeight="1">
      <c r="A1" s="165"/>
      <c r="B1" s="165"/>
      <c r="C1" s="165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63"/>
      <c r="V1" s="163"/>
      <c r="W1" s="163"/>
      <c r="X1" s="163"/>
      <c r="Y1" s="163"/>
      <c r="Z1" s="163"/>
    </row>
    <row r="2" spans="1:26" ht="13.5" customHeight="1">
      <c r="A2" s="165"/>
      <c r="B2" s="165"/>
      <c r="C2" s="165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63"/>
      <c r="V2" s="163"/>
      <c r="W2" s="163"/>
      <c r="X2" s="163"/>
      <c r="Y2" s="163"/>
      <c r="Z2" s="163"/>
    </row>
    <row r="3" spans="1:26" ht="10.5" customHeight="1">
      <c r="A3" s="165"/>
      <c r="B3" s="165"/>
      <c r="C3" s="16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63"/>
      <c r="V3" s="163"/>
      <c r="W3" s="163"/>
      <c r="X3" s="163"/>
      <c r="Y3" s="163"/>
      <c r="Z3" s="163"/>
    </row>
    <row r="4" spans="1:26" ht="9" customHeight="1">
      <c r="A4" s="165"/>
      <c r="B4" s="165"/>
      <c r="C4" s="165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63"/>
      <c r="V4" s="163"/>
      <c r="W4" s="163"/>
      <c r="X4" s="163"/>
      <c r="Y4" s="163"/>
      <c r="Z4" s="163"/>
    </row>
    <row r="5" spans="1:26" ht="10.5" customHeight="1">
      <c r="A5" s="165"/>
      <c r="B5" s="165"/>
      <c r="C5" s="165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63"/>
      <c r="V5" s="163"/>
      <c r="W5" s="163"/>
      <c r="X5" s="163"/>
      <c r="Y5" s="163"/>
      <c r="Z5" s="163"/>
    </row>
    <row r="6" spans="1:26" ht="9.75" customHeight="1">
      <c r="A6" s="165"/>
      <c r="B6" s="165"/>
      <c r="C6" s="165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63"/>
      <c r="V6" s="163"/>
      <c r="W6" s="163"/>
      <c r="X6" s="163"/>
      <c r="Y6" s="163"/>
      <c r="Z6" s="163"/>
    </row>
    <row r="7" spans="1:26" s="1" customFormat="1" ht="4.5" customHeight="1">
      <c r="A7" s="9"/>
      <c r="B7" s="10"/>
      <c r="C7" s="10"/>
      <c r="D7" s="175"/>
      <c r="E7" s="176"/>
      <c r="F7" s="11"/>
      <c r="G7" s="12"/>
      <c r="H7" s="12"/>
      <c r="I7" s="12"/>
      <c r="J7" s="12"/>
      <c r="K7" s="12"/>
      <c r="L7" s="12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s="18" customFormat="1" ht="23.25" customHeight="1">
      <c r="A8" s="204" t="s">
        <v>145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4"/>
      <c r="N8" s="4"/>
    </row>
    <row r="9" spans="1:26" s="18" customFormat="1" ht="8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4"/>
      <c r="N9" s="4"/>
    </row>
    <row r="10" spans="1:26" s="18" customFormat="1" ht="12.75" customHeight="1">
      <c r="A10" s="201" t="s">
        <v>0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</row>
    <row r="11" spans="1:26" s="18" customFormat="1">
      <c r="A11" s="202" t="s">
        <v>1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</row>
    <row r="12" spans="1:26" s="18" customFormat="1" ht="8.25" customHeight="1" thickBot="1">
      <c r="A12" s="17"/>
      <c r="B12" s="17"/>
      <c r="C12" s="17"/>
      <c r="D12" s="17"/>
      <c r="E12" s="17"/>
      <c r="F12" s="17"/>
      <c r="G12" s="17"/>
      <c r="I12" s="17"/>
      <c r="J12" s="17"/>
      <c r="K12" s="17"/>
      <c r="L12" s="17"/>
    </row>
    <row r="13" spans="1:26" s="18" customFormat="1" ht="13.5" thickBot="1">
      <c r="A13" s="195" t="s">
        <v>11</v>
      </c>
      <c r="B13" s="195"/>
      <c r="C13" s="195"/>
      <c r="D13" s="195"/>
      <c r="E13" s="196" t="s">
        <v>2</v>
      </c>
      <c r="F13" s="196"/>
      <c r="G13" s="196"/>
      <c r="H13" s="19"/>
      <c r="I13" s="20" t="s">
        <v>24</v>
      </c>
      <c r="J13" s="55">
        <v>9</v>
      </c>
      <c r="K13" s="20" t="s">
        <v>15</v>
      </c>
      <c r="L13" s="56">
        <v>9</v>
      </c>
    </row>
    <row r="14" spans="1:26" s="18" customFormat="1" ht="9.75" customHeight="1">
      <c r="A14" s="195"/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</row>
    <row r="15" spans="1:26" s="18" customFormat="1" ht="15" customHeight="1">
      <c r="A15" s="221" t="s">
        <v>25</v>
      </c>
      <c r="B15" s="221"/>
      <c r="C15" s="221"/>
      <c r="D15" s="199" t="s">
        <v>105</v>
      </c>
      <c r="E15" s="199"/>
      <c r="F15" s="199"/>
      <c r="G15" s="199"/>
      <c r="H15" s="200"/>
      <c r="I15" s="200"/>
      <c r="J15" s="200"/>
      <c r="K15" s="200"/>
      <c r="L15" s="200"/>
    </row>
    <row r="16" spans="1:26" s="18" customFormat="1" ht="3.75" customHeight="1">
      <c r="A16" s="221"/>
      <c r="B16" s="221"/>
      <c r="C16" s="221"/>
      <c r="D16" s="199"/>
      <c r="E16" s="199"/>
      <c r="F16" s="199"/>
      <c r="G16" s="199"/>
      <c r="H16" s="200"/>
      <c r="I16" s="200"/>
      <c r="J16" s="200"/>
      <c r="K16" s="200"/>
      <c r="L16" s="200"/>
    </row>
    <row r="17" spans="1:12" s="18" customFormat="1" ht="15" customHeight="1">
      <c r="A17" s="221" t="s">
        <v>26</v>
      </c>
      <c r="B17" s="221"/>
      <c r="C17" s="221"/>
      <c r="D17" s="199" t="s">
        <v>106</v>
      </c>
      <c r="E17" s="199"/>
      <c r="F17" s="199"/>
      <c r="G17" s="199"/>
      <c r="H17" s="200"/>
      <c r="I17" s="200"/>
      <c r="J17" s="200"/>
      <c r="K17" s="200"/>
      <c r="L17" s="200"/>
    </row>
    <row r="18" spans="1:12" s="18" customFormat="1" ht="6.75" customHeight="1">
      <c r="A18" s="221"/>
      <c r="B18" s="221"/>
      <c r="C18" s="221"/>
      <c r="D18" s="199"/>
      <c r="E18" s="199"/>
      <c r="F18" s="199"/>
      <c r="G18" s="199"/>
      <c r="H18" s="200"/>
      <c r="I18" s="200"/>
      <c r="J18" s="200"/>
      <c r="K18" s="200"/>
      <c r="L18" s="200"/>
    </row>
    <row r="19" spans="1:12" s="18" customFormat="1" ht="7.5" customHeight="1"/>
    <row r="20" spans="1:12" s="18" customFormat="1" ht="17.25" customHeight="1">
      <c r="A20" s="222" t="s">
        <v>16</v>
      </c>
      <c r="B20" s="222" t="s">
        <v>17</v>
      </c>
      <c r="C20" s="222" t="s">
        <v>18</v>
      </c>
      <c r="D20" s="223"/>
      <c r="E20" s="222" t="s">
        <v>19</v>
      </c>
      <c r="F20" s="222" t="s">
        <v>20</v>
      </c>
      <c r="G20" s="222" t="s">
        <v>21</v>
      </c>
      <c r="H20" s="222" t="s">
        <v>27</v>
      </c>
      <c r="I20" s="222"/>
      <c r="J20" s="222"/>
      <c r="K20" s="222"/>
      <c r="L20" s="222"/>
    </row>
    <row r="21" spans="1:12" s="18" customFormat="1" ht="17.25" customHeight="1">
      <c r="A21" s="222"/>
      <c r="B21" s="222"/>
      <c r="C21" s="223"/>
      <c r="D21" s="223"/>
      <c r="E21" s="223"/>
      <c r="F21" s="223"/>
      <c r="G21" s="222"/>
      <c r="H21" s="222"/>
      <c r="I21" s="222"/>
      <c r="J21" s="222"/>
      <c r="K21" s="222"/>
      <c r="L21" s="222"/>
    </row>
    <row r="22" spans="1:12" s="18" customFormat="1" ht="13.5" customHeight="1">
      <c r="A22" s="222"/>
      <c r="B22" s="222"/>
      <c r="C22" s="223"/>
      <c r="D22" s="223"/>
      <c r="E22" s="223"/>
      <c r="F22" s="223"/>
      <c r="G22" s="222"/>
      <c r="H22" s="222"/>
      <c r="I22" s="222"/>
      <c r="J22" s="222"/>
      <c r="K22" s="222"/>
      <c r="L22" s="222"/>
    </row>
    <row r="23" spans="1:12" s="18" customFormat="1">
      <c r="A23" s="74">
        <v>21</v>
      </c>
      <c r="B23" s="126">
        <v>5206</v>
      </c>
      <c r="C23" s="213" t="s">
        <v>161</v>
      </c>
      <c r="D23" s="213"/>
      <c r="E23" s="64">
        <v>1</v>
      </c>
      <c r="F23" s="48">
        <v>2800</v>
      </c>
      <c r="G23" s="127">
        <f>E23*F23</f>
        <v>2800</v>
      </c>
      <c r="H23" s="211" t="s">
        <v>107</v>
      </c>
      <c r="I23" s="211"/>
      <c r="J23" s="211"/>
      <c r="K23" s="211"/>
      <c r="L23" s="211"/>
    </row>
    <row r="24" spans="1:12" s="18" customFormat="1" ht="27.75" customHeight="1">
      <c r="A24" s="64"/>
      <c r="B24" s="50"/>
      <c r="C24" s="184"/>
      <c r="D24" s="184"/>
      <c r="E24" s="50"/>
      <c r="F24" s="48"/>
      <c r="G24" s="75"/>
      <c r="H24" s="184"/>
      <c r="I24" s="184"/>
      <c r="J24" s="184"/>
      <c r="K24" s="184"/>
      <c r="L24" s="184"/>
    </row>
    <row r="25" spans="1:12" s="18" customFormat="1" ht="28.5" customHeight="1">
      <c r="A25" s="62"/>
      <c r="B25" s="54"/>
      <c r="C25" s="224"/>
      <c r="D25" s="224"/>
      <c r="E25" s="54"/>
      <c r="F25" s="53"/>
      <c r="G25" s="53"/>
      <c r="H25" s="225"/>
      <c r="I25" s="225"/>
      <c r="J25" s="225"/>
      <c r="K25" s="225"/>
      <c r="L25" s="225"/>
    </row>
    <row r="26" spans="1:12" s="18" customFormat="1" ht="27.75" customHeight="1">
      <c r="A26" s="62"/>
      <c r="B26" s="54"/>
      <c r="C26" s="224"/>
      <c r="D26" s="224"/>
      <c r="E26" s="54"/>
      <c r="F26" s="53"/>
      <c r="G26" s="53"/>
      <c r="H26" s="225"/>
      <c r="I26" s="225"/>
      <c r="J26" s="225"/>
      <c r="K26" s="225"/>
      <c r="L26" s="225"/>
    </row>
    <row r="27" spans="1:12" s="18" customFormat="1" ht="28.5" customHeight="1">
      <c r="A27" s="62"/>
      <c r="B27" s="54"/>
      <c r="C27" s="224"/>
      <c r="D27" s="224"/>
      <c r="E27" s="54"/>
      <c r="F27" s="53"/>
      <c r="G27" s="53"/>
      <c r="H27" s="225"/>
      <c r="I27" s="225"/>
      <c r="J27" s="225"/>
      <c r="K27" s="225"/>
      <c r="L27" s="225"/>
    </row>
    <row r="28" spans="1:12" s="18" customFormat="1" ht="27.75" customHeight="1">
      <c r="A28" s="62"/>
      <c r="B28" s="54"/>
      <c r="C28" s="224"/>
      <c r="D28" s="224"/>
      <c r="E28" s="54"/>
      <c r="F28" s="53"/>
      <c r="G28" s="53"/>
      <c r="H28" s="225"/>
      <c r="I28" s="225"/>
      <c r="J28" s="225"/>
      <c r="K28" s="225"/>
      <c r="L28" s="225"/>
    </row>
    <row r="29" spans="1:12" s="18" customFormat="1" ht="16.5" customHeight="1">
      <c r="A29" s="21"/>
      <c r="B29" s="21"/>
      <c r="C29" s="22"/>
      <c r="D29" s="194" t="s">
        <v>22</v>
      </c>
      <c r="E29" s="194"/>
      <c r="F29" s="194"/>
      <c r="G29" s="59">
        <f>SUM(G23:G28)</f>
        <v>2800</v>
      </c>
      <c r="H29" s="22"/>
      <c r="I29" s="22"/>
      <c r="J29" s="22"/>
      <c r="K29" s="22"/>
      <c r="L29" s="22"/>
    </row>
    <row r="30" spans="1:12" s="18" customFormat="1" ht="16.5" customHeight="1">
      <c r="D30" s="220" t="s">
        <v>23</v>
      </c>
      <c r="E30" s="220"/>
      <c r="F30" s="207"/>
      <c r="G30" s="63">
        <f>G29</f>
        <v>2800</v>
      </c>
      <c r="H30" s="209"/>
      <c r="I30" s="209"/>
      <c r="J30" s="25"/>
      <c r="K30" s="25"/>
      <c r="L30" s="26"/>
    </row>
    <row r="31" spans="1:12" s="18" customFormat="1" ht="16.5" customHeight="1">
      <c r="D31" s="23"/>
      <c r="E31" s="23"/>
      <c r="F31" s="24"/>
      <c r="G31" s="27"/>
      <c r="H31" s="25"/>
      <c r="I31" s="25"/>
      <c r="J31" s="25"/>
      <c r="K31" s="25"/>
      <c r="L31" s="26"/>
    </row>
    <row r="32" spans="1:12" s="18" customFormat="1" ht="16.5" customHeight="1">
      <c r="D32" s="23"/>
      <c r="E32" s="23"/>
      <c r="F32" s="24"/>
      <c r="G32" s="27"/>
      <c r="H32" s="25"/>
      <c r="I32" s="25"/>
      <c r="J32" s="25"/>
      <c r="K32" s="25"/>
      <c r="L32" s="26"/>
    </row>
    <row r="33" spans="1:12" s="18" customFormat="1" ht="16.5" customHeight="1">
      <c r="A33" s="208" t="s">
        <v>31</v>
      </c>
      <c r="B33" s="208"/>
      <c r="C33" s="208"/>
      <c r="D33" s="208"/>
      <c r="E33" s="24"/>
      <c r="F33" s="24"/>
      <c r="G33" s="27"/>
      <c r="H33" s="209" t="s">
        <v>32</v>
      </c>
      <c r="I33" s="209"/>
      <c r="J33" s="209"/>
      <c r="K33" s="209"/>
      <c r="L33" s="209"/>
    </row>
    <row r="34" spans="1:12" s="18" customFormat="1" ht="16.5" customHeight="1">
      <c r="A34" s="21"/>
      <c r="B34" s="21"/>
      <c r="C34" s="22"/>
      <c r="D34" s="24"/>
      <c r="E34" s="24"/>
      <c r="F34" s="24"/>
      <c r="G34" s="27"/>
      <c r="H34" s="22"/>
      <c r="I34" s="22"/>
      <c r="J34" s="22"/>
      <c r="K34" s="22"/>
      <c r="L34" s="22"/>
    </row>
    <row r="35" spans="1:12" s="18" customFormat="1" ht="16.5" customHeight="1">
      <c r="A35" s="86"/>
      <c r="B35" s="86"/>
      <c r="C35" s="87"/>
      <c r="D35" s="88"/>
      <c r="E35" s="24"/>
      <c r="F35" s="24"/>
      <c r="G35" s="27"/>
      <c r="H35" s="85"/>
      <c r="I35" s="85"/>
      <c r="J35" s="85"/>
      <c r="K35" s="85"/>
      <c r="L35" s="85"/>
    </row>
    <row r="36" spans="1:12" s="18" customFormat="1" ht="16.5" customHeight="1">
      <c r="A36" s="208" t="s">
        <v>33</v>
      </c>
      <c r="B36" s="208"/>
      <c r="C36" s="208"/>
      <c r="D36" s="208"/>
      <c r="E36" s="24"/>
      <c r="F36" s="24"/>
      <c r="G36" s="27"/>
      <c r="H36" s="209" t="s">
        <v>35</v>
      </c>
      <c r="I36" s="209"/>
      <c r="J36" s="209"/>
      <c r="K36" s="209"/>
      <c r="L36" s="209"/>
    </row>
    <row r="37" spans="1:12" s="18" customFormat="1" ht="16.5" customHeight="1">
      <c r="A37" s="208" t="s">
        <v>34</v>
      </c>
      <c r="B37" s="208"/>
      <c r="C37" s="208"/>
      <c r="D37" s="208"/>
      <c r="E37" s="24"/>
      <c r="F37" s="24"/>
      <c r="G37" s="27"/>
      <c r="H37" s="209" t="s">
        <v>132</v>
      </c>
      <c r="I37" s="209"/>
      <c r="J37" s="209"/>
      <c r="K37" s="209"/>
      <c r="L37" s="209"/>
    </row>
  </sheetData>
  <mergeCells count="43">
    <mergeCell ref="D29:F29"/>
    <mergeCell ref="D30:F30"/>
    <mergeCell ref="H30:I30"/>
    <mergeCell ref="C26:D26"/>
    <mergeCell ref="H26:L26"/>
    <mergeCell ref="C27:D27"/>
    <mergeCell ref="H27:L27"/>
    <mergeCell ref="C28:D28"/>
    <mergeCell ref="H28:L28"/>
    <mergeCell ref="C23:D23"/>
    <mergeCell ref="H23:L23"/>
    <mergeCell ref="C24:D24"/>
    <mergeCell ref="H24:L24"/>
    <mergeCell ref="C25:D25"/>
    <mergeCell ref="H25:L25"/>
    <mergeCell ref="A17:C18"/>
    <mergeCell ref="D17:L18"/>
    <mergeCell ref="A20:A22"/>
    <mergeCell ref="B20:B22"/>
    <mergeCell ref="C20:D22"/>
    <mergeCell ref="E20:E22"/>
    <mergeCell ref="F20:F22"/>
    <mergeCell ref="G20:G22"/>
    <mergeCell ref="H20:L22"/>
    <mergeCell ref="A10:L10"/>
    <mergeCell ref="A11:L11"/>
    <mergeCell ref="A13:D13"/>
    <mergeCell ref="E13:G13"/>
    <mergeCell ref="A14:L14"/>
    <mergeCell ref="A15:C16"/>
    <mergeCell ref="D15:L16"/>
    <mergeCell ref="A1:C6"/>
    <mergeCell ref="D1:T4"/>
    <mergeCell ref="U1:Z6"/>
    <mergeCell ref="D5:T6"/>
    <mergeCell ref="D7:E7"/>
    <mergeCell ref="A8:L8"/>
    <mergeCell ref="A36:D36"/>
    <mergeCell ref="A37:D37"/>
    <mergeCell ref="A33:D33"/>
    <mergeCell ref="H33:L33"/>
    <mergeCell ref="H36:L36"/>
    <mergeCell ref="H37:L37"/>
  </mergeCells>
  <pageMargins left="0.6692913385826772" right="0.19685039370078741" top="0.19685039370078741" bottom="0.39370078740157483" header="0" footer="0"/>
  <pageSetup paperSize="5" orientation="landscape" horizontalDpi="300" verticalDpi="300" r:id="rId1"/>
  <headerFooter alignWithMargins="0">
    <oddFooter>&amp;L&amp;8SNEST-PL-PO-002-003&amp;R&amp;8REV. 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ACADEMICO Form Profes</vt:lpstr>
      <vt:lpstr>ACADEMICO Des Prof</vt:lpstr>
      <vt:lpstr>ACAD Inv. y Est Posgrado</vt:lpstr>
      <vt:lpstr>PLAN Plan Estrat y Tact de Org</vt:lpstr>
      <vt:lpstr>PLAN Sop Técn en Computo y </vt:lpstr>
      <vt:lpstr>CALIDAD Gestión de Calidad</vt:lpstr>
      <vt:lpstr>VINCULACION Vinc. Inst.</vt:lpstr>
      <vt:lpstr>Hoja1</vt:lpstr>
      <vt:lpstr>'ACAD Inv. y Est Posgrado'!Área_de_impresión</vt:lpstr>
      <vt:lpstr>'ACADEMICO Des Prof'!Área_de_impresión</vt:lpstr>
      <vt:lpstr>'ACADEMICO Form Profes'!Área_de_impresión</vt:lpstr>
      <vt:lpstr>'CALIDAD Gestión de Calidad'!Área_de_impresión</vt:lpstr>
      <vt:lpstr>'PLAN Plan Estrat y Tact de Org'!Área_de_impresión</vt:lpstr>
      <vt:lpstr>'PLAN Sop Técn en Computo y '!Área_de_impresión</vt:lpstr>
    </vt:vector>
  </TitlesOfParts>
  <Company>SECRETARIA DE EDUCACION PUBLICA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plopez</dc:creator>
  <cp:lastModifiedBy>Jose Carlos</cp:lastModifiedBy>
  <cp:lastPrinted>2010-05-26T15:06:55Z</cp:lastPrinted>
  <dcterms:created xsi:type="dcterms:W3CDTF">2007-10-09T16:32:34Z</dcterms:created>
  <dcterms:modified xsi:type="dcterms:W3CDTF">2010-09-10T14:25:45Z</dcterms:modified>
</cp:coreProperties>
</file>