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eoliv6\OneDrive - JNJ\Johnson&amp;Johnson - LifeScan\Analytics\Personal Files\Udacity - Predictive Analysis For Business\Entire Course\3. Data Wrangling\Project 2.1 - Data Cleanup\Results\"/>
    </mc:Choice>
  </mc:AlternateContent>
  <xr:revisionPtr revIDLastSave="0" documentId="10_ncr:100000_{8B6E3123-2C1A-4E0A-870C-DEDF7B270380}" xr6:coauthVersionLast="31" xr6:coauthVersionMax="31" xr10:uidLastSave="{00000000-0000-0000-0000-000000000000}"/>
  <bookViews>
    <workbookView xWindow="0" yWindow="0" windowWidth="19008" windowHeight="9720" xr2:uid="{80C15351-02B9-4D54-BE3F-C9CBFEA4BA9E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H18" i="1"/>
  <c r="G18" i="1"/>
  <c r="F18" i="1"/>
  <c r="E18" i="1"/>
  <c r="D18" i="1"/>
  <c r="C18" i="1"/>
  <c r="H17" i="1"/>
  <c r="G17" i="1"/>
  <c r="F17" i="1"/>
  <c r="E17" i="1"/>
  <c r="D17" i="1"/>
  <c r="C17" i="1"/>
  <c r="H16" i="1"/>
  <c r="G16" i="1"/>
  <c r="F16" i="1"/>
  <c r="E16" i="1"/>
  <c r="D16" i="1"/>
  <c r="C20" i="1" l="1"/>
  <c r="C23" i="1" s="1"/>
  <c r="G22" i="1"/>
  <c r="H20" i="1"/>
  <c r="H23" i="1" s="1"/>
  <c r="G20" i="1"/>
  <c r="G23" i="1" s="1"/>
  <c r="F20" i="1"/>
  <c r="F22" i="1" s="1"/>
  <c r="E20" i="1"/>
  <c r="E23" i="1" s="1"/>
  <c r="D20" i="1"/>
  <c r="D22" i="1" s="1"/>
  <c r="F23" i="1" l="1"/>
  <c r="D23" i="1"/>
  <c r="H22" i="1"/>
  <c r="E22" i="1"/>
  <c r="C22" i="1"/>
</calcChain>
</file>

<file path=xl/sharedStrings.xml><?xml version="1.0" encoding="utf-8"?>
<sst xmlns="http://schemas.openxmlformats.org/spreadsheetml/2006/main" count="24" uniqueCount="24">
  <si>
    <t>City</t>
  </si>
  <si>
    <t>2010_Census</t>
  </si>
  <si>
    <t>Total_Pawdacity_Sales</t>
  </si>
  <si>
    <t>Households_W_Under_18</t>
  </si>
  <si>
    <t>Land_Area</t>
  </si>
  <si>
    <t>Population_Density</t>
  </si>
  <si>
    <t>Total_Families</t>
  </si>
  <si>
    <t>Buffalo</t>
  </si>
  <si>
    <t>Casper</t>
  </si>
  <si>
    <t>Cheyenne</t>
  </si>
  <si>
    <t>Cody</t>
  </si>
  <si>
    <t>Douglas</t>
  </si>
  <si>
    <t>Evanston</t>
  </si>
  <si>
    <t>Gillette</t>
  </si>
  <si>
    <t>Powell</t>
  </si>
  <si>
    <t>Riverton</t>
  </si>
  <si>
    <t>Rock Springs</t>
  </si>
  <si>
    <t>Sheridan</t>
  </si>
  <si>
    <t>1st</t>
  </si>
  <si>
    <t>2nd</t>
  </si>
  <si>
    <t>3th</t>
  </si>
  <si>
    <t>Upper</t>
  </si>
  <si>
    <t>Lower</t>
  </si>
  <si>
    <t>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</si>
</sst>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/>
    <xf numFmtId="43" fontId="0" fillId="0" borderId="0" xfId="1" applyNumberFormat="1" applyFont="1"/>
    <xf numFmtId="164" fontId="0" fillId="0" borderId="0" xfId="0" applyNumberFormat="1"/>
    <xf numFmtId="43" fontId="0" fillId="0" borderId="0" xfId="0" applyNumberFormat="1"/>
    <xf numFmtId="164" fontId="0" fillId="2" borderId="0" xfId="1" applyNumberFormat="1" applyFont="1" applyFill="1"/>
    <xf numFmtId="43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E420B-C941-413F-BDBE-861D10F464B9}">
  <dimension ref="B2:H23"/>
  <sheetViews>
    <sheetView tabSelected="1" workbookViewId="0">
      <selection activeCell="C16" sqref="C16"/>
    </sheetView>
  </sheetViews>
  <sheetFormatPr defaultRowHeight="14.4" x14ac:dyDescent="0.3"/>
  <cols>
    <col min="2" max="2" width="11.109375" bestFit="1" customWidth="1"/>
    <col min="3" max="8" width="16.88671875" customWidth="1"/>
  </cols>
  <sheetData>
    <row r="2" spans="2:8" x14ac:dyDescent="0.3">
      <c r="B2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2:8" x14ac:dyDescent="0.3">
      <c r="B3" t="s">
        <v>7</v>
      </c>
      <c r="C3" s="2">
        <v>4585</v>
      </c>
      <c r="D3" s="2">
        <v>185328</v>
      </c>
      <c r="E3" s="2">
        <v>746</v>
      </c>
      <c r="F3" s="2">
        <v>3115.5075000000002</v>
      </c>
      <c r="G3" s="3">
        <v>1.55</v>
      </c>
      <c r="H3" s="2">
        <v>1819.5</v>
      </c>
    </row>
    <row r="4" spans="2:8" x14ac:dyDescent="0.3">
      <c r="B4" t="s">
        <v>8</v>
      </c>
      <c r="C4" s="2">
        <v>35316</v>
      </c>
      <c r="D4" s="2">
        <v>317736</v>
      </c>
      <c r="E4" s="2">
        <v>7788</v>
      </c>
      <c r="F4" s="2">
        <v>3894.3090999999999</v>
      </c>
      <c r="G4" s="3">
        <v>11.16</v>
      </c>
      <c r="H4" s="2">
        <v>8756.32</v>
      </c>
    </row>
    <row r="5" spans="2:8" x14ac:dyDescent="0.3">
      <c r="B5" t="s">
        <v>9</v>
      </c>
      <c r="C5" s="6">
        <v>59466</v>
      </c>
      <c r="D5" s="6">
        <v>917892</v>
      </c>
      <c r="E5" s="2">
        <v>7158</v>
      </c>
      <c r="F5" s="2">
        <v>1500.1784</v>
      </c>
      <c r="G5" s="7">
        <v>20.34</v>
      </c>
      <c r="H5" s="6">
        <v>14612.64</v>
      </c>
    </row>
    <row r="6" spans="2:8" x14ac:dyDescent="0.3">
      <c r="B6" t="s">
        <v>10</v>
      </c>
      <c r="C6" s="2">
        <v>9520</v>
      </c>
      <c r="D6" s="2">
        <v>218376</v>
      </c>
      <c r="E6" s="2">
        <v>1403</v>
      </c>
      <c r="F6" s="2">
        <v>2998.95696</v>
      </c>
      <c r="G6" s="3">
        <v>1.82</v>
      </c>
      <c r="H6" s="2">
        <v>3515.62</v>
      </c>
    </row>
    <row r="7" spans="2:8" x14ac:dyDescent="0.3">
      <c r="B7" t="s">
        <v>11</v>
      </c>
      <c r="C7" s="2">
        <v>6120</v>
      </c>
      <c r="D7" s="2">
        <v>208008</v>
      </c>
      <c r="E7" s="2">
        <v>832</v>
      </c>
      <c r="F7" s="2">
        <v>1829.4650999999999</v>
      </c>
      <c r="G7" s="3">
        <v>1.46</v>
      </c>
      <c r="H7" s="2">
        <v>1744.08</v>
      </c>
    </row>
    <row r="8" spans="2:8" x14ac:dyDescent="0.3">
      <c r="B8" t="s">
        <v>12</v>
      </c>
      <c r="C8" s="2">
        <v>12359</v>
      </c>
      <c r="D8" s="2">
        <v>283824</v>
      </c>
      <c r="E8" s="2">
        <v>1486</v>
      </c>
      <c r="F8" s="6">
        <v>999.49710000000005</v>
      </c>
      <c r="G8" s="3">
        <v>4.95</v>
      </c>
      <c r="H8" s="2">
        <v>2712.64</v>
      </c>
    </row>
    <row r="9" spans="2:8" x14ac:dyDescent="0.3">
      <c r="B9" t="s">
        <v>13</v>
      </c>
      <c r="C9" s="2">
        <v>29087</v>
      </c>
      <c r="D9" s="6">
        <v>543132</v>
      </c>
      <c r="E9" s="2">
        <v>4052</v>
      </c>
      <c r="F9" s="2">
        <v>2748.8528999999999</v>
      </c>
      <c r="G9" s="3">
        <v>5.8</v>
      </c>
      <c r="H9" s="2">
        <v>7189.43</v>
      </c>
    </row>
    <row r="10" spans="2:8" x14ac:dyDescent="0.3">
      <c r="B10" t="s">
        <v>14</v>
      </c>
      <c r="C10" s="2">
        <v>6314</v>
      </c>
      <c r="D10" s="2">
        <v>233928</v>
      </c>
      <c r="E10" s="2">
        <v>1251</v>
      </c>
      <c r="F10" s="2">
        <v>2673.5745499999998</v>
      </c>
      <c r="G10" s="3">
        <v>1.62</v>
      </c>
      <c r="H10" s="2">
        <v>3134.18</v>
      </c>
    </row>
    <row r="11" spans="2:8" x14ac:dyDescent="0.3">
      <c r="B11" t="s">
        <v>15</v>
      </c>
      <c r="C11" s="2">
        <v>10615</v>
      </c>
      <c r="D11" s="2">
        <v>303264</v>
      </c>
      <c r="E11" s="2">
        <v>2680</v>
      </c>
      <c r="F11" s="2">
        <v>4796.8598149999998</v>
      </c>
      <c r="G11" s="3">
        <v>2.34</v>
      </c>
      <c r="H11" s="2">
        <v>5556.49</v>
      </c>
    </row>
    <row r="12" spans="2:8" x14ac:dyDescent="0.3">
      <c r="B12" t="s">
        <v>16</v>
      </c>
      <c r="C12" s="2">
        <v>23036</v>
      </c>
      <c r="D12" s="2">
        <v>253584</v>
      </c>
      <c r="E12" s="2">
        <v>4022</v>
      </c>
      <c r="F12" s="6">
        <v>6620.201916</v>
      </c>
      <c r="G12" s="3">
        <v>2.78</v>
      </c>
      <c r="H12" s="2">
        <v>7572.18</v>
      </c>
    </row>
    <row r="13" spans="2:8" x14ac:dyDescent="0.3">
      <c r="B13" t="s">
        <v>17</v>
      </c>
      <c r="C13" s="2">
        <v>17444</v>
      </c>
      <c r="D13" s="2">
        <v>308232</v>
      </c>
      <c r="E13" s="2">
        <v>2646</v>
      </c>
      <c r="F13" s="2">
        <v>1893.977048</v>
      </c>
      <c r="G13" s="3">
        <v>8.98</v>
      </c>
      <c r="H13" s="2">
        <v>6039.71</v>
      </c>
    </row>
    <row r="16" spans="2:8" x14ac:dyDescent="0.3">
      <c r="B16" t="s">
        <v>18</v>
      </c>
      <c r="C16" s="2">
        <f t="shared" ref="C16:H16" si="0">_xlfn.QUARTILE.INC(C3:C13,1)</f>
        <v>7917</v>
      </c>
      <c r="D16" s="2">
        <f t="shared" si="0"/>
        <v>226152</v>
      </c>
      <c r="E16" s="2">
        <f>_xlfn.QUARTILE.INC(E3:E13,1)</f>
        <v>1327</v>
      </c>
      <c r="F16" s="2">
        <f t="shared" si="0"/>
        <v>1861.721074</v>
      </c>
      <c r="G16" s="3">
        <f t="shared" si="0"/>
        <v>1.7200000000000002</v>
      </c>
      <c r="H16" s="2">
        <f t="shared" si="0"/>
        <v>2923.41</v>
      </c>
    </row>
    <row r="17" spans="2:8" x14ac:dyDescent="0.3">
      <c r="B17" t="s">
        <v>19</v>
      </c>
      <c r="C17" s="2">
        <f t="shared" ref="C17:H17" si="1">_xlfn.QUARTILE.INC(C3:C13,2)</f>
        <v>12359</v>
      </c>
      <c r="D17" s="2">
        <f t="shared" si="1"/>
        <v>283824</v>
      </c>
      <c r="E17" s="2">
        <f t="shared" si="1"/>
        <v>2646</v>
      </c>
      <c r="F17" s="2">
        <f t="shared" si="1"/>
        <v>2748.8528999999999</v>
      </c>
      <c r="G17" s="3">
        <f t="shared" si="1"/>
        <v>2.78</v>
      </c>
      <c r="H17" s="2">
        <f t="shared" si="1"/>
        <v>5556.49</v>
      </c>
    </row>
    <row r="18" spans="2:8" x14ac:dyDescent="0.3">
      <c r="B18" t="s">
        <v>20</v>
      </c>
      <c r="C18" s="2">
        <f t="shared" ref="C18:H18" si="2">_xlfn.QUARTILE.INC(C3:C13,3)</f>
        <v>26061.5</v>
      </c>
      <c r="D18" s="2">
        <f t="shared" si="2"/>
        <v>312984</v>
      </c>
      <c r="E18" s="2">
        <f t="shared" si="2"/>
        <v>4037</v>
      </c>
      <c r="F18" s="2">
        <f t="shared" si="2"/>
        <v>3504.9083000000001</v>
      </c>
      <c r="G18" s="3">
        <f t="shared" si="2"/>
        <v>7.3900000000000006</v>
      </c>
      <c r="H18" s="2">
        <f t="shared" si="2"/>
        <v>7380.8050000000003</v>
      </c>
    </row>
    <row r="19" spans="2:8" x14ac:dyDescent="0.3">
      <c r="C19" s="2"/>
      <c r="D19" s="2"/>
      <c r="E19" s="2"/>
      <c r="F19" s="2"/>
      <c r="G19" s="3"/>
      <c r="H19" s="2"/>
    </row>
    <row r="20" spans="2:8" x14ac:dyDescent="0.3">
      <c r="B20" t="s">
        <v>23</v>
      </c>
      <c r="C20" s="4">
        <f>C18-C16</f>
        <v>18144.5</v>
      </c>
      <c r="D20" s="4">
        <f t="shared" ref="D20:H20" si="3">D18-D16</f>
        <v>86832</v>
      </c>
      <c r="E20" s="4">
        <f t="shared" si="3"/>
        <v>2710</v>
      </c>
      <c r="F20" s="4">
        <f t="shared" si="3"/>
        <v>1643.187226</v>
      </c>
      <c r="G20" s="5">
        <f t="shared" si="3"/>
        <v>5.67</v>
      </c>
      <c r="H20" s="4">
        <f t="shared" si="3"/>
        <v>4457.3950000000004</v>
      </c>
    </row>
    <row r="22" spans="2:8" x14ac:dyDescent="0.3">
      <c r="B22" t="s">
        <v>21</v>
      </c>
      <c r="C22" s="5">
        <f t="shared" ref="C22:H22" si="4">C18+1.5*C20</f>
        <v>53278.25</v>
      </c>
      <c r="D22" s="5">
        <f t="shared" si="4"/>
        <v>443232</v>
      </c>
      <c r="E22" s="5">
        <f t="shared" si="4"/>
        <v>8102</v>
      </c>
      <c r="F22" s="5">
        <f t="shared" si="4"/>
        <v>5969.6891390000001</v>
      </c>
      <c r="G22" s="5">
        <f t="shared" si="4"/>
        <v>15.895</v>
      </c>
      <c r="H22" s="5">
        <f t="shared" si="4"/>
        <v>14066.897500000001</v>
      </c>
    </row>
    <row r="23" spans="2:8" x14ac:dyDescent="0.3">
      <c r="B23" t="s">
        <v>22</v>
      </c>
      <c r="C23" s="5">
        <f>C18-1.5*C20</f>
        <v>-1155.25</v>
      </c>
      <c r="D23" s="5">
        <f t="shared" ref="D23:H23" si="5">D18-1.5*D20</f>
        <v>182736</v>
      </c>
      <c r="E23" s="5">
        <f t="shared" si="5"/>
        <v>-28</v>
      </c>
      <c r="F23" s="5">
        <f t="shared" si="5"/>
        <v>1040.127461</v>
      </c>
      <c r="G23" s="5">
        <f t="shared" si="5"/>
        <v>-1.1149999999999984</v>
      </c>
      <c r="H23" s="5">
        <f t="shared" si="5"/>
        <v>694.71249999999964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 Oliveira Junior, Jose [MEDBR]</dc:creator>
  <cp:lastModifiedBy>De Oliveira Junior, Jose [MEDBR]</cp:lastModifiedBy>
  <dcterms:created xsi:type="dcterms:W3CDTF">2018-12-16T23:34:23Z</dcterms:created>
  <dcterms:modified xsi:type="dcterms:W3CDTF">2018-12-16T23:58:17Z</dcterms:modified>
</cp:coreProperties>
</file>